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rodriguez\Documents\INTERVENTORIAS\004 de 2016\EVALUACION FINAL\"/>
    </mc:Choice>
  </mc:AlternateContent>
  <bookViews>
    <workbookView xWindow="0" yWindow="0" windowWidth="24000" windowHeight="9735" tabRatio="661"/>
  </bookViews>
  <sheets>
    <sheet name="PROPUESTA 1" sheetId="1" r:id="rId1"/>
    <sheet name="PROPUESTA 2" sheetId="3" r:id="rId2"/>
    <sheet name="PROPUESTA 3" sheetId="4" r:id="rId3"/>
    <sheet name="PROPUESTA 4" sheetId="2" r:id="rId4"/>
    <sheet name="PROPUESTA 5" sheetId="6" r:id="rId5"/>
    <sheet name="PROPUESTA 6" sheetId="5" r:id="rId6"/>
    <sheet name="PROPUESTA 7" sheetId="8" r:id="rId7"/>
    <sheet name="PROPUESTA 8" sheetId="10" r:id="rId8"/>
    <sheet name="PROPUESTA 9" sheetId="11" r:id="rId9"/>
    <sheet name="PROPUESTA 10" sheetId="12" r:id="rId10"/>
    <sheet name="PROPUESTA 11" sheetId="13" r:id="rId11"/>
    <sheet name="PROPUESTA 12" sheetId="14" r:id="rId12"/>
    <sheet name="PROPUESTA 13" sheetId="15" r:id="rId13"/>
    <sheet name="PROPUESTA 14" sheetId="16" r:id="rId14"/>
    <sheet name="PROPUESTA 15" sheetId="65" r:id="rId15"/>
    <sheet name="PROPUESTA 16" sheetId="66" r:id="rId16"/>
    <sheet name="PROPUESTA 17" sheetId="67" r:id="rId17"/>
    <sheet name="PROPUESTA 18" sheetId="68" r:id="rId18"/>
    <sheet name="PROPUESTA 19" sheetId="69" r:id="rId19"/>
    <sheet name="PROPUESTA 20" sheetId="70" r:id="rId20"/>
    <sheet name="PROPUESTA 21" sheetId="23" r:id="rId21"/>
    <sheet name="PROPUESTA 22" sheetId="24" r:id="rId22"/>
    <sheet name="PROPUESTA 23" sheetId="25" r:id="rId23"/>
    <sheet name="PROPUESTA 24" sheetId="26" r:id="rId24"/>
    <sheet name="PROPUESTA 25" sheetId="27" r:id="rId25"/>
    <sheet name="PROPUESTA 26" sheetId="28" r:id="rId26"/>
    <sheet name="PROPONENTE 27" sheetId="29" r:id="rId27"/>
    <sheet name="PROPUESTA 28" sheetId="30" r:id="rId28"/>
    <sheet name="PROPUESTA 29" sheetId="31" r:id="rId29"/>
    <sheet name="PROPUESTA 30" sheetId="32" r:id="rId30"/>
    <sheet name="PROPUESTA 31" sheetId="33" r:id="rId31"/>
    <sheet name="PROPUESTA 32" sheetId="34" r:id="rId32"/>
    <sheet name="PROPUESTA 33" sheetId="35" r:id="rId33"/>
    <sheet name="PROPUESTA 34" sheetId="36" r:id="rId34"/>
    <sheet name="PROPUESTA 35" sheetId="37" r:id="rId35"/>
    <sheet name="PROPUESTA 36" sheetId="38" r:id="rId36"/>
    <sheet name="PROPUESTA 37" sheetId="39" r:id="rId37"/>
    <sheet name="PROPUESTA 38" sheetId="40" r:id="rId38"/>
    <sheet name="PROPONENTE 39" sheetId="41" r:id="rId39"/>
    <sheet name="PROPONENTE 40" sheetId="42" r:id="rId40"/>
    <sheet name="PROPONENTE 41" sheetId="43" r:id="rId41"/>
    <sheet name="PROPONENTE 42" sheetId="44" r:id="rId42"/>
    <sheet name="PROPONENTE 43" sheetId="45" r:id="rId43"/>
    <sheet name="PROPONENTE 44" sheetId="46" r:id="rId44"/>
    <sheet name="PROPUESTA 45" sheetId="47" r:id="rId45"/>
    <sheet name="PROPUESTA 46" sheetId="48" r:id="rId46"/>
    <sheet name="PROPUESTA 47" sheetId="49" r:id="rId47"/>
    <sheet name="PROPUESTA 48" sheetId="50" r:id="rId48"/>
    <sheet name="PROPUESTA 49" sheetId="51" r:id="rId49"/>
    <sheet name="PROPUESTA 50" sheetId="52" r:id="rId50"/>
    <sheet name="PROPONENTE 51" sheetId="59" r:id="rId51"/>
    <sheet name="PROPONENTE 52" sheetId="60" r:id="rId52"/>
    <sheet name="PROPONENTE 53" sheetId="61" r:id="rId53"/>
    <sheet name="PROPONENTE 54" sheetId="62" r:id="rId54"/>
    <sheet name="PROPONENTE 55" sheetId="63" r:id="rId55"/>
    <sheet name="PROPONENTE 56" sheetId="64" r:id="rId56"/>
    <sheet name="PROPUESTA 57" sheetId="53" r:id="rId57"/>
    <sheet name="PROPUESTA 58" sheetId="54" r:id="rId58"/>
    <sheet name="PROPUESTA 59" sheetId="55" r:id="rId59"/>
    <sheet name="PROPUESTA 60" sheetId="56" r:id="rId60"/>
    <sheet name="PROPUESTA 61" sheetId="57" r:id="rId61"/>
    <sheet name="PROPUESTA 62" sheetId="58" r:id="rId62"/>
  </sheets>
  <externalReferences>
    <externalReference r:id="rId63"/>
  </externalReferences>
  <definedNames>
    <definedName name="_Toc423942209" localSheetId="26">'PROPONENTE 27'!$B$47</definedName>
    <definedName name="_Toc423942209" localSheetId="38">'PROPONENTE 39'!$B$47</definedName>
    <definedName name="_Toc423942209" localSheetId="39">'PROPONENTE 40'!$B$47</definedName>
    <definedName name="_Toc423942209" localSheetId="40">'PROPONENTE 41'!$B$47</definedName>
    <definedName name="_Toc423942209" localSheetId="41">'PROPONENTE 42'!$B$47</definedName>
    <definedName name="_Toc423942209" localSheetId="42">'PROPONENTE 43'!$B$47</definedName>
    <definedName name="_Toc423942209" localSheetId="43">'PROPONENTE 44'!$B$47</definedName>
    <definedName name="_Toc423942209" localSheetId="50">'PROPONENTE 51'!$B$47</definedName>
    <definedName name="_Toc423942209" localSheetId="51">'PROPONENTE 52'!$B$47</definedName>
    <definedName name="_Toc423942209" localSheetId="53">'PROPONENTE 54'!$B$47</definedName>
    <definedName name="_Toc423942209" localSheetId="54">'PROPONENTE 55'!$B$47</definedName>
    <definedName name="_Toc423942209" localSheetId="0">'PROPUESTA 1'!$B$47</definedName>
    <definedName name="_Toc423942209" localSheetId="9">'PROPUESTA 10'!$B$47</definedName>
    <definedName name="_Toc423942209" localSheetId="10">'PROPUESTA 11'!$B$47</definedName>
    <definedName name="_Toc423942209" localSheetId="11">'PROPUESTA 12'!$B$47</definedName>
    <definedName name="_Toc423942209" localSheetId="12">'PROPUESTA 13'!$B$47</definedName>
    <definedName name="_Toc423942209" localSheetId="13">'PROPUESTA 14'!$B$47</definedName>
    <definedName name="_Toc423942209" localSheetId="14">'PROPUESTA 15'!$B$48</definedName>
    <definedName name="_Toc423942209" localSheetId="15">'PROPUESTA 16'!$B$48</definedName>
    <definedName name="_Toc423942209" localSheetId="16">'PROPUESTA 17'!$B$48</definedName>
    <definedName name="_Toc423942209" localSheetId="17">'PROPUESTA 18'!$B$48</definedName>
    <definedName name="_Toc423942209" localSheetId="18">'PROPUESTA 19'!$B$48</definedName>
    <definedName name="_Toc423942209" localSheetId="1">'PROPUESTA 2'!$B$47</definedName>
    <definedName name="_Toc423942209" localSheetId="19">'PROPUESTA 20'!$B$48</definedName>
    <definedName name="_Toc423942209" localSheetId="27">'PROPUESTA 28'!$B$47</definedName>
    <definedName name="_Toc423942209" localSheetId="28">'PROPUESTA 29'!$B$47</definedName>
    <definedName name="_Toc423942209" localSheetId="2">'PROPUESTA 3'!$B$47</definedName>
    <definedName name="_Toc423942209" localSheetId="29">'PROPUESTA 30'!$B$47</definedName>
    <definedName name="_Toc423942209" localSheetId="30">'PROPUESTA 31'!$B$47</definedName>
    <definedName name="_Toc423942209" localSheetId="31">'PROPUESTA 32'!$B$47</definedName>
    <definedName name="_Toc423942209" localSheetId="32">'PROPUESTA 33'!$B$47</definedName>
    <definedName name="_Toc423942209" localSheetId="33">'PROPUESTA 34'!$B$47</definedName>
    <definedName name="_Toc423942209" localSheetId="34">'PROPUESTA 35'!$B$47</definedName>
    <definedName name="_Toc423942209" localSheetId="35">'PROPUESTA 36'!$B$47</definedName>
    <definedName name="_Toc423942209" localSheetId="36">'PROPUESTA 37'!$B$47</definedName>
    <definedName name="_Toc423942209" localSheetId="37">'PROPUESTA 38'!$B$47</definedName>
    <definedName name="_Toc423942209" localSheetId="3">'PROPUESTA 4'!$B$47</definedName>
    <definedName name="_Toc423942209" localSheetId="44">'PROPUESTA 45'!$B$47</definedName>
    <definedName name="_Toc423942209" localSheetId="45">'PROPUESTA 46'!$B$47</definedName>
    <definedName name="_Toc423942209" localSheetId="46">'PROPUESTA 47'!$B$47</definedName>
    <definedName name="_Toc423942209" localSheetId="47">'PROPUESTA 48'!$B$47</definedName>
    <definedName name="_Toc423942209" localSheetId="48">'PROPUESTA 49'!$B$47</definedName>
    <definedName name="_Toc423942209" localSheetId="4">'PROPUESTA 5'!$B$47</definedName>
    <definedName name="_Toc423942209" localSheetId="49">'PROPUESTA 50'!$B$47</definedName>
    <definedName name="_Toc423942209" localSheetId="5">'PROPUESTA 6'!$B$47</definedName>
    <definedName name="_Toc423942209" localSheetId="61">'PROPUESTA 62'!$B$47</definedName>
    <definedName name="_Toc423942209" localSheetId="6">'PROPUESTA 7'!$B$47</definedName>
    <definedName name="_Toc423942209" localSheetId="7">'PROPUESTA 8'!$B$47</definedName>
    <definedName name="_Toc423942209" localSheetId="8">'PROPUESTA 9'!$B$47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9" i="43" l="1"/>
  <c r="C79" i="43"/>
  <c r="E76" i="43"/>
  <c r="C76" i="43"/>
  <c r="E73" i="43"/>
  <c r="C73" i="43"/>
  <c r="E68" i="43"/>
  <c r="C68" i="43"/>
  <c r="E51" i="43"/>
  <c r="C51" i="43"/>
  <c r="E45" i="43"/>
  <c r="C45" i="43"/>
  <c r="E38" i="43"/>
  <c r="C38" i="43"/>
  <c r="E33" i="43"/>
  <c r="C33" i="43"/>
  <c r="E29" i="43"/>
  <c r="C29" i="43"/>
  <c r="G79" i="16" l="1"/>
  <c r="C79" i="16"/>
  <c r="G76" i="16"/>
  <c r="C76" i="16"/>
  <c r="G73" i="16"/>
  <c r="C73" i="16"/>
  <c r="G68" i="16"/>
  <c r="C68" i="16"/>
  <c r="G51" i="16"/>
  <c r="C51" i="16"/>
  <c r="G45" i="16"/>
  <c r="C45" i="16"/>
  <c r="G38" i="16"/>
  <c r="C38" i="16"/>
  <c r="G33" i="16"/>
  <c r="C33" i="16"/>
  <c r="G29" i="16"/>
  <c r="C29" i="16"/>
  <c r="E79" i="14"/>
  <c r="C79" i="14"/>
  <c r="E76" i="14"/>
  <c r="C76" i="14"/>
  <c r="E73" i="14"/>
  <c r="C73" i="14"/>
  <c r="E68" i="14"/>
  <c r="C68" i="14"/>
  <c r="E51" i="14"/>
  <c r="C51" i="14"/>
  <c r="E45" i="14"/>
  <c r="C45" i="14"/>
  <c r="E38" i="14"/>
  <c r="C38" i="14"/>
  <c r="E33" i="14"/>
  <c r="C33" i="14"/>
  <c r="E29" i="14"/>
  <c r="C29" i="14"/>
  <c r="E80" i="70" l="1"/>
  <c r="C80" i="70"/>
  <c r="E77" i="70"/>
  <c r="C77" i="70"/>
  <c r="E74" i="70"/>
  <c r="C74" i="70"/>
  <c r="E69" i="70"/>
  <c r="C69" i="70"/>
  <c r="E52" i="70"/>
  <c r="C52" i="70"/>
  <c r="E46" i="70"/>
  <c r="C46" i="70"/>
  <c r="E39" i="70"/>
  <c r="C39" i="70"/>
  <c r="E34" i="70"/>
  <c r="C34" i="70"/>
  <c r="E30" i="70"/>
  <c r="C30" i="70"/>
  <c r="E80" i="69"/>
  <c r="C80" i="69"/>
  <c r="E77" i="69"/>
  <c r="C77" i="69"/>
  <c r="E74" i="69"/>
  <c r="C74" i="69"/>
  <c r="E69" i="69"/>
  <c r="C69" i="69"/>
  <c r="E52" i="69"/>
  <c r="C52" i="69"/>
  <c r="E46" i="69"/>
  <c r="C46" i="69"/>
  <c r="E39" i="69"/>
  <c r="C39" i="69"/>
  <c r="E34" i="69"/>
  <c r="C34" i="69"/>
  <c r="E30" i="69"/>
  <c r="C30" i="69"/>
  <c r="E80" i="68"/>
  <c r="C80" i="68"/>
  <c r="E77" i="68"/>
  <c r="C77" i="68"/>
  <c r="E74" i="68"/>
  <c r="C74" i="68"/>
  <c r="E69" i="68"/>
  <c r="C69" i="68"/>
  <c r="E52" i="68"/>
  <c r="C52" i="68"/>
  <c r="E46" i="68"/>
  <c r="C46" i="68"/>
  <c r="E39" i="68"/>
  <c r="C39" i="68"/>
  <c r="E34" i="68"/>
  <c r="C34" i="68"/>
  <c r="E30" i="68"/>
  <c r="C30" i="68"/>
  <c r="E80" i="67"/>
  <c r="C80" i="67"/>
  <c r="E77" i="67"/>
  <c r="C77" i="67"/>
  <c r="E74" i="67"/>
  <c r="C74" i="67"/>
  <c r="E69" i="67"/>
  <c r="C69" i="67"/>
  <c r="E52" i="67"/>
  <c r="C52" i="67"/>
  <c r="E46" i="67"/>
  <c r="C46" i="67"/>
  <c r="E39" i="67"/>
  <c r="C39" i="67"/>
  <c r="E34" i="67"/>
  <c r="C34" i="67"/>
  <c r="E30" i="67"/>
  <c r="C30" i="67"/>
  <c r="E80" i="66"/>
  <c r="C80" i="66"/>
  <c r="E77" i="66"/>
  <c r="C77" i="66"/>
  <c r="E74" i="66"/>
  <c r="C74" i="66"/>
  <c r="E69" i="66"/>
  <c r="C69" i="66"/>
  <c r="E52" i="66"/>
  <c r="C52" i="66"/>
  <c r="E46" i="66"/>
  <c r="C46" i="66"/>
  <c r="E39" i="66"/>
  <c r="C39" i="66"/>
  <c r="E34" i="66"/>
  <c r="C34" i="66"/>
  <c r="E30" i="66"/>
  <c r="C30" i="66"/>
  <c r="G80" i="65"/>
  <c r="E80" i="65"/>
  <c r="C80" i="65"/>
  <c r="G77" i="65"/>
  <c r="E77" i="65"/>
  <c r="C77" i="65"/>
  <c r="G74" i="65"/>
  <c r="E74" i="65"/>
  <c r="C74" i="65"/>
  <c r="G69" i="65"/>
  <c r="E69" i="65"/>
  <c r="C69" i="65"/>
  <c r="G52" i="65"/>
  <c r="E52" i="65"/>
  <c r="C52" i="65"/>
  <c r="G46" i="65"/>
  <c r="E46" i="65"/>
  <c r="C46" i="65"/>
  <c r="G39" i="65"/>
  <c r="E39" i="65"/>
  <c r="C39" i="65"/>
  <c r="G34" i="65"/>
  <c r="E34" i="65"/>
  <c r="C34" i="65"/>
  <c r="G30" i="65"/>
  <c r="E30" i="65"/>
  <c r="C30" i="65"/>
  <c r="G79" i="46" l="1"/>
  <c r="E79" i="46"/>
  <c r="C79" i="46"/>
  <c r="G76" i="46"/>
  <c r="E76" i="46"/>
  <c r="C76" i="46"/>
  <c r="G73" i="46"/>
  <c r="E73" i="46"/>
  <c r="C73" i="46"/>
  <c r="G68" i="46"/>
  <c r="E68" i="46"/>
  <c r="C68" i="46"/>
  <c r="G51" i="46"/>
  <c r="E51" i="46"/>
  <c r="C51" i="46"/>
  <c r="G45" i="46"/>
  <c r="E45" i="46"/>
  <c r="C45" i="46"/>
  <c r="G38" i="46"/>
  <c r="E38" i="46"/>
  <c r="C38" i="46"/>
  <c r="G33" i="46"/>
  <c r="E33" i="46"/>
  <c r="C33" i="46"/>
  <c r="G29" i="46"/>
  <c r="E29" i="46"/>
  <c r="C29" i="46"/>
  <c r="E79" i="44"/>
  <c r="C79" i="44"/>
  <c r="E76" i="44"/>
  <c r="C76" i="44"/>
  <c r="E73" i="44"/>
  <c r="C73" i="44"/>
  <c r="E68" i="44"/>
  <c r="C68" i="44"/>
  <c r="E51" i="44"/>
  <c r="C51" i="44"/>
  <c r="E45" i="44"/>
  <c r="C45" i="44"/>
  <c r="E38" i="44"/>
  <c r="C38" i="44"/>
  <c r="E33" i="44"/>
  <c r="C33" i="44"/>
  <c r="E29" i="44"/>
  <c r="C29" i="44"/>
  <c r="C29" i="23" l="1"/>
  <c r="E29" i="23"/>
  <c r="C33" i="23"/>
  <c r="E33" i="23"/>
  <c r="C38" i="23"/>
  <c r="E38" i="23"/>
  <c r="C45" i="23"/>
  <c r="E45" i="23"/>
  <c r="C51" i="23"/>
  <c r="E51" i="23"/>
  <c r="C68" i="23"/>
  <c r="E68" i="23"/>
  <c r="C73" i="23"/>
  <c r="E73" i="23"/>
  <c r="C76" i="23"/>
  <c r="E76" i="23"/>
  <c r="C79" i="23"/>
  <c r="E79" i="23"/>
  <c r="C45" i="64" l="1"/>
  <c r="C79" i="64"/>
  <c r="C29" i="63"/>
  <c r="E29" i="63"/>
  <c r="C33" i="63"/>
  <c r="E33" i="63"/>
  <c r="C38" i="63"/>
  <c r="E38" i="63"/>
  <c r="C45" i="63"/>
  <c r="E45" i="63"/>
  <c r="C51" i="63"/>
  <c r="E51" i="63"/>
  <c r="C68" i="63"/>
  <c r="E68" i="63"/>
  <c r="C73" i="63"/>
  <c r="E73" i="63"/>
  <c r="C76" i="63"/>
  <c r="E76" i="63"/>
  <c r="C79" i="63"/>
  <c r="E79" i="63"/>
  <c r="C29" i="62"/>
  <c r="E29" i="62"/>
  <c r="C33" i="62"/>
  <c r="C38" i="62"/>
  <c r="E38" i="62"/>
  <c r="C45" i="62"/>
  <c r="E45" i="62"/>
  <c r="C51" i="62"/>
  <c r="C68" i="62"/>
  <c r="C73" i="62"/>
  <c r="E73" i="62"/>
  <c r="C76" i="62"/>
  <c r="C79" i="62"/>
  <c r="C29" i="61"/>
  <c r="E29" i="61"/>
  <c r="C33" i="61"/>
  <c r="E33" i="61"/>
  <c r="C38" i="61"/>
  <c r="E38" i="61"/>
  <c r="C45" i="61"/>
  <c r="E45" i="61"/>
  <c r="C51" i="61"/>
  <c r="E51" i="61"/>
  <c r="C68" i="61"/>
  <c r="E68" i="61"/>
  <c r="C73" i="61"/>
  <c r="E73" i="61"/>
  <c r="C76" i="61"/>
  <c r="E76" i="61"/>
  <c r="C79" i="61"/>
  <c r="E79" i="61"/>
  <c r="C29" i="60"/>
  <c r="E29" i="60"/>
  <c r="G29" i="60"/>
  <c r="C33" i="60"/>
  <c r="E33" i="60"/>
  <c r="G33" i="60"/>
  <c r="C38" i="60"/>
  <c r="E38" i="60"/>
  <c r="G38" i="60"/>
  <c r="C45" i="60"/>
  <c r="E45" i="60"/>
  <c r="G45" i="60"/>
  <c r="C51" i="60"/>
  <c r="E51" i="60"/>
  <c r="G51" i="60"/>
  <c r="C68" i="60"/>
  <c r="E68" i="60"/>
  <c r="G68" i="60"/>
  <c r="C73" i="60"/>
  <c r="E73" i="60"/>
  <c r="G73" i="60"/>
  <c r="C76" i="60"/>
  <c r="E76" i="60"/>
  <c r="G76" i="60"/>
  <c r="C79" i="60"/>
  <c r="E79" i="60"/>
  <c r="G79" i="60"/>
  <c r="C29" i="59"/>
  <c r="E29" i="59"/>
  <c r="C33" i="59"/>
  <c r="E33" i="59"/>
  <c r="C38" i="59"/>
  <c r="E38" i="59"/>
  <c r="C45" i="59"/>
  <c r="E45" i="59"/>
  <c r="C51" i="59"/>
  <c r="E51" i="59"/>
  <c r="C68" i="59"/>
  <c r="E68" i="59"/>
  <c r="C73" i="59"/>
  <c r="E73" i="59"/>
  <c r="C76" i="59"/>
  <c r="E76" i="59"/>
  <c r="C79" i="59"/>
  <c r="E79" i="59"/>
  <c r="G79" i="58"/>
  <c r="E79" i="58"/>
  <c r="C79" i="58"/>
  <c r="G76" i="58"/>
  <c r="E76" i="58"/>
  <c r="C76" i="58"/>
  <c r="G73" i="58"/>
  <c r="E73" i="58"/>
  <c r="C73" i="58"/>
  <c r="G68" i="58"/>
  <c r="E68" i="58"/>
  <c r="C68" i="58"/>
  <c r="G51" i="58"/>
  <c r="E51" i="58"/>
  <c r="C51" i="58"/>
  <c r="G45" i="58"/>
  <c r="E45" i="58"/>
  <c r="C45" i="58"/>
  <c r="G38" i="58"/>
  <c r="E38" i="58"/>
  <c r="C38" i="58"/>
  <c r="G33" i="58"/>
  <c r="E33" i="58"/>
  <c r="C33" i="58"/>
  <c r="G29" i="58"/>
  <c r="E29" i="58"/>
  <c r="C29" i="58"/>
  <c r="G79" i="57"/>
  <c r="E79" i="57"/>
  <c r="C79" i="57"/>
  <c r="G76" i="57"/>
  <c r="E76" i="57"/>
  <c r="C76" i="57"/>
  <c r="G73" i="57"/>
  <c r="E73" i="57"/>
  <c r="C73" i="57"/>
  <c r="G68" i="57"/>
  <c r="E68" i="57"/>
  <c r="C68" i="57"/>
  <c r="G51" i="57"/>
  <c r="E51" i="57"/>
  <c r="C51" i="57"/>
  <c r="G45" i="57"/>
  <c r="E45" i="57"/>
  <c r="C45" i="57"/>
  <c r="G38" i="57"/>
  <c r="E38" i="57"/>
  <c r="C38" i="57"/>
  <c r="G33" i="57"/>
  <c r="E33" i="57"/>
  <c r="C33" i="57"/>
  <c r="G29" i="57"/>
  <c r="E29" i="57"/>
  <c r="C29" i="57"/>
  <c r="E79" i="56"/>
  <c r="C79" i="56"/>
  <c r="E76" i="56"/>
  <c r="C76" i="56"/>
  <c r="E73" i="56"/>
  <c r="C73" i="56"/>
  <c r="E68" i="56"/>
  <c r="C68" i="56"/>
  <c r="E51" i="56"/>
  <c r="C51" i="56"/>
  <c r="E45" i="56"/>
  <c r="C45" i="56"/>
  <c r="E38" i="56"/>
  <c r="C38" i="56"/>
  <c r="E33" i="56"/>
  <c r="C33" i="56"/>
  <c r="E29" i="56"/>
  <c r="C29" i="56"/>
  <c r="E79" i="55"/>
  <c r="C79" i="55"/>
  <c r="E76" i="55"/>
  <c r="C76" i="55"/>
  <c r="E73" i="55"/>
  <c r="C73" i="55"/>
  <c r="E68" i="55"/>
  <c r="C68" i="55"/>
  <c r="E51" i="55"/>
  <c r="C51" i="55"/>
  <c r="E45" i="55"/>
  <c r="C45" i="55"/>
  <c r="E38" i="55"/>
  <c r="C38" i="55"/>
  <c r="E33" i="55"/>
  <c r="C33" i="55"/>
  <c r="E29" i="55"/>
  <c r="C29" i="55"/>
  <c r="G79" i="54"/>
  <c r="E79" i="54"/>
  <c r="C79" i="54"/>
  <c r="G76" i="54"/>
  <c r="E76" i="54"/>
  <c r="C76" i="54"/>
  <c r="G73" i="54"/>
  <c r="E73" i="54"/>
  <c r="C73" i="54"/>
  <c r="G68" i="54"/>
  <c r="E68" i="54"/>
  <c r="C68" i="54"/>
  <c r="G51" i="54"/>
  <c r="E51" i="54"/>
  <c r="C51" i="54"/>
  <c r="G45" i="54"/>
  <c r="E45" i="54"/>
  <c r="C45" i="54"/>
  <c r="G38" i="54"/>
  <c r="E38" i="54"/>
  <c r="C38" i="54"/>
  <c r="G33" i="54"/>
  <c r="E33" i="54"/>
  <c r="C33" i="54"/>
  <c r="G29" i="54"/>
  <c r="E29" i="54"/>
  <c r="C29" i="54"/>
  <c r="E79" i="52" l="1"/>
  <c r="C79" i="52"/>
  <c r="E76" i="52"/>
  <c r="C76" i="52"/>
  <c r="E73" i="52"/>
  <c r="C73" i="52"/>
  <c r="E68" i="52"/>
  <c r="C68" i="52"/>
  <c r="E51" i="52"/>
  <c r="C51" i="52"/>
  <c r="E45" i="52"/>
  <c r="C45" i="52"/>
  <c r="E38" i="52"/>
  <c r="C38" i="52"/>
  <c r="E33" i="52"/>
  <c r="C33" i="52"/>
  <c r="E29" i="52"/>
  <c r="C29" i="52"/>
  <c r="G79" i="51"/>
  <c r="E79" i="51"/>
  <c r="C79" i="51"/>
  <c r="G76" i="51"/>
  <c r="E76" i="51"/>
  <c r="C76" i="51"/>
  <c r="G73" i="51"/>
  <c r="E73" i="51"/>
  <c r="C73" i="51"/>
  <c r="G68" i="51"/>
  <c r="E68" i="51"/>
  <c r="C68" i="51"/>
  <c r="G51" i="51"/>
  <c r="E51" i="51"/>
  <c r="C51" i="51"/>
  <c r="G45" i="51"/>
  <c r="E45" i="51"/>
  <c r="C45" i="51"/>
  <c r="G38" i="51"/>
  <c r="E38" i="51"/>
  <c r="C38" i="51"/>
  <c r="G33" i="51"/>
  <c r="E33" i="51"/>
  <c r="C33" i="51"/>
  <c r="G29" i="51"/>
  <c r="E29" i="51"/>
  <c r="C29" i="51"/>
  <c r="C79" i="50"/>
  <c r="C76" i="50"/>
  <c r="C73" i="50"/>
  <c r="C68" i="50"/>
  <c r="C51" i="50"/>
  <c r="C45" i="50"/>
  <c r="C38" i="50"/>
  <c r="C33" i="50"/>
  <c r="C29" i="50"/>
  <c r="E79" i="49"/>
  <c r="C79" i="49"/>
  <c r="E76" i="49"/>
  <c r="C76" i="49"/>
  <c r="E73" i="49"/>
  <c r="C73" i="49"/>
  <c r="E68" i="49"/>
  <c r="C68" i="49"/>
  <c r="E51" i="49"/>
  <c r="C51" i="49"/>
  <c r="E45" i="49"/>
  <c r="C45" i="49"/>
  <c r="E38" i="49"/>
  <c r="C38" i="49"/>
  <c r="E33" i="49"/>
  <c r="C33" i="49"/>
  <c r="E29" i="49"/>
  <c r="C29" i="49"/>
  <c r="I23" i="49"/>
  <c r="G79" i="48"/>
  <c r="E79" i="48"/>
  <c r="C79" i="48"/>
  <c r="G76" i="48"/>
  <c r="E76" i="48"/>
  <c r="C76" i="48"/>
  <c r="G73" i="48"/>
  <c r="E73" i="48"/>
  <c r="C73" i="48"/>
  <c r="G68" i="48"/>
  <c r="E68" i="48"/>
  <c r="C68" i="48"/>
  <c r="G51" i="48"/>
  <c r="E51" i="48"/>
  <c r="C51" i="48"/>
  <c r="G45" i="48"/>
  <c r="E45" i="48"/>
  <c r="C45" i="48"/>
  <c r="G38" i="48"/>
  <c r="E38" i="48"/>
  <c r="C38" i="48"/>
  <c r="G33" i="48"/>
  <c r="E33" i="48"/>
  <c r="C33" i="48"/>
  <c r="G29" i="48"/>
  <c r="E29" i="48"/>
  <c r="C29" i="48"/>
  <c r="E79" i="47"/>
  <c r="C79" i="47"/>
  <c r="E76" i="47"/>
  <c r="C76" i="47"/>
  <c r="E73" i="47"/>
  <c r="C73" i="47"/>
  <c r="E68" i="47"/>
  <c r="C68" i="47"/>
  <c r="E51" i="47"/>
  <c r="C51" i="47"/>
  <c r="E45" i="47"/>
  <c r="C45" i="47"/>
  <c r="E38" i="47"/>
  <c r="C38" i="47"/>
  <c r="E33" i="47"/>
  <c r="C33" i="47"/>
  <c r="E29" i="47"/>
  <c r="C29" i="47"/>
  <c r="G79" i="45" l="1"/>
  <c r="E79" i="45"/>
  <c r="C79" i="45"/>
  <c r="G76" i="45"/>
  <c r="E76" i="45"/>
  <c r="C76" i="45"/>
  <c r="G73" i="45"/>
  <c r="E73" i="45"/>
  <c r="C73" i="45"/>
  <c r="G68" i="45"/>
  <c r="E68" i="45"/>
  <c r="C68" i="45"/>
  <c r="G51" i="45"/>
  <c r="E51" i="45"/>
  <c r="C51" i="45"/>
  <c r="G45" i="45"/>
  <c r="E45" i="45"/>
  <c r="C45" i="45"/>
  <c r="G38" i="45"/>
  <c r="E38" i="45"/>
  <c r="C38" i="45"/>
  <c r="G33" i="45"/>
  <c r="E33" i="45"/>
  <c r="C33" i="45"/>
  <c r="G29" i="45"/>
  <c r="E29" i="45"/>
  <c r="C29" i="45"/>
  <c r="E79" i="42"/>
  <c r="C79" i="42"/>
  <c r="E76" i="42"/>
  <c r="C76" i="42"/>
  <c r="E73" i="42"/>
  <c r="C73" i="42"/>
  <c r="E68" i="42"/>
  <c r="C68" i="42"/>
  <c r="E51" i="42"/>
  <c r="C51" i="42"/>
  <c r="E45" i="42"/>
  <c r="C45" i="42"/>
  <c r="E38" i="42"/>
  <c r="C38" i="42"/>
  <c r="E33" i="42"/>
  <c r="C33" i="42"/>
  <c r="E29" i="42"/>
  <c r="C29" i="42"/>
  <c r="G79" i="41"/>
  <c r="E79" i="41"/>
  <c r="C79" i="41"/>
  <c r="G76" i="41"/>
  <c r="E76" i="41"/>
  <c r="C76" i="41"/>
  <c r="G73" i="41"/>
  <c r="E73" i="41"/>
  <c r="C73" i="41"/>
  <c r="G68" i="41"/>
  <c r="E68" i="41"/>
  <c r="C68" i="41"/>
  <c r="G51" i="41"/>
  <c r="E51" i="41"/>
  <c r="C51" i="41"/>
  <c r="G45" i="41"/>
  <c r="E45" i="41"/>
  <c r="C45" i="41"/>
  <c r="G38" i="41"/>
  <c r="E38" i="41"/>
  <c r="C38" i="41"/>
  <c r="G33" i="41"/>
  <c r="E33" i="41"/>
  <c r="G29" i="41"/>
  <c r="E29" i="41"/>
  <c r="C29" i="41"/>
  <c r="E79" i="40" l="1"/>
  <c r="C79" i="40"/>
  <c r="E76" i="40"/>
  <c r="C76" i="40"/>
  <c r="E73" i="40"/>
  <c r="C73" i="40"/>
  <c r="E68" i="40"/>
  <c r="C68" i="40"/>
  <c r="E51" i="40"/>
  <c r="C51" i="40"/>
  <c r="E45" i="40"/>
  <c r="C45" i="40"/>
  <c r="E38" i="40"/>
  <c r="C38" i="40"/>
  <c r="E33" i="40"/>
  <c r="C33" i="40"/>
  <c r="E29" i="40"/>
  <c r="C29" i="40"/>
  <c r="E79" i="39"/>
  <c r="C79" i="39"/>
  <c r="E76" i="39"/>
  <c r="C76" i="39"/>
  <c r="E73" i="39"/>
  <c r="C73" i="39"/>
  <c r="E68" i="39"/>
  <c r="C68" i="39"/>
  <c r="E51" i="39"/>
  <c r="C51" i="39"/>
  <c r="E45" i="39"/>
  <c r="C45" i="39"/>
  <c r="E38" i="39"/>
  <c r="C38" i="39"/>
  <c r="E33" i="39"/>
  <c r="C33" i="39"/>
  <c r="E29" i="39"/>
  <c r="C29" i="39"/>
  <c r="E79" i="38"/>
  <c r="C79" i="38"/>
  <c r="E76" i="38"/>
  <c r="C76" i="38"/>
  <c r="E73" i="38"/>
  <c r="C73" i="38"/>
  <c r="E68" i="38"/>
  <c r="C68" i="38"/>
  <c r="E51" i="38"/>
  <c r="C51" i="38"/>
  <c r="E45" i="38"/>
  <c r="C45" i="38"/>
  <c r="E38" i="38"/>
  <c r="C38" i="38"/>
  <c r="E33" i="38"/>
  <c r="C33" i="38"/>
  <c r="E29" i="38"/>
  <c r="C29" i="38"/>
  <c r="E79" i="37"/>
  <c r="C79" i="37"/>
  <c r="E76" i="37"/>
  <c r="C76" i="37"/>
  <c r="E73" i="37"/>
  <c r="C73" i="37"/>
  <c r="E68" i="37"/>
  <c r="C68" i="37"/>
  <c r="E51" i="37"/>
  <c r="C51" i="37"/>
  <c r="E45" i="37"/>
  <c r="C45" i="37"/>
  <c r="E38" i="37"/>
  <c r="C38" i="37"/>
  <c r="E33" i="37"/>
  <c r="C33" i="37"/>
  <c r="E29" i="37"/>
  <c r="C29" i="37"/>
  <c r="E79" i="36"/>
  <c r="C79" i="36"/>
  <c r="E76" i="36"/>
  <c r="C76" i="36"/>
  <c r="E73" i="36"/>
  <c r="C73" i="36"/>
  <c r="E68" i="36"/>
  <c r="C68" i="36"/>
  <c r="E51" i="36"/>
  <c r="C51" i="36"/>
  <c r="E45" i="36"/>
  <c r="C45" i="36"/>
  <c r="E38" i="36"/>
  <c r="C38" i="36"/>
  <c r="E33" i="36"/>
  <c r="C33" i="36"/>
  <c r="E29" i="36"/>
  <c r="C29" i="36"/>
  <c r="E79" i="35"/>
  <c r="C79" i="35"/>
  <c r="E76" i="35"/>
  <c r="C76" i="35"/>
  <c r="E73" i="35"/>
  <c r="C73" i="35"/>
  <c r="E68" i="35"/>
  <c r="C68" i="35"/>
  <c r="E51" i="35"/>
  <c r="C51" i="35"/>
  <c r="E45" i="35"/>
  <c r="C45" i="35"/>
  <c r="E38" i="35"/>
  <c r="C38" i="35"/>
  <c r="E33" i="35"/>
  <c r="C33" i="35"/>
  <c r="E29" i="35"/>
  <c r="C29" i="35"/>
  <c r="E79" i="34" l="1"/>
  <c r="C79" i="34"/>
  <c r="E76" i="34"/>
  <c r="C76" i="34"/>
  <c r="E73" i="34"/>
  <c r="C73" i="34"/>
  <c r="E68" i="34"/>
  <c r="C68" i="34"/>
  <c r="F58" i="34"/>
  <c r="F57" i="34"/>
  <c r="E51" i="34"/>
  <c r="C51" i="34"/>
  <c r="E45" i="34"/>
  <c r="C45" i="34"/>
  <c r="E38" i="34"/>
  <c r="C38" i="34"/>
  <c r="E33" i="34"/>
  <c r="C33" i="34"/>
  <c r="E29" i="34"/>
  <c r="C29" i="34"/>
  <c r="E79" i="33"/>
  <c r="C79" i="33"/>
  <c r="E76" i="33"/>
  <c r="C76" i="33"/>
  <c r="E73" i="33"/>
  <c r="C73" i="33"/>
  <c r="E68" i="33"/>
  <c r="C68" i="33"/>
  <c r="E51" i="33"/>
  <c r="C51" i="33"/>
  <c r="E45" i="33"/>
  <c r="C45" i="33"/>
  <c r="E38" i="33"/>
  <c r="C38" i="33"/>
  <c r="E33" i="33"/>
  <c r="C33" i="33"/>
  <c r="E29" i="33"/>
  <c r="C29" i="33"/>
  <c r="C9" i="33"/>
  <c r="E79" i="32"/>
  <c r="C79" i="32"/>
  <c r="E76" i="32"/>
  <c r="C76" i="32"/>
  <c r="E73" i="32"/>
  <c r="C73" i="32"/>
  <c r="E68" i="32"/>
  <c r="C68" i="32"/>
  <c r="E51" i="32"/>
  <c r="C51" i="32"/>
  <c r="E45" i="32"/>
  <c r="C45" i="32"/>
  <c r="E38" i="32"/>
  <c r="C38" i="32"/>
  <c r="E33" i="32"/>
  <c r="C33" i="32"/>
  <c r="E29" i="32"/>
  <c r="C29" i="32"/>
  <c r="E79" i="31"/>
  <c r="C79" i="31"/>
  <c r="E76" i="31"/>
  <c r="C76" i="31"/>
  <c r="E73" i="31"/>
  <c r="C73" i="31"/>
  <c r="E68" i="31"/>
  <c r="C68" i="31"/>
  <c r="E51" i="31"/>
  <c r="C51" i="31"/>
  <c r="E45" i="31"/>
  <c r="C45" i="31"/>
  <c r="E38" i="31"/>
  <c r="C38" i="31"/>
  <c r="E33" i="31"/>
  <c r="C33" i="31"/>
  <c r="E29" i="31"/>
  <c r="C29" i="31"/>
  <c r="E79" i="30"/>
  <c r="C79" i="30"/>
  <c r="E76" i="30"/>
  <c r="C76" i="30"/>
  <c r="E73" i="30"/>
  <c r="C73" i="30"/>
  <c r="E68" i="30"/>
  <c r="C68" i="30"/>
  <c r="E51" i="30"/>
  <c r="C51" i="30"/>
  <c r="E45" i="30"/>
  <c r="C45" i="30"/>
  <c r="E38" i="30"/>
  <c r="C38" i="30"/>
  <c r="E33" i="30"/>
  <c r="C33" i="30"/>
  <c r="E29" i="30"/>
  <c r="C29" i="30"/>
  <c r="G79" i="29"/>
  <c r="E79" i="29"/>
  <c r="C79" i="29"/>
  <c r="G76" i="29"/>
  <c r="E76" i="29"/>
  <c r="C76" i="29"/>
  <c r="G73" i="29"/>
  <c r="E73" i="29"/>
  <c r="C73" i="29"/>
  <c r="G68" i="29"/>
  <c r="E68" i="29"/>
  <c r="C68" i="29"/>
  <c r="G51" i="29"/>
  <c r="E51" i="29"/>
  <c r="C51" i="29"/>
  <c r="G45" i="29"/>
  <c r="E45" i="29"/>
  <c r="C45" i="29"/>
  <c r="G38" i="29"/>
  <c r="E38" i="29"/>
  <c r="C38" i="29"/>
  <c r="G33" i="29"/>
  <c r="E33" i="29"/>
  <c r="C33" i="29"/>
  <c r="G29" i="29"/>
  <c r="E29" i="29"/>
  <c r="C29" i="29"/>
  <c r="E79" i="28" l="1"/>
  <c r="C79" i="28"/>
  <c r="E76" i="28"/>
  <c r="C76" i="28"/>
  <c r="E73" i="28"/>
  <c r="C73" i="28"/>
  <c r="E68" i="28"/>
  <c r="C68" i="28"/>
  <c r="E51" i="28"/>
  <c r="C51" i="28"/>
  <c r="E45" i="28"/>
  <c r="C45" i="28"/>
  <c r="E38" i="28"/>
  <c r="C38" i="28"/>
  <c r="E33" i="28"/>
  <c r="C33" i="28"/>
  <c r="C29" i="28"/>
  <c r="E79" i="27"/>
  <c r="C79" i="27"/>
  <c r="E76" i="27"/>
  <c r="C76" i="27"/>
  <c r="E73" i="27"/>
  <c r="C73" i="27"/>
  <c r="E68" i="27"/>
  <c r="C68" i="27"/>
  <c r="E51" i="27"/>
  <c r="C51" i="27"/>
  <c r="E45" i="27"/>
  <c r="C45" i="27"/>
  <c r="E38" i="27"/>
  <c r="C38" i="27"/>
  <c r="C33" i="27"/>
  <c r="C29" i="27"/>
  <c r="E79" i="26"/>
  <c r="C79" i="26"/>
  <c r="E76" i="26"/>
  <c r="C76" i="26"/>
  <c r="E73" i="26"/>
  <c r="C73" i="26"/>
  <c r="E68" i="26"/>
  <c r="C68" i="26"/>
  <c r="E51" i="26"/>
  <c r="C51" i="26"/>
  <c r="E45" i="26"/>
  <c r="C45" i="26"/>
  <c r="E38" i="26"/>
  <c r="C38" i="26"/>
  <c r="E33" i="26"/>
  <c r="C33" i="26"/>
  <c r="E29" i="26"/>
  <c r="C29" i="26"/>
  <c r="E79" i="25"/>
  <c r="C79" i="25"/>
  <c r="E76" i="25"/>
  <c r="C76" i="25"/>
  <c r="E73" i="25"/>
  <c r="C73" i="25"/>
  <c r="E68" i="25"/>
  <c r="C68" i="25"/>
  <c r="E51" i="25"/>
  <c r="C51" i="25"/>
  <c r="E45" i="25"/>
  <c r="C45" i="25"/>
  <c r="E38" i="25"/>
  <c r="C38" i="25"/>
  <c r="E33" i="25"/>
  <c r="C33" i="25"/>
  <c r="E29" i="25"/>
  <c r="C29" i="25"/>
  <c r="E79" i="24"/>
  <c r="C79" i="24"/>
  <c r="E76" i="24"/>
  <c r="C76" i="24"/>
  <c r="E73" i="24"/>
  <c r="C73" i="24"/>
  <c r="E68" i="24"/>
  <c r="C68" i="24"/>
  <c r="E51" i="24"/>
  <c r="C51" i="24"/>
  <c r="E45" i="24"/>
  <c r="C45" i="24"/>
  <c r="E38" i="24"/>
  <c r="C38" i="24"/>
  <c r="E33" i="24"/>
  <c r="C33" i="24"/>
  <c r="E29" i="24"/>
  <c r="C29" i="24"/>
  <c r="E79" i="12" l="1"/>
  <c r="C79" i="12"/>
  <c r="E76" i="12"/>
  <c r="C76" i="12"/>
  <c r="E73" i="12"/>
  <c r="C73" i="12"/>
  <c r="E68" i="12"/>
  <c r="C68" i="12"/>
  <c r="E51" i="12"/>
  <c r="C51" i="12"/>
  <c r="E45" i="12"/>
  <c r="C45" i="12"/>
  <c r="E38" i="12"/>
  <c r="C38" i="12"/>
  <c r="E33" i="12"/>
  <c r="C33" i="12"/>
  <c r="E29" i="12"/>
  <c r="C29" i="12"/>
  <c r="C29" i="8" l="1"/>
  <c r="C33" i="8"/>
  <c r="C38" i="8"/>
  <c r="C45" i="8"/>
  <c r="C51" i="8"/>
  <c r="C68" i="8"/>
  <c r="C73" i="8"/>
  <c r="C76" i="8"/>
  <c r="C79" i="8"/>
  <c r="E79" i="8"/>
  <c r="E76" i="8"/>
  <c r="E73" i="8"/>
  <c r="E68" i="8"/>
  <c r="E51" i="8"/>
  <c r="E45" i="8"/>
  <c r="E38" i="8"/>
  <c r="E33" i="8"/>
  <c r="E29" i="8"/>
  <c r="E79" i="6" l="1"/>
  <c r="C79" i="6"/>
  <c r="E76" i="6"/>
  <c r="C76" i="6"/>
  <c r="E73" i="6"/>
  <c r="C73" i="6"/>
  <c r="E68" i="6"/>
  <c r="C68" i="6"/>
  <c r="E51" i="6"/>
  <c r="C51" i="6"/>
  <c r="E45" i="6"/>
  <c r="C45" i="6"/>
  <c r="E38" i="6"/>
  <c r="C38" i="6"/>
  <c r="E33" i="6"/>
  <c r="C33" i="6"/>
  <c r="E29" i="6"/>
  <c r="C29" i="6"/>
  <c r="I23" i="2"/>
  <c r="C79" i="5"/>
  <c r="C76" i="5"/>
  <c r="C73" i="5"/>
  <c r="C68" i="5"/>
  <c r="C51" i="5"/>
  <c r="C45" i="5"/>
  <c r="C38" i="5"/>
  <c r="C33" i="5"/>
  <c r="C29" i="5"/>
  <c r="E79" i="4"/>
  <c r="E76" i="4"/>
  <c r="E73" i="4"/>
  <c r="E68" i="4"/>
  <c r="E51" i="4"/>
  <c r="E45" i="4"/>
  <c r="E38" i="4"/>
  <c r="E33" i="4"/>
  <c r="E29" i="4"/>
  <c r="G79" i="4"/>
  <c r="C79" i="4"/>
  <c r="G76" i="4"/>
  <c r="C76" i="4"/>
  <c r="G73" i="4"/>
  <c r="C73" i="4"/>
  <c r="G68" i="4"/>
  <c r="C68" i="4"/>
  <c r="G51" i="4"/>
  <c r="C51" i="4"/>
  <c r="G45" i="4"/>
  <c r="C45" i="4"/>
  <c r="G38" i="4"/>
  <c r="C38" i="4"/>
  <c r="G33" i="4"/>
  <c r="C33" i="4"/>
  <c r="G29" i="4"/>
  <c r="C29" i="4"/>
  <c r="E79" i="3"/>
  <c r="C79" i="3"/>
  <c r="E76" i="3"/>
  <c r="C76" i="3"/>
  <c r="E73" i="3"/>
  <c r="C73" i="3"/>
  <c r="E68" i="3"/>
  <c r="C68" i="3"/>
  <c r="E51" i="3"/>
  <c r="C51" i="3"/>
  <c r="E45" i="3"/>
  <c r="C45" i="3"/>
  <c r="E38" i="3"/>
  <c r="C38" i="3"/>
  <c r="E33" i="3"/>
  <c r="C33" i="3"/>
  <c r="E29" i="3"/>
  <c r="C29" i="3"/>
  <c r="E79" i="2"/>
  <c r="C79" i="2"/>
  <c r="E76" i="2"/>
  <c r="C76" i="2"/>
  <c r="E73" i="2"/>
  <c r="C73" i="2"/>
  <c r="E68" i="2"/>
  <c r="C68" i="2"/>
  <c r="E51" i="2"/>
  <c r="C51" i="2"/>
  <c r="E45" i="2"/>
  <c r="C45" i="2"/>
  <c r="E38" i="2"/>
  <c r="C38" i="2"/>
  <c r="E33" i="2"/>
  <c r="C33" i="2"/>
  <c r="E29" i="2"/>
  <c r="C29" i="2"/>
  <c r="E79" i="1" l="1"/>
  <c r="C79" i="1"/>
  <c r="E76" i="1"/>
  <c r="C76" i="1"/>
  <c r="E73" i="1"/>
  <c r="C73" i="1"/>
  <c r="E68" i="1"/>
  <c r="C68" i="1"/>
  <c r="E51" i="1"/>
  <c r="C51" i="1"/>
  <c r="E45" i="1"/>
  <c r="C45" i="1"/>
  <c r="E38" i="1"/>
  <c r="C38" i="1"/>
  <c r="E33" i="1"/>
  <c r="C33" i="1"/>
  <c r="E29" i="1"/>
  <c r="C29" i="1"/>
</calcChain>
</file>

<file path=xl/sharedStrings.xml><?xml version="1.0" encoding="utf-8"?>
<sst xmlns="http://schemas.openxmlformats.org/spreadsheetml/2006/main" count="14041" uniqueCount="1121">
  <si>
    <t>CONCURSO DE MÉRITOS VJ-VGC-CM-004-2016</t>
  </si>
  <si>
    <t>EVALUACIÓN JURIDICA DE LAS PROPUESTAS</t>
  </si>
  <si>
    <t>A</t>
  </si>
  <si>
    <t>NUMERO DE PROPUESTA</t>
  </si>
  <si>
    <t>B</t>
  </si>
  <si>
    <t>NOMBRE PROPONENTE</t>
  </si>
  <si>
    <t>C</t>
  </si>
  <si>
    <t>G</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</si>
  <si>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</si>
  <si>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</si>
  <si>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</si>
  <si>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</si>
  <si>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</si>
  <si>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</si>
  <si>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</si>
  <si>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</si>
  <si>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</si>
  <si>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</si>
  <si>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</si>
  <si>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</si>
  <si>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</si>
  <si>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</si>
  <si>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</si>
  <si>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</si>
  <si>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DOCUMENTOS DE CONSTITUCIÓN DE CONSORCIOS O UNIONES TEMPORALES (ANEXO 6 Y 7)</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</si>
  <si>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</si>
  <si>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</si>
  <si>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</si>
  <si>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9 - En caso de acreditación de experiencia a traves de la matriz del proponente) (Ver Punto 4,10,3 del Pliego de Condiciones)</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</si>
  <si>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</si>
  <si>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</si>
  <si>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</si>
  <si>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</si>
  <si>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</si>
  <si>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</si>
  <si>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r>
      <t xml:space="preserve">La fecha de expedición del certificado no es superior a treinta (30) días calendario anteriores a la fecha de cierre del proceso de selección </t>
    </r>
    <r>
      <rPr>
        <b/>
        <sz val="11"/>
        <color rgb="FFFF0000"/>
        <rFont val="Calibri"/>
        <family val="2"/>
        <scheme val="minor"/>
      </rPr>
      <t>(11/04/2016)</t>
    </r>
  </si>
  <si>
    <r>
      <t xml:space="preserve">La sociedad fue creada por lo menos un (1) año antes de la fecha de presentación de la propuesta? </t>
    </r>
    <r>
      <rPr>
        <b/>
        <sz val="11"/>
        <color rgb="FFFF0000"/>
        <rFont val="Calibri"/>
        <family val="2"/>
        <scheme val="minor"/>
      </rPr>
      <t>(11/05/2015)</t>
    </r>
  </si>
  <si>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</si>
  <si>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</si>
  <si>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</si>
  <si>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</si>
  <si>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</si>
  <si>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</si>
  <si>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</si>
  <si>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</si>
  <si>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</si>
  <si>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</si>
  <si>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</si>
  <si>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</si>
  <si>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</si>
  <si>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</si>
  <si>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</si>
  <si>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</si>
  <si>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r>
      <t xml:space="preserve">La vigencia de la Garantia comoprende como minimo del </t>
    </r>
    <r>
      <rPr>
        <b/>
        <sz val="11"/>
        <color rgb="FFFF0000"/>
        <rFont val="Calibri"/>
        <family val="2"/>
        <scheme val="minor"/>
      </rPr>
      <t>11 de mayo de 2016 al 11 de septiembre de 2016</t>
    </r>
    <r>
      <rPr>
        <sz val="11"/>
        <color theme="1"/>
        <rFont val="Calibri"/>
        <family val="2"/>
        <scheme val="minor"/>
      </rPr>
      <t>?</t>
    </r>
  </si>
  <si>
    <t xml:space="preserve">La Garantía Indica el(los) grupo(s) ofertado(s) </t>
  </si>
  <si>
    <t>Está correcto el objeto asegurado?</t>
  </si>
  <si>
    <r>
      <t xml:space="preserve">La cuantía asegurada corresponde al 10% del valor del presupuesto oficial del grupo o grupos a los que se presenta?
</t>
    </r>
    <r>
      <rPr>
        <b/>
        <sz val="11"/>
        <color rgb="FFFF0000"/>
        <rFont val="Calibri"/>
        <family val="2"/>
        <scheme val="minor"/>
      </rPr>
      <t>Módulo No. 1        $2,308.128.105,30
Módulo No. 3        $2.687.524.146,00</t>
    </r>
    <r>
      <rPr>
        <b/>
        <sz val="11"/>
        <color theme="1"/>
        <rFont val="Calibri"/>
        <family val="2"/>
        <scheme val="minor"/>
      </rPr>
      <t xml:space="preserve">
</t>
    </r>
    <r>
      <rPr>
        <b/>
        <sz val="11"/>
        <color rgb="FFFF0000"/>
        <rFont val="Calibri"/>
        <family val="2"/>
        <scheme val="minor"/>
      </rPr>
      <t>Total 2 Módulos   $4.995.652.251,30</t>
    </r>
  </si>
  <si>
    <t>Incluye los amparos del art. 2.2.1.2.3.1.6 del Decreto 1082 de 2015 (Decreto 1510 de 2013, Art. 115)?</t>
  </si>
  <si>
    <t>Está firmada por el tomador?</t>
  </si>
  <si>
    <t>El Proponente aporta la Certificación del asegurador sobre condiciones de colocación de la Garantía (Formato 11) según modelo?</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</si>
  <si>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</si>
  <si>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</si>
  <si>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</si>
  <si>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</si>
  <si>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</si>
  <si>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</si>
  <si>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</si>
  <si>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</si>
  <si>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</si>
  <si>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</si>
  <si>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</si>
  <si>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MÓDULOS A LOS QUE SE PRESENTA</t>
  </si>
  <si>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</si>
  <si>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</si>
  <si>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</si>
  <si>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</si>
  <si>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</si>
  <si>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t>UNION TEMPORAL INTERCONEXION VIAL</t>
  </si>
  <si>
    <t>1 Y 3</t>
  </si>
  <si>
    <t xml:space="preserve">UNION TEMPORAL  </t>
  </si>
  <si>
    <t>AFA CONSULTORES Y CONSTRUCTORES S.A. (60%)</t>
  </si>
  <si>
    <t>INCGROUP S.A.S.</t>
  </si>
  <si>
    <t>P. JURIDICA</t>
  </si>
  <si>
    <t>CUMPLE</t>
  </si>
  <si>
    <t>003-008</t>
  </si>
  <si>
    <t>HABIL</t>
  </si>
  <si>
    <t>010-016</t>
  </si>
  <si>
    <t>194-195</t>
  </si>
  <si>
    <t>071-079</t>
  </si>
  <si>
    <t>N.A.</t>
  </si>
  <si>
    <t>MEDIANA EMPRESA</t>
  </si>
  <si>
    <t>025-050</t>
  </si>
  <si>
    <t>052-063</t>
  </si>
  <si>
    <t>066-069</t>
  </si>
  <si>
    <t>082-085</t>
  </si>
  <si>
    <t>086-088</t>
  </si>
  <si>
    <t>POLIZA DE SEGURO</t>
  </si>
  <si>
    <t>Si bien el proponente presenta oferta para el módulo No. 2, se aclara que dicha manifestación no será tenida en cuenta, toda vez que mediante Adenda No. 2, se suprimió dicho modulo como consecuencia de la declaratoria de desierta del proceso de selección VJ-VE-APP-IPB-003-2015, objeto del contrato de interventoría de dicho módulo.</t>
  </si>
  <si>
    <t>SEGUROS DEL ESTADO S.A.</t>
  </si>
  <si>
    <t>095-103</t>
  </si>
  <si>
    <t>107-113</t>
  </si>
  <si>
    <t>190-192</t>
  </si>
  <si>
    <t>NO ACREDITA</t>
  </si>
  <si>
    <t>CUMPLE / NO CUMPLE</t>
  </si>
  <si>
    <t>HABILITADO</t>
  </si>
  <si>
    <t>LUIS EDUARDO POMBO RAMOS (60%)</t>
  </si>
  <si>
    <t>INGENOBRAS S.A.S</t>
  </si>
  <si>
    <t>CONSORCIO AZUL</t>
  </si>
  <si>
    <t>P.JURIDICA</t>
  </si>
  <si>
    <t>NACIONAL</t>
  </si>
  <si>
    <t>004-013</t>
  </si>
  <si>
    <t>015-016</t>
  </si>
  <si>
    <t>N.A</t>
  </si>
  <si>
    <t>PEQEÑA EMPRESA</t>
  </si>
  <si>
    <t>P. NATURAL</t>
  </si>
  <si>
    <t>PEQUEÑA EMPRESA</t>
  </si>
  <si>
    <t>044-047</t>
  </si>
  <si>
    <t>023-042</t>
  </si>
  <si>
    <t>049-051</t>
  </si>
  <si>
    <t>134-136</t>
  </si>
  <si>
    <t>137-139</t>
  </si>
  <si>
    <t>141-155</t>
  </si>
  <si>
    <t>149-152</t>
  </si>
  <si>
    <t>158-159</t>
  </si>
  <si>
    <t>ACREDITA</t>
  </si>
  <si>
    <t>CONSORCIO 4G INTERVENTOR VIAL</t>
  </si>
  <si>
    <t xml:space="preserve">CONSORCIO  </t>
  </si>
  <si>
    <t>CONCIC S.A.S. (51%)</t>
  </si>
  <si>
    <t>GARPER INGENIERIA CIA S.A.S. (34%)</t>
  </si>
  <si>
    <t>AREAS INGENIERIA Y ARQUITECTURA COLOMBIA S.A.S. (15%)</t>
  </si>
  <si>
    <t>003-011</t>
  </si>
  <si>
    <t>013-015</t>
  </si>
  <si>
    <t>NO CUMPLE</t>
  </si>
  <si>
    <t>PENDIENTE</t>
  </si>
  <si>
    <t>022-037</t>
  </si>
  <si>
    <t>039-057</t>
  </si>
  <si>
    <t>MICROEMPRESA</t>
  </si>
  <si>
    <t>060-178</t>
  </si>
  <si>
    <t>181-187</t>
  </si>
  <si>
    <t>190-196</t>
  </si>
  <si>
    <t>199-204</t>
  </si>
  <si>
    <t>266-268</t>
  </si>
  <si>
    <t>CONFIANZA S.A.</t>
  </si>
  <si>
    <t>258-261 (S1)
003-009 (S2)</t>
  </si>
  <si>
    <t>CONSORCIO VIAL COLOMBIA 2016</t>
  </si>
  <si>
    <t>SEDIC S.A. (65%)</t>
  </si>
  <si>
    <t>CB INGENIEROS S.A.S (35%)</t>
  </si>
  <si>
    <t xml:space="preserve">CUMPLE </t>
  </si>
  <si>
    <r>
      <t xml:space="preserve">La duración de la estructura plural es igual o superior al termino de ejecución del contrato y CINCO (05) años mas? </t>
    </r>
    <r>
      <rPr>
        <b/>
        <sz val="11"/>
        <color rgb="FFFF0000"/>
        <rFont val="Calibri"/>
        <family val="2"/>
        <scheme val="minor"/>
      </rPr>
      <t>(hasta el 15/06/2028)</t>
    </r>
  </si>
  <si>
    <r>
      <t>La duración de la sociedad supera el plazo de ejecución del contrato y cinco (05) años más?</t>
    </r>
    <r>
      <rPr>
        <b/>
        <sz val="11"/>
        <color rgb="FFFF0000"/>
        <rFont val="Calibri"/>
        <family val="2"/>
        <scheme val="minor"/>
      </rPr>
      <t xml:space="preserve"> 
(Junio 2028)</t>
    </r>
  </si>
  <si>
    <t>002-007</t>
  </si>
  <si>
    <t>009-013</t>
  </si>
  <si>
    <t>031-039</t>
  </si>
  <si>
    <t>056-087</t>
  </si>
  <si>
    <t>088-194</t>
  </si>
  <si>
    <t>GRAN EMPRESA</t>
  </si>
  <si>
    <t>041-054</t>
  </si>
  <si>
    <t>196-198</t>
  </si>
  <si>
    <t>200-202</t>
  </si>
  <si>
    <t>254-260</t>
  </si>
  <si>
    <t>249-250</t>
  </si>
  <si>
    <t>CONSORCIO GCA - INTOK 2016</t>
  </si>
  <si>
    <t>GOMEZ CAJIAO Y ASOCIADOS S.A. (51%)</t>
  </si>
  <si>
    <t>CONSULTORIA INTOK DE COLOMBIA Y ASOCIADOS S.A.S. (49%)</t>
  </si>
  <si>
    <t xml:space="preserve">CUMPLE  </t>
  </si>
  <si>
    <t>019-021</t>
  </si>
  <si>
    <t>015-017</t>
  </si>
  <si>
    <t>206-213</t>
  </si>
  <si>
    <t>091-167</t>
  </si>
  <si>
    <t>170-212</t>
  </si>
  <si>
    <t>197-203</t>
  </si>
  <si>
    <t>254-265</t>
  </si>
  <si>
    <t>273-274</t>
  </si>
  <si>
    <t>278-287</t>
  </si>
  <si>
    <t>289-290</t>
  </si>
  <si>
    <t>254-265 (S1)
025-036 (S1A)</t>
  </si>
  <si>
    <t>INTERDISEÑOS INTERNACIONAL S.A.S.</t>
  </si>
  <si>
    <t>1 y 3</t>
  </si>
  <si>
    <t>NINGUNA</t>
  </si>
  <si>
    <t>005-011</t>
  </si>
  <si>
    <t>014-186</t>
  </si>
  <si>
    <t>183-195</t>
  </si>
  <si>
    <t xml:space="preserve">SURAMERICANA </t>
  </si>
  <si>
    <t>477-547</t>
  </si>
  <si>
    <t>CONSORCIO VELNEC - GNG 04</t>
  </si>
  <si>
    <t>CONSORCIO</t>
  </si>
  <si>
    <t>002-012</t>
  </si>
  <si>
    <t>VELNEC S.A. (67%)</t>
  </si>
  <si>
    <t>GNG INGERIA S.A.S. (33%)</t>
  </si>
  <si>
    <t>018-020</t>
  </si>
  <si>
    <t>022-054</t>
  </si>
  <si>
    <t>055-132</t>
  </si>
  <si>
    <t>119-129
134-135</t>
  </si>
  <si>
    <t>130-132</t>
  </si>
  <si>
    <t>SEGUROS DEL ESTADO</t>
  </si>
  <si>
    <t>203-207</t>
  </si>
  <si>
    <t>El Proponente aporta la Certificación del asegurador sobre condiciones de colocación de la Garantía (Formato 10) según modelo?</t>
  </si>
  <si>
    <t>Mediante correo electronico del 23 de mayo de 2016, el proponente aportó la Certificación del asegurador sobre condiciones de colocación de la Garantía.</t>
  </si>
  <si>
    <t>Mediante correo electronico del 23 de mayo de 2016, el proponente aportó el acuerdo de garantía de la sociedad controlante del integrante AREAS INGENIERIA Y ARQUITECTURA COLOMBIA S.A.S.</t>
  </si>
  <si>
    <t>3B PROYECTOS SAS</t>
  </si>
  <si>
    <t>PERSONA JURIDICA</t>
  </si>
  <si>
    <t>4 a 7, 9 y 10</t>
  </si>
  <si>
    <t xml:space="preserve">HÁBIL </t>
  </si>
  <si>
    <r>
      <t xml:space="preserve">La duración de la estructura plural es igual o superior al termino de ejecución del contrato y tres (03) años mas? </t>
    </r>
    <r>
      <rPr>
        <b/>
        <sz val="11"/>
        <color rgb="FFFF0000"/>
        <rFont val="Calibri"/>
        <family val="2"/>
        <scheme val="minor"/>
      </rPr>
      <t>(hasta el 15/06/2028)</t>
    </r>
  </si>
  <si>
    <t>12 a 15</t>
  </si>
  <si>
    <t>160 a 163</t>
  </si>
  <si>
    <t>28 a 158</t>
  </si>
  <si>
    <t>160 a 163, 168</t>
  </si>
  <si>
    <t>POLIZA DE SEGUROS</t>
  </si>
  <si>
    <t>193 a 203</t>
  </si>
  <si>
    <t>205 a 208</t>
  </si>
  <si>
    <t>JOYCO SAS</t>
  </si>
  <si>
    <t>2 a 7</t>
  </si>
  <si>
    <t>15 a 114</t>
  </si>
  <si>
    <t>116 a 122</t>
  </si>
  <si>
    <t>216 a 219, 227 a 230</t>
  </si>
  <si>
    <t>221 y 222, 232 y 233</t>
  </si>
  <si>
    <t>CONSORCIO INTER - APP</t>
  </si>
  <si>
    <t>GEOTECNIA Y CIMIENTOS INGEOCIM SAS 51% (LIDER)</t>
  </si>
  <si>
    <t>AECOM TECHNICAL SERVICES INC. 49%                       ( EXTRANJERA)</t>
  </si>
  <si>
    <t>PERSONAS JURIDICAS</t>
  </si>
  <si>
    <t>NACIONAL Y EXTRA JERA</t>
  </si>
  <si>
    <t>4 a 9</t>
  </si>
  <si>
    <t>11 a 15</t>
  </si>
  <si>
    <r>
      <t xml:space="preserve">La duración de la estructura plural es igual o superior al termino de ejecución del contrato y tres (03) años mas? </t>
    </r>
    <r>
      <rPr>
        <b/>
        <sz val="11"/>
        <rFont val="Calibri"/>
        <family val="2"/>
        <scheme val="minor"/>
      </rPr>
      <t>(hasta el 15/06/2028)</t>
    </r>
  </si>
  <si>
    <t>31 a 123</t>
  </si>
  <si>
    <t>17 a 29</t>
  </si>
  <si>
    <t>134 a 140</t>
  </si>
  <si>
    <t>127 a 130</t>
  </si>
  <si>
    <r>
      <t>La duración de la sociedad supera el plazo de ejecución del contrato y cinco (05) años más?</t>
    </r>
    <r>
      <rPr>
        <b/>
        <sz val="11"/>
        <color rgb="FFFF0000"/>
        <rFont val="Calibri"/>
        <family val="2"/>
        <scheme val="minor"/>
      </rPr>
      <t xml:space="preserve"> 
(Junio 2018)</t>
    </r>
  </si>
  <si>
    <t>162 a 168, 172 a 177</t>
  </si>
  <si>
    <t>169 a 170, 178  y 179</t>
  </si>
  <si>
    <t>261 a 274. Sobre 1A 33 a 46</t>
  </si>
  <si>
    <t>ETA SA</t>
  </si>
  <si>
    <t>17 a 145</t>
  </si>
  <si>
    <t>9 a 14, 15</t>
  </si>
  <si>
    <t>156 a 177</t>
  </si>
  <si>
    <t>ACE SEGUROS SA</t>
  </si>
  <si>
    <t>179 a 179E</t>
  </si>
  <si>
    <t>CONSORCIO INTERVIAL SANTANDER</t>
  </si>
  <si>
    <t>INZETT SAS 51 %(LIDER)</t>
  </si>
  <si>
    <t>INGENIERIA Y DESARROLLO XIMA DE COLOMBIA SAS 49%</t>
  </si>
  <si>
    <t xml:space="preserve">NACIONAL </t>
  </si>
  <si>
    <t>3 a 10</t>
  </si>
  <si>
    <t>248 a 252</t>
  </si>
  <si>
    <t>96 a 162</t>
  </si>
  <si>
    <t>24 a 94</t>
  </si>
  <si>
    <t>174 a 185</t>
  </si>
  <si>
    <t>165 a 172</t>
  </si>
  <si>
    <t>222A</t>
  </si>
  <si>
    <t>224 y 225</t>
  </si>
  <si>
    <t>226 y 227</t>
  </si>
  <si>
    <t>212 a 218. Sobre 1A 16 a 22</t>
  </si>
  <si>
    <t>CIVILTEC INGENIEROS LTDA</t>
  </si>
  <si>
    <t>15 a 40</t>
  </si>
  <si>
    <t>12 a 13</t>
  </si>
  <si>
    <t>42 a 53</t>
  </si>
  <si>
    <t>CONSORCIO VIA PAMPLONA</t>
  </si>
  <si>
    <t>CONSTRUCTURA A&amp;C SA 51% (LIDER)</t>
  </si>
  <si>
    <t>GERMAN BALLESTAS BERDEJO 24%</t>
  </si>
  <si>
    <t>COPEBA LTDA 25%</t>
  </si>
  <si>
    <t>4 a 6</t>
  </si>
  <si>
    <t>271 a 274</t>
  </si>
  <si>
    <t>79 a 237</t>
  </si>
  <si>
    <t>239 a 269</t>
  </si>
  <si>
    <t>24 a 78</t>
  </si>
  <si>
    <t>14 al 17</t>
  </si>
  <si>
    <t>18 a 21</t>
  </si>
  <si>
    <t>282 a 284, 287 a 289</t>
  </si>
  <si>
    <t>285 y 286, 290 y 291</t>
  </si>
  <si>
    <t>CONSORCIO INTER-VIAL VAS 2016</t>
  </si>
  <si>
    <t>LA VIALIDAD LIMITADA (51%)</t>
  </si>
  <si>
    <t>ARENAS DE LA HOZ CONSULTORES S.A.S (25%)</t>
  </si>
  <si>
    <t>SILVA CARREÑO Y ASOCIADOS S.A.S (24%)</t>
  </si>
  <si>
    <t>JURÍDICA</t>
  </si>
  <si>
    <t>3 - 8</t>
  </si>
  <si>
    <t>HÁBIL</t>
  </si>
  <si>
    <t>10 - 12</t>
  </si>
  <si>
    <t>La duración de la estructura plural es igual o superior al termino de ejecución del contrato y cinco (05) años mas?</t>
  </si>
  <si>
    <t>Se designa integrante líder?</t>
  </si>
  <si>
    <t>15 - 52</t>
  </si>
  <si>
    <t>77 - 126</t>
  </si>
  <si>
    <t>54 - 75</t>
  </si>
  <si>
    <t>129 - 131</t>
  </si>
  <si>
    <t>138 - 140</t>
  </si>
  <si>
    <t>133 - 136</t>
  </si>
  <si>
    <r>
      <t>La duración de la sociedad supera el plazo de ejecución del contrato y cinco (05) años más?</t>
    </r>
    <r>
      <rPr>
        <b/>
        <sz val="11"/>
        <color rgb="FFFF0000"/>
        <rFont val="Calibri"/>
        <family val="2"/>
        <scheme val="minor"/>
      </rPr>
      <t xml:space="preserve"> 
(Julio 2021)</t>
    </r>
  </si>
  <si>
    <t>POLIZA</t>
  </si>
  <si>
    <t>197 -200</t>
  </si>
  <si>
    <t xml:space="preserve">CONFIANZA </t>
  </si>
  <si>
    <t>202 - 203</t>
  </si>
  <si>
    <t>205 - 206</t>
  </si>
  <si>
    <t>CONSORCIO INTERPRO - JAL</t>
  </si>
  <si>
    <t>INTERPRO S.A.S (51%)</t>
  </si>
  <si>
    <t>JUAN AMADO LIZARAZO (49%)</t>
  </si>
  <si>
    <t>2 - 12</t>
  </si>
  <si>
    <t>14 - 15</t>
  </si>
  <si>
    <t>17 - 63</t>
  </si>
  <si>
    <t>64 - 75</t>
  </si>
  <si>
    <t>77 - 81</t>
  </si>
  <si>
    <t>114 A - 114 B y de 120 A - 120 B</t>
  </si>
  <si>
    <t>123 - 124 y 145 - 146</t>
  </si>
  <si>
    <t>156 - 162</t>
  </si>
  <si>
    <t>CONSORCIO 2GP 2016</t>
  </si>
  <si>
    <t>JOSE MANUEL GUARDO POLO (51%)</t>
  </si>
  <si>
    <t>GRUPO POSSO S.A.S (49%)</t>
  </si>
  <si>
    <t>6 - 13</t>
  </si>
  <si>
    <t>82 - 84</t>
  </si>
  <si>
    <t>25 - 30</t>
  </si>
  <si>
    <t>32 - 80</t>
  </si>
  <si>
    <t>19 - 22</t>
  </si>
  <si>
    <t>101 - 109</t>
  </si>
  <si>
    <t>111 - 115</t>
  </si>
  <si>
    <t>196 - 200</t>
  </si>
  <si>
    <t>CONSORCIO DICO - CPT 2016</t>
  </si>
  <si>
    <t>DICONSULTORIA S.A (60%)</t>
  </si>
  <si>
    <t>COMPAÑÍA DE PROYECTOS TÉCNICOS CPT S.A (40%)</t>
  </si>
  <si>
    <t>5 - 15</t>
  </si>
  <si>
    <t>17 - 19</t>
  </si>
  <si>
    <t>53 - 68</t>
  </si>
  <si>
    <t>22 - 50</t>
  </si>
  <si>
    <t>75 - 79</t>
  </si>
  <si>
    <t>71 - 73 Y  82</t>
  </si>
  <si>
    <t>133 - 139</t>
  </si>
  <si>
    <t>MAPFRE COLOMBIA</t>
  </si>
  <si>
    <t>133 B - 133 C y 134B - 134C</t>
  </si>
  <si>
    <t>141 - 150</t>
  </si>
  <si>
    <t>CONSORCIO INTERVENTORIA SERVINC - VQM</t>
  </si>
  <si>
    <t>SERVICIOS DE INGENIERIA Y CONSTRUCCIÓN LIMITADA - SERVINC LTDA (70%)</t>
  </si>
  <si>
    <t>VQM CONSULTORIA S.A.S (30%)</t>
  </si>
  <si>
    <t>2 - 8</t>
  </si>
  <si>
    <t>26 - 80</t>
  </si>
  <si>
    <t>82 - 112</t>
  </si>
  <si>
    <t>114 - 118</t>
  </si>
  <si>
    <t>120 - 123</t>
  </si>
  <si>
    <t>326 - 351</t>
  </si>
  <si>
    <t>AXA COLPATRIA SEGUROS S.A</t>
  </si>
  <si>
    <t>353 - 387</t>
  </si>
  <si>
    <t>404 - 412</t>
  </si>
  <si>
    <t xml:space="preserve">CONSORCMETRO - GC&amp;Q </t>
  </si>
  <si>
    <t>GC&amp;Q INGENIEROS CONSULTORES S.A.S (51%)</t>
  </si>
  <si>
    <t>GRUPO METRO COLOMBIA - GMC INGENIEROS S.A (49%)</t>
  </si>
  <si>
    <t>2 - 9</t>
  </si>
  <si>
    <t>11 - 14</t>
  </si>
  <si>
    <t>20 - 36</t>
  </si>
  <si>
    <t>33 - 75</t>
  </si>
  <si>
    <t>140 - 142</t>
  </si>
  <si>
    <t>204 - 274</t>
  </si>
  <si>
    <t>210 - 211  y 276 - 277</t>
  </si>
  <si>
    <t>328 - 348</t>
  </si>
  <si>
    <t>CONSORCIO CONCESIONES MZ</t>
  </si>
  <si>
    <t>MÓDULOS 1 Y 3</t>
  </si>
  <si>
    <t>MAB INGENIERIA DE VALOR S.A. 51%</t>
  </si>
  <si>
    <t>ZAÑARTU INGENIEROS CONSULTORES SAS 49%</t>
  </si>
  <si>
    <t>PERSONA JURÍDICA</t>
  </si>
  <si>
    <t>3 A 10, 230, 262 - 264</t>
  </si>
  <si>
    <t>12 A 14</t>
  </si>
  <si>
    <r>
      <t xml:space="preserve">La duración de la estructura plural es igual o superior al termino de ejecución del contrato y tres (03) años mas? </t>
    </r>
    <r>
      <rPr>
        <b/>
        <sz val="11"/>
        <color rgb="FFFF0000"/>
        <rFont val="Calibri"/>
        <family val="2"/>
        <scheme val="minor"/>
      </rPr>
      <t>(hasta el 08/10/2020)</t>
    </r>
  </si>
  <si>
    <t>17 - 65</t>
  </si>
  <si>
    <t>67 - 112</t>
  </si>
  <si>
    <t>MEDIANA</t>
  </si>
  <si>
    <t>115 - 118</t>
  </si>
  <si>
    <t>120 - 126</t>
  </si>
  <si>
    <t>CUMPLE (Fls. 101 y 102 SOBRES 1A MÓDULOS 1 Y 3)</t>
  </si>
  <si>
    <t>233 - 235</t>
  </si>
  <si>
    <t>SERIEDAD DE LA OFERTA</t>
  </si>
  <si>
    <t>239 - 260</t>
  </si>
  <si>
    <t>266 - 270</t>
  </si>
  <si>
    <t>CONSORCIO 4G INTERVENTORIAS</t>
  </si>
  <si>
    <t>B&amp;C S.A. 51%</t>
  </si>
  <si>
    <t xml:space="preserve">DIEGO FERNANDO FONSECA CHAVEZ 49% </t>
  </si>
  <si>
    <t>PERSONA NATURAL</t>
  </si>
  <si>
    <t>4 A 11</t>
  </si>
  <si>
    <t>13 - 14</t>
  </si>
  <si>
    <t>65 - 110</t>
  </si>
  <si>
    <t>26 - 63</t>
  </si>
  <si>
    <t>PEQUEÑA</t>
  </si>
  <si>
    <t>19 - 23;                                                                       Subsane No. 2016-409-040234-2                                 del 17/05/2016</t>
  </si>
  <si>
    <t>N.A. (PERSONA NATURAL)</t>
  </si>
  <si>
    <t>CUMPLE (FL. 57 SOBRES 1A MÓDULOS 1 Y 3)</t>
  </si>
  <si>
    <t>130; 136</t>
  </si>
  <si>
    <t>127 - 128; 133 - 134</t>
  </si>
  <si>
    <t>113 - 124</t>
  </si>
  <si>
    <t>SURAMERICANA DE SEGUROS S.A.</t>
  </si>
  <si>
    <t>208 - 210</t>
  </si>
  <si>
    <t>203 - 206</t>
  </si>
  <si>
    <t xml:space="preserve">N.A </t>
  </si>
  <si>
    <t>CONSORCIO PLANES HIDROCONSULTA</t>
  </si>
  <si>
    <t>PLANES SA 75%</t>
  </si>
  <si>
    <t xml:space="preserve">HIDROCONSULTA SAS 25% </t>
  </si>
  <si>
    <t>2 - 13; 20 - 23</t>
  </si>
  <si>
    <t>15 - 18</t>
  </si>
  <si>
    <r>
      <t xml:space="preserve">La duración de la estructura plural es igual o superior al termino de ejecución del contrato y tres (03) años mas? </t>
    </r>
    <r>
      <rPr>
        <b/>
        <sz val="11"/>
        <color rgb="FFFF0000"/>
        <rFont val="Calibri"/>
        <family val="2"/>
        <scheme val="minor"/>
      </rPr>
      <t>(hasta el 08/10/2028)</t>
    </r>
  </si>
  <si>
    <t>100 - 131</t>
  </si>
  <si>
    <t>50 - 98</t>
  </si>
  <si>
    <t>38 - 47</t>
  </si>
  <si>
    <t>26 - 36</t>
  </si>
  <si>
    <r>
      <t>La duración de la sociedad supera el plazo de ejecución del contrato y cinco (05) años más?</t>
    </r>
    <r>
      <rPr>
        <b/>
        <sz val="11"/>
        <color rgb="FFFF0000"/>
        <rFont val="Calibri"/>
        <family val="2"/>
        <scheme val="minor"/>
      </rPr>
      <t xml:space="preserve"> 
(Julio 2028)</t>
    </r>
  </si>
  <si>
    <t>CUMPLE (Fls. 15 - 16 SOBRES 1A MÓDULOS 1 Y 3)</t>
  </si>
  <si>
    <t>160 - 163</t>
  </si>
  <si>
    <t>155 - 158</t>
  </si>
  <si>
    <t>166 - 179</t>
  </si>
  <si>
    <t>182 - 198</t>
  </si>
  <si>
    <t>CONSORCIO CR</t>
  </si>
  <si>
    <t>COMPAÑÍA COLOMBIANA DE CONSULTORES SAS 51%</t>
  </si>
  <si>
    <t>CONSULTORES EN INGENIERIA SAS 49%</t>
  </si>
  <si>
    <t>2 - 5; 14 - 15; 38 - 39</t>
  </si>
  <si>
    <t>29 - 30</t>
  </si>
  <si>
    <t>32 - 35</t>
  </si>
  <si>
    <t>42 - 87</t>
  </si>
  <si>
    <t>89 - 112</t>
  </si>
  <si>
    <t>121 - 127</t>
  </si>
  <si>
    <t>CUMPLE (Fl. 228)</t>
  </si>
  <si>
    <t>179 - 209</t>
  </si>
  <si>
    <t>163 - 177</t>
  </si>
  <si>
    <t>CUMPLE (Fls. 8 - 27)</t>
  </si>
  <si>
    <t>CONSORCIO ARGEO 004</t>
  </si>
  <si>
    <t>ARDANUY SUCURSAL COLOMBIA 51%</t>
  </si>
  <si>
    <t>PROYTECO SAS 49%</t>
  </si>
  <si>
    <t>SUCURSAL COLOMBIA (ESPAÑA)</t>
  </si>
  <si>
    <t>2 a 10; 33 - 34</t>
  </si>
  <si>
    <t>23 - 25</t>
  </si>
  <si>
    <t>28 - 31</t>
  </si>
  <si>
    <t>98, 143</t>
  </si>
  <si>
    <t>37 - 100</t>
  </si>
  <si>
    <t>102 - 140</t>
  </si>
  <si>
    <t>143 - 146</t>
  </si>
  <si>
    <t>148 - 154</t>
  </si>
  <si>
    <t>58 SOBRE 1A</t>
  </si>
  <si>
    <t>145; 211</t>
  </si>
  <si>
    <t>153; 213</t>
  </si>
  <si>
    <t>224 - 233</t>
  </si>
  <si>
    <r>
      <t xml:space="preserve">La vigencia de la Garantia comprende como minimo del </t>
    </r>
    <r>
      <rPr>
        <b/>
        <sz val="11"/>
        <color rgb="FFFF0000"/>
        <rFont val="Calibri"/>
        <family val="2"/>
        <scheme val="minor"/>
      </rPr>
      <t>11 de mayo de 2016 al 11 de septiembre de 2016</t>
    </r>
    <r>
      <rPr>
        <sz val="11"/>
        <color theme="1"/>
        <rFont val="Calibri"/>
        <family val="2"/>
        <scheme val="minor"/>
      </rPr>
      <t>?</t>
    </r>
  </si>
  <si>
    <t>235 - 241</t>
  </si>
  <si>
    <t>28 - 31; 158 - 160; 162 - 165 SOBRE 1    4 - 6; 8 - 11 SOBRE 1A</t>
  </si>
  <si>
    <t xml:space="preserve"> CONSORCIO D&amp;B INYPSA</t>
  </si>
  <si>
    <t>DYB INGENIEROS CIVILES SAS 60%</t>
  </si>
  <si>
    <t>INYPSA INFORMES Y PROYECTOS COLOMBIA SAS 40%</t>
  </si>
  <si>
    <t>4 - 13; 19 - 22; 24 - 26</t>
  </si>
  <si>
    <t>15 - 17</t>
  </si>
  <si>
    <t>304 - 367</t>
  </si>
  <si>
    <t>29 - 199</t>
  </si>
  <si>
    <t>201 - 278</t>
  </si>
  <si>
    <t>281 - 287</t>
  </si>
  <si>
    <t>289 - 294</t>
  </si>
  <si>
    <t>CUMPLE (Fl. 70 SOBRES 1A MÓDULOS 1 Y 3)</t>
  </si>
  <si>
    <t>292; 372 - 376</t>
  </si>
  <si>
    <t>379 - 389</t>
  </si>
  <si>
    <t>391 - 392</t>
  </si>
  <si>
    <t xml:space="preserve">298 - 303 SOBRE 1;                                                                     3 - 8 SOBRES 1A MÓDULOS 1 Y 3; </t>
  </si>
  <si>
    <t>364 - 367 SOBRE 1</t>
  </si>
  <si>
    <t>CONSORCIO NOROCCIDENTE</t>
  </si>
  <si>
    <t>GRUSAMAR INGENIERIA Y CONSULTING S.L. SUCURSAL EN COLOMBIA
51% (LIDER)</t>
  </si>
  <si>
    <t>CIVING INGENIEROS CONTRATISTAS S EN C
25%</t>
  </si>
  <si>
    <t>JESUS ALBERTO ALMEIDA SAAIBI 
24%</t>
  </si>
  <si>
    <t>JURIDICA</t>
  </si>
  <si>
    <t>NATURAL</t>
  </si>
  <si>
    <t>ESPAÑA</t>
  </si>
  <si>
    <t>1 AL 5</t>
  </si>
  <si>
    <t>9 AL 14</t>
  </si>
  <si>
    <t>N/A</t>
  </si>
  <si>
    <t>32 AL 34</t>
  </si>
  <si>
    <t>93 A 106</t>
  </si>
  <si>
    <t>107 AL 200</t>
  </si>
  <si>
    <t>295 AL 301</t>
  </si>
  <si>
    <t>24 AL 29</t>
  </si>
  <si>
    <t>30 AL 31</t>
  </si>
  <si>
    <t>51 AL 58</t>
  </si>
  <si>
    <t>73 AL 75A</t>
  </si>
  <si>
    <t>88 A 90</t>
  </si>
  <si>
    <t>CONSORCIO INTERVIALES 2016</t>
  </si>
  <si>
    <t>COSORCIO</t>
  </si>
  <si>
    <t>CAYCO S.A.S (25%)</t>
  </si>
  <si>
    <t>TECNICA Y PROYECTOS S.A (TYPSA)  (75%) (LÍDER)</t>
  </si>
  <si>
    <t>ESPAÑOLA</t>
  </si>
  <si>
    <t>006 A 14</t>
  </si>
  <si>
    <t>16 A 20</t>
  </si>
  <si>
    <t>60 A 103</t>
  </si>
  <si>
    <t>39 A 58</t>
  </si>
  <si>
    <t>111 A 114</t>
  </si>
  <si>
    <t>106 A 108</t>
  </si>
  <si>
    <t xml:space="preserve">POLIZA DE CUMPLIMIENTO </t>
  </si>
  <si>
    <t>158 A 171</t>
  </si>
  <si>
    <t>SEGUROS DEL ESTADO S.A</t>
  </si>
  <si>
    <t>189 A 190</t>
  </si>
  <si>
    <t>CONSORCIO INTERVENTORES 134</t>
  </si>
  <si>
    <t>TRN INGENIERIA Y PLANIFICACIÓN DE INFRAESTRUCTURA S.A SUCURSAL COLOMBIA (51%) LÍDER</t>
  </si>
  <si>
    <t>EUROESTUDIOS INGENIEROS DE CONSULTA S.A.S (49%)</t>
  </si>
  <si>
    <t>COLOMBIA</t>
  </si>
  <si>
    <t>4 A 10</t>
  </si>
  <si>
    <t>12 A 15</t>
  </si>
  <si>
    <t>124 A 126</t>
  </si>
  <si>
    <t>SE ACREDITA SITUACIÓN DE CONTROL POR PARTE DE EUROESTUDIOS SL, MATRIZ DEL INTEGRANTE DE LA ESTRUCTURA PLURAL EUROESTUDIOS INGENIEROS DE CONSULTA S.A.S</t>
  </si>
  <si>
    <t>75 A 76</t>
  </si>
  <si>
    <t>22 A 43</t>
  </si>
  <si>
    <t>45 A 68</t>
  </si>
  <si>
    <t>71 A 73</t>
  </si>
  <si>
    <t>133 A 146</t>
  </si>
  <si>
    <t>151 A 152</t>
  </si>
  <si>
    <t>CONSORCIO INTER-CONCESIONES</t>
  </si>
  <si>
    <t>AREDONDO MADRID INGENIEROS CIVILES (A.I.M) LIMITADA (60%) (LÍDER)</t>
  </si>
  <si>
    <t>GIC GERENCIA INTERVENTORIA Y CONSULTORIA S.A.S (40%)</t>
  </si>
  <si>
    <t>JURIDICO</t>
  </si>
  <si>
    <t>05 A 11</t>
  </si>
  <si>
    <t>13 A 16</t>
  </si>
  <si>
    <t>30 A 32</t>
  </si>
  <si>
    <t>128 A 137</t>
  </si>
  <si>
    <t xml:space="preserve"> 55 A 125</t>
  </si>
  <si>
    <t>39 A 53</t>
  </si>
  <si>
    <t>55 A 125</t>
  </si>
  <si>
    <t>139 A 146</t>
  </si>
  <si>
    <t>POLIZA DE CUMPLIMIENTO</t>
  </si>
  <si>
    <t>284 A 307</t>
  </si>
  <si>
    <t>311 A 312</t>
  </si>
  <si>
    <t>PROYECTOS E INTERVENTORIAS LIMITADA (70%) (LÍDER)</t>
  </si>
  <si>
    <t>INGENIERIA DE ESTUDIOS Y ASEOSRIAS S.A.S (30%)</t>
  </si>
  <si>
    <t>002 A 11</t>
  </si>
  <si>
    <t>13 A 15</t>
  </si>
  <si>
    <t>24 A 134</t>
  </si>
  <si>
    <t>135 A 175</t>
  </si>
  <si>
    <t>177 A 183</t>
  </si>
  <si>
    <t>185 A 192</t>
  </si>
  <si>
    <t>GARANTÍA DE CUMPLIMIENTO</t>
  </si>
  <si>
    <t>CONFIANZA Y SURAMERICANA</t>
  </si>
  <si>
    <t>369 A 388</t>
  </si>
  <si>
    <t>403 A 404</t>
  </si>
  <si>
    <t>405 A 406</t>
  </si>
  <si>
    <t>INGEANDINA CONSULTORES DE INGENIERIA S.A.S</t>
  </si>
  <si>
    <t xml:space="preserve">N/A </t>
  </si>
  <si>
    <t>01 A 007</t>
  </si>
  <si>
    <r>
      <t xml:space="preserve">La duración de la estructura plural es igual o superior al termino de ejecución del contrato y tres (05) años mas? </t>
    </r>
    <r>
      <rPr>
        <b/>
        <sz val="11"/>
        <color rgb="FFFF0000"/>
        <rFont val="Calibri"/>
        <family val="2"/>
        <scheme val="minor"/>
      </rPr>
      <t>(hasta el 15/06/2028)</t>
    </r>
  </si>
  <si>
    <t>10 A 13</t>
  </si>
  <si>
    <t>SE ACREDITA SITUACIÓN DE CONTROL POR PARTE DE LA MATRIZ  INGELOG CONSULTORES DE INGENIERIA Y SISTEMAS S.A</t>
  </si>
  <si>
    <t>21 A 79</t>
  </si>
  <si>
    <t>81 A 92</t>
  </si>
  <si>
    <t>SEGURO DE CUMPLIMIENTO</t>
  </si>
  <si>
    <t>SURAMERICANA</t>
  </si>
  <si>
    <t>151 A 170</t>
  </si>
  <si>
    <t>178 A 179</t>
  </si>
  <si>
    <t>CONSORCIO ETSA-SIGA</t>
  </si>
  <si>
    <t xml:space="preserve">CONSORCIO </t>
  </si>
  <si>
    <t xml:space="preserve">SIGA INGENIERIA Y CONSULTORIA S.A SUCURSAL COLOMBIA(51%) </t>
  </si>
  <si>
    <t>ESTUDIOS TÉCNICOS SAS (49%)</t>
  </si>
  <si>
    <t>EXTRANJERA(CHILE)</t>
  </si>
  <si>
    <t xml:space="preserve">CUMPLE   </t>
  </si>
  <si>
    <t>2 a 5
9 a 10</t>
  </si>
  <si>
    <t xml:space="preserve">HÁBIL  </t>
  </si>
  <si>
    <r>
      <t xml:space="preserve">La duración de la estructura plural es igual o superior al termino de ejecución del contrato y tres (03) años mas? </t>
    </r>
    <r>
      <rPr>
        <b/>
        <sz val="11"/>
        <color rgb="FFFF0000"/>
        <rFont val="Calibri"/>
        <family val="2"/>
        <scheme val="minor"/>
      </rPr>
      <t>(hasta el 2026)</t>
    </r>
  </si>
  <si>
    <t>N..A</t>
  </si>
  <si>
    <t>31 a 116</t>
  </si>
  <si>
    <t>118 a 302</t>
  </si>
  <si>
    <r>
      <t xml:space="preserve">La fecha de expedición del certificado no es superior a treinta (30) días calendario anteriores a la fecha de cierre del proceso de selección </t>
    </r>
    <r>
      <rPr>
        <b/>
        <sz val="11"/>
        <color rgb="FFFF0000"/>
        <rFont val="Calibri"/>
        <family val="2"/>
        <scheme val="minor"/>
      </rPr>
      <t>(03/04/2016)</t>
    </r>
  </si>
  <si>
    <t>15 A 20</t>
  </si>
  <si>
    <t>22 a 28
28A-28B</t>
  </si>
  <si>
    <r>
      <t>La duración de la sociedad supera el plazo de ejecución del contrato y cinco (05) años más?</t>
    </r>
    <r>
      <rPr>
        <b/>
        <sz val="11"/>
        <color rgb="FFFF0000"/>
        <rFont val="Calibri"/>
        <family val="2"/>
        <scheme val="minor"/>
      </rPr>
      <t xml:space="preserve"> 
(Junio 15 2028)</t>
    </r>
  </si>
  <si>
    <t>332A</t>
  </si>
  <si>
    <t>PÓLIZA DE SEGURO</t>
  </si>
  <si>
    <t>423 A 424
451 A 452</t>
  </si>
  <si>
    <t xml:space="preserve">
427 A 455</t>
  </si>
  <si>
    <t>415 A 417</t>
  </si>
  <si>
    <t>CONSORCIO VIAS APP</t>
  </si>
  <si>
    <t xml:space="preserve">SESAC S.A (51%) </t>
  </si>
  <si>
    <t>DIS SAS (49%)</t>
  </si>
  <si>
    <t>3 a 9</t>
  </si>
  <si>
    <t>11 a 12</t>
  </si>
  <si>
    <t>18 a 70</t>
  </si>
  <si>
    <t>72 a 110</t>
  </si>
  <si>
    <t xml:space="preserve">NO CUMPLE   </t>
  </si>
  <si>
    <t>113 a 117
118-121</t>
  </si>
  <si>
    <t>123 a 125</t>
  </si>
  <si>
    <t>186 a 189</t>
  </si>
  <si>
    <t>MAPFRE</t>
  </si>
  <si>
    <t>191 a 192</t>
  </si>
  <si>
    <t>SESAC S.A. no se encuentra registrado en el sistema SIRI de la Porcuraduria</t>
  </si>
  <si>
    <t>CONSORCIO CONCESION VIAL 2016</t>
  </si>
  <si>
    <t xml:space="preserve">INGENIEROS CIVILES ESPECIALISTAS LTDA (51%) </t>
  </si>
  <si>
    <t>INGENIERIA DE PROYECTOS SAS (49%)</t>
  </si>
  <si>
    <t>3 a 7</t>
  </si>
  <si>
    <t>235 A 237</t>
  </si>
  <si>
    <t>27 A 79</t>
  </si>
  <si>
    <t>82 A 233</t>
  </si>
  <si>
    <t xml:space="preserve"> CUMPLE   </t>
  </si>
  <si>
    <t>14 A 18</t>
  </si>
  <si>
    <t>20 a 24</t>
  </si>
  <si>
    <r>
      <t>La duración de la sociedad supera el plazo de ejecución del contrato y cinco (05) años más?</t>
    </r>
    <r>
      <rPr>
        <b/>
        <sz val="11"/>
        <color rgb="FFFF0000"/>
        <rFont val="Calibri"/>
        <family val="2"/>
        <scheme val="minor"/>
      </rPr>
      <t xml:space="preserve"> 
(15 Junio 2028)</t>
    </r>
  </si>
  <si>
    <t>CONFIANZA</t>
  </si>
  <si>
    <t>254 A 256</t>
  </si>
  <si>
    <t>399-400</t>
  </si>
  <si>
    <t>407-408</t>
  </si>
  <si>
    <t>CONSORCIO INTERVIAL CONCESIONES</t>
  </si>
  <si>
    <t xml:space="preserve">BATEMAN INGENIERIA S.A (51%) </t>
  </si>
  <si>
    <t>IAR PROYECTOS SAS (49%)</t>
  </si>
  <si>
    <t>2 a 6</t>
  </si>
  <si>
    <t>8 a 9</t>
  </si>
  <si>
    <t>55 a 91</t>
  </si>
  <si>
    <t>93 a 121</t>
  </si>
  <si>
    <t>45 A 47</t>
  </si>
  <si>
    <t>49 a 52</t>
  </si>
  <si>
    <r>
      <t>La duración de la sociedad supera el plazo de ejecución del contrato y cinco (05) años más?</t>
    </r>
    <r>
      <rPr>
        <b/>
        <sz val="11"/>
        <color rgb="FFFF0000"/>
        <rFont val="Calibri"/>
        <family val="2"/>
        <scheme val="minor"/>
      </rPr>
      <t xml:space="preserve"> 
(Junio 15 de 2028)</t>
    </r>
  </si>
  <si>
    <t>123 A 131
141 A 149</t>
  </si>
  <si>
    <t>245 A 246
243 A 244</t>
  </si>
  <si>
    <t>227 A 228</t>
  </si>
  <si>
    <t>Ninguna de los integrantes se encuentra registrado en el sistema SIRI de la Porcuraduria</t>
  </si>
  <si>
    <t>CONSORCIO EL PROGRESO</t>
  </si>
  <si>
    <t xml:space="preserve">TECNUMEC SAS (60%) </t>
  </si>
  <si>
    <t>PRODEINCOL SAS (40%)</t>
  </si>
  <si>
    <t>2 a 6
7 a 8</t>
  </si>
  <si>
    <t>10 a 13</t>
  </si>
  <si>
    <t>154-156</t>
  </si>
  <si>
    <t>36 a 75</t>
  </si>
  <si>
    <t>77 a 152</t>
  </si>
  <si>
    <t>19 A 25</t>
  </si>
  <si>
    <t>28 a 33</t>
  </si>
  <si>
    <t>177 A 179
189 A 191</t>
  </si>
  <si>
    <t>187 A 188
199 A 200</t>
  </si>
  <si>
    <t>305 A 306</t>
  </si>
  <si>
    <t>308 A 309</t>
  </si>
  <si>
    <t>CONCOL INGENIERIA SAS</t>
  </si>
  <si>
    <t>Ninguna</t>
  </si>
  <si>
    <t>3 a 6
8 a 9</t>
  </si>
  <si>
    <t>20 a 108</t>
  </si>
  <si>
    <t>De acuerdo con el certificado de inscricpión en el RUP aportado en la propuesta, la sociedad renovó su inscripción el día 27 de abril de 2016. Teniendo en cuenta que la fecha de expedición del certificado es del 27 de abril de 2016 y que por ende, en el mismo no consta si la renovación de la inscripción realizada ya se encuentra en firme, el proponente deberá aportar un nuevo certificado de inscripción en el RUP a través del cual la entidad pueda verificar la firmeza de la inscripción realizada.</t>
  </si>
  <si>
    <t>310 A 316
318 A 320</t>
  </si>
  <si>
    <t>365 y ss</t>
  </si>
  <si>
    <t>COMPAÑÍA MUNDIAL DE SEGUROS S.A</t>
  </si>
  <si>
    <t xml:space="preserve">378 A 379
</t>
  </si>
  <si>
    <t>403-404</t>
  </si>
  <si>
    <t>No se encuentra registrado en el SIRI de la Procuraduria</t>
  </si>
  <si>
    <t>CONSORCIO INTERVENTORIA CONCESIONES VIALES 2016</t>
  </si>
  <si>
    <t>MODULO 1</t>
  </si>
  <si>
    <t>TRIADA DISEÑO, GERENCIA Y CONSTRUCCION S.A DE C.V
TRIADA MEXICO COLOMBIA
SUCURSAL EN COLOMBIA
51%
INTEGRANTE LIDER</t>
  </si>
  <si>
    <t>ING INGENIERIA S.A
25%</t>
  </si>
  <si>
    <t>ESTUDIOS, PROYECTOS Y PLANIFICACION S.A
EPYPSA COLOMBIA 
24%</t>
  </si>
  <si>
    <t>MEXICO</t>
  </si>
  <si>
    <t>3 A 18
174 A 176</t>
  </si>
  <si>
    <t>20 A 22</t>
  </si>
  <si>
    <t>EN EL DOCUMENTO CONSORCIAL INDICAN QUE LA DURACION SERA EL TERMINO DE EJECUCION, LIQUIDACION DEL CONTRATO Y TRES AÑOS MAS.
EL DOCUMENTO DEBE PRESENTARSE DE CONFORMIDAD CON LO INDICADO EN EL NUMERAL 4.4.5.1 LITERAL C) DEL PLIEGO DE CONDICIONES - CINCO AÑOS.</t>
  </si>
  <si>
    <t>La duración de la estructura plural es igual o superior al termino de ejecución del contrato y CINCO (5) años mas? Hasta 2028</t>
  </si>
  <si>
    <t xml:space="preserve">
N/A
SUCURSAL EN COLOMBIA</t>
  </si>
  <si>
    <t>FOLIO 24 A 26</t>
  </si>
  <si>
    <t xml:space="preserve">N/A
SUCURSAL EN COLOMBIA
</t>
  </si>
  <si>
    <t>28 A 30</t>
  </si>
  <si>
    <t xml:space="preserve">
SUCURSAL EN COLOMBIA
N/A</t>
  </si>
  <si>
    <t>TRIADA DISEÑO, GERENCIA Y CONSTRUCCION S.A DE C.V
TRIADA MEXICO COLOMBIA
51%
INTEGRANTE LIDER</t>
  </si>
  <si>
    <t>32 A 39</t>
  </si>
  <si>
    <t>41 A 93</t>
  </si>
  <si>
    <t>95 A 110</t>
  </si>
  <si>
    <t xml:space="preserve">EL INTEGRANTE TRIADA DISEÑO, GERENCIA Y CONSTRUCCION S.A DE C.V
TRIADA MEXICO COLOMBIA,  SE INSCRIBE EN EL RUP EL 3 DE MAYO DE 2016, EL RUP FUE EXPEDIDO EL 4 DE MAYO DE 2016, NO SE ENCUENTRA EN FIRME.
EN EL RUP DEL INTEGRANTE ING INGENIERIA S.A, EXPEDIDO POR LA CAMARA DE COMERCIO DE CARTAGENA EL 2 DE  MAYO DE 2016, NO SE PUEDE EVIDENCIAR LA FIRMEZA DE LA INFORMACION, ULTIMA RENOVACION EN EL RUP EL 29 DE ABRIL DE 2016
ARTICULO 6.3 DE LA LEY 1150 DE 2007 - LA INFORMACION QUEDA EN FIRME DIEZ DIAS HABILES DESPUES DE LA FECHA DE PUBLICACION, SIEMPRE QUE NO SEA OBJETO DE RECURSO.
EL RUP DE EL INTEGRANTE DE ESTUDIOS PROYECTOS Y PLANIFICACION S.A, FUE RENOVADO EL 10 DE MAYO DE 2016, SE ENCUENTRA PENDIENTE DE ADQUIRIR FIRMEZA.
LOS INTEGRANTES DEL CONSORCIO INTERVENTORIA CONCESIONES VIALES 2016 DEBEN APORTAR EL RUP DE CONFORMIDAD AL NUMERAL NUMERAL 4.1.7  Y 4.4.4 DEL PLIEGO DE CONDICIONES.
</t>
  </si>
  <si>
    <t>112 A  116
11 A 13</t>
  </si>
  <si>
    <t>118 A 120</t>
  </si>
  <si>
    <t>122 A 123</t>
  </si>
  <si>
    <t>144 A 146</t>
  </si>
  <si>
    <t>148 A 150</t>
  </si>
  <si>
    <t>152 A 154</t>
  </si>
  <si>
    <t>156 A 162</t>
  </si>
  <si>
    <t xml:space="preserve">LOS DOCUMENTOS APORTADOS - GARANTIA DE SERIEDAD Y CERTIFICACION DEL GARANTE CORRESPONDEN A OTRO PROCESO - ENUNCIAN EL CONCURSO DE MERITOS ABIERTO No VJ-VGC-CM-003-2016.
NO CORRESPONDEN VIGENCIAS NI VALOR ASEGURADO.
EL PROPONENTE DEBE APORTAR GARANTIA DE SERIEDAD DE LA OFERTA DE CONFORMIDAD AL NUMERAL 4.7 DEL PLIEGO DE CONDICIONES Y LA CERTIFICACION DEL GARANTE  CORRESPONDIENTE - DE CONFORMIDAD CON EL FORMATO 10 DEL PLIEGO DE CONDICIONES.
</t>
  </si>
  <si>
    <t>164 A 165</t>
  </si>
  <si>
    <r>
      <t xml:space="preserve">CUMPLE
</t>
    </r>
    <r>
      <rPr>
        <sz val="11"/>
        <color rgb="FFFF0000"/>
        <rFont val="Calibri"/>
        <family val="2"/>
        <scheme val="minor"/>
      </rPr>
      <t>PENDIENTE APOSTILLE 14 A 16</t>
    </r>
  </si>
  <si>
    <t>SOBRE 1
10 A 13-MEXICO 
14 A 16 - MEXICO
127 A 129 - MEXICO
131 A 134- MEXICO
SOBRE 1A
5 A 7 - MEXICO
17 A 20 - MEXICO</t>
  </si>
  <si>
    <t>CUMPLE -187 A 188</t>
  </si>
  <si>
    <t>CUMPLE -190 A 191</t>
  </si>
  <si>
    <t>CUMPLE - 193 A 194</t>
  </si>
  <si>
    <t>CUMPLE -178 A 179</t>
  </si>
  <si>
    <t>CUMPLE - 181 A 182</t>
  </si>
  <si>
    <t>CUMPLE - 184 A 185</t>
  </si>
  <si>
    <t>CUMPLE - 196</t>
  </si>
  <si>
    <t>CUMPLE - 198</t>
  </si>
  <si>
    <t>CUMPLE - 200</t>
  </si>
  <si>
    <t>CONSORCIO SANTANDER 2016</t>
  </si>
  <si>
    <t>MODULO 1 - MODULO 3</t>
  </si>
  <si>
    <t>CONSULTORES TECNICOS Y ECONOMICOS S.A
CONSULTECNICOS 
51%
INTEGRANTE LIDER</t>
  </si>
  <si>
    <t>CONSULTORES E INTERVENTORES TECNICOS SAS
49%</t>
  </si>
  <si>
    <t>002 A O10</t>
  </si>
  <si>
    <t>12 A 18</t>
  </si>
  <si>
    <t>La duración de la estructura plural es igual o superior al termino de ejecución del contrato y cinco años mas? (hasta junio 2028)</t>
  </si>
  <si>
    <t>20 A 49</t>
  </si>
  <si>
    <t>51 A 55</t>
  </si>
  <si>
    <t xml:space="preserve">CUMPLE
SITUACION DE CONTROL-SOBRE SUBORDINADA-INTERVAL S.A.S - FOLIO 59
</t>
  </si>
  <si>
    <t>57 A 63</t>
  </si>
  <si>
    <t>CUMPLE
SITUACION DE CONTROL DE LA MATRIZ GERENCIA Y ADMINISTRACION DE PROYECTOS TECNICOS SAS - FOLIO 66</t>
  </si>
  <si>
    <t>65 A 70</t>
  </si>
  <si>
    <t>132
136 A 137</t>
  </si>
  <si>
    <t>134
136 A 137</t>
  </si>
  <si>
    <t>POLIZA DE SEGURO DE CUMPLIMIENTO ENTIDAD ESTATAL
POLIZA No 21-44-101220913
ANEXO No 3</t>
  </si>
  <si>
    <t>144 A 150</t>
  </si>
  <si>
    <t>147 A 150</t>
  </si>
  <si>
    <t>139 A 141</t>
  </si>
  <si>
    <t>CUMPLE -072</t>
  </si>
  <si>
    <t>CUMPLE-073</t>
  </si>
  <si>
    <t>CUMPLE - 075 A 076</t>
  </si>
  <si>
    <t>CUMPLE - 077 A 078</t>
  </si>
  <si>
    <t>CUMPLE - 080</t>
  </si>
  <si>
    <t>CUMPLE - 081</t>
  </si>
  <si>
    <t>CONSORCIO PEYCO-SERINCO CONCESION 2016</t>
  </si>
  <si>
    <t>PEYCO COLOMBIA
51%
SUCURSAL EN COLOMBIA
INTEGRANTE LIDER</t>
  </si>
  <si>
    <t xml:space="preserve">SERINCO COLOMBIA
49%
SUCURSAL EN COLOMBIA
</t>
  </si>
  <si>
    <t>2 A 12</t>
  </si>
  <si>
    <t>14 A 16</t>
  </si>
  <si>
    <t>19 A 21</t>
  </si>
  <si>
    <t>22 A 24</t>
  </si>
  <si>
    <t>37 A112</t>
  </si>
  <si>
    <t>114 A 149</t>
  </si>
  <si>
    <t>152 A 155</t>
  </si>
  <si>
    <t>158 A 161</t>
  </si>
  <si>
    <t>201 A 204</t>
  </si>
  <si>
    <t>206 A 209</t>
  </si>
  <si>
    <t>POLIZA DE SEGURO DE CUMPLIMIENTO ENTIDAD ESTATAL
POLIZA No 18-44-101043488 ANEXO 1 -MODULO 1
POLIZA No 18-44-101043489 ANEXO 1 - MODULO 3</t>
  </si>
  <si>
    <t>211 A 225</t>
  </si>
  <si>
    <t>237 A 238</t>
  </si>
  <si>
    <t>SOBRE 1
10 A 11 - ESPAÑA
180 A 182 - ESPAÑA
184 A 189 - ESPAÑA
SOBRE 1A - MODULO 1
8 A 10 - ESPAÑA
12 A 14 - ESPAÑA
16 A 18 - ESPAÑA
SOBRE 1A- MODULO 3
8 A 10 - ESPAÑA
12 A 14 - ESPAÑA
16 A 19 - ESPAÑA</t>
  </si>
  <si>
    <t xml:space="preserve">SOBRE 1
 191 A 193 - ESPAÑA 
195 A 198 - ESPAÑA
</t>
  </si>
  <si>
    <t>CUMPLE -173</t>
  </si>
  <si>
    <t>CUMPLE - 172</t>
  </si>
  <si>
    <t>CUMPLE - 168 -169</t>
  </si>
  <si>
    <t>CUMPLE - 167-169</t>
  </si>
  <si>
    <t>CUMPLE - 175 -176</t>
  </si>
  <si>
    <t>UNION TEMPORAL PROINTEC-UG21</t>
  </si>
  <si>
    <t xml:space="preserve">MODULO 1 </t>
  </si>
  <si>
    <t>UNION TEMPORAL</t>
  </si>
  <si>
    <t>PROINTEC COLOMBIA
SUCURSAL EN COLOMBIA
49%</t>
  </si>
  <si>
    <t>CONSULTORES DE INGENIERIA UG 21 SL 
SUCURSAL EN COLOMBIA
51%
INTEGRANTE LIDER</t>
  </si>
  <si>
    <t>7 A 15</t>
  </si>
  <si>
    <t>17 A 30</t>
  </si>
  <si>
    <t>38 A 53</t>
  </si>
  <si>
    <t>55 A 71</t>
  </si>
  <si>
    <t>74 A 82
32 A 34</t>
  </si>
  <si>
    <t>84 A 86</t>
  </si>
  <si>
    <t>98 A 102</t>
  </si>
  <si>
    <t>POLIZA SEGURO DE CUMPLIMIENTO ENTIDAD ESTATAL
No 15-44-101164207
ANEXO 0</t>
  </si>
  <si>
    <t>109 A 123</t>
  </si>
  <si>
    <t>SOBRE 1
32 A 34 - ESPAÑA
133 A 134 - ESPAÑA
169 A 173 - ESPAÑA
174 - 178 - ESPAÑA
179 A 181 - ESPAÑA
SOBRE 1A
6 A 8 - ESPAÑA
32 A 26 - ESPAÑA</t>
  </si>
  <si>
    <t>CUMPLE- VERIFICADO PAGINA WEB</t>
  </si>
  <si>
    <t>CUMPLE -VERIFICADO PAGINA WEB</t>
  </si>
  <si>
    <t>CONSORCIO ECONCESION</t>
  </si>
  <si>
    <t>PROES CONSULTORES S.A. SUCURSAL  COLOMBIA
24%</t>
  </si>
  <si>
    <t>ESTRUCTURADOR COLOMBIA SAS
25%</t>
  </si>
  <si>
    <t>ECOVIAS SAS 
51%
INTEGRANTE LIDER</t>
  </si>
  <si>
    <t>P. Jurídica</t>
  </si>
  <si>
    <t>Nacional</t>
  </si>
  <si>
    <t>125-126</t>
  </si>
  <si>
    <r>
      <t xml:space="preserve">La duración de la estructura plural es igual o superior al termino de ejecución del contrato y cinco (05) años mas? </t>
    </r>
    <r>
      <rPr>
        <b/>
        <sz val="11"/>
        <color indexed="10"/>
        <rFont val="Calibri"/>
        <family val="2"/>
      </rPr>
      <t>(hasta el 15/06/2028)</t>
    </r>
  </si>
  <si>
    <r>
      <t xml:space="preserve">La fecha de expedición del certificado no es superior a treinta (30) días calendario anteriores a la fecha de cierre del proceso de selección </t>
    </r>
    <r>
      <rPr>
        <b/>
        <sz val="11"/>
        <color indexed="10"/>
        <rFont val="Calibri"/>
        <family val="2"/>
      </rPr>
      <t>(11/04/2016)</t>
    </r>
  </si>
  <si>
    <t>107-123</t>
  </si>
  <si>
    <t>020-036</t>
  </si>
  <si>
    <t>037-106</t>
  </si>
  <si>
    <r>
      <t xml:space="preserve">ACREDITACION DE MYPIMES : </t>
    </r>
    <r>
      <rPr>
        <sz val="11"/>
        <color indexed="10"/>
        <rFont val="Calibri"/>
        <family val="2"/>
      </rPr>
      <t>(MICRO / PEQUEÑA / MEDIANA / GRAN EMPRESA)</t>
    </r>
  </si>
  <si>
    <t>016-018</t>
  </si>
  <si>
    <t>009-011</t>
  </si>
  <si>
    <t>012-015</t>
  </si>
  <si>
    <r>
      <t xml:space="preserve">La sociedad fue creada por lo menos un (1) año antes de la fecha de presentación de la propuesta? </t>
    </r>
    <r>
      <rPr>
        <b/>
        <sz val="11"/>
        <color indexed="10"/>
        <rFont val="Calibri"/>
        <family val="2"/>
      </rPr>
      <t>(11/05/2015)</t>
    </r>
  </si>
  <si>
    <r>
      <t>La duración de la sociedad supera el plazo de ejecución del contrato y cinco (05) años más?</t>
    </r>
    <r>
      <rPr>
        <b/>
        <sz val="11"/>
        <color indexed="10"/>
        <rFont val="Calibri"/>
        <family val="2"/>
      </rPr>
      <t xml:space="preserve"> 
(Julio 2021)</t>
    </r>
  </si>
  <si>
    <t>032 / S1A</t>
  </si>
  <si>
    <t>135-136</t>
  </si>
  <si>
    <t>128-130</t>
  </si>
  <si>
    <t>131-134</t>
  </si>
  <si>
    <t>M.1. POLIZA DE SEGURO
M.3. POLIZA DE SEGURO</t>
  </si>
  <si>
    <t>SEGUROS GENERALES SURAMERICANA S.A.</t>
  </si>
  <si>
    <t>142-162</t>
  </si>
  <si>
    <r>
      <t xml:space="preserve">La vigencia de la Garantia comoprende como minimo del </t>
    </r>
    <r>
      <rPr>
        <b/>
        <sz val="11"/>
        <color indexed="10"/>
        <rFont val="Calibri"/>
        <family val="2"/>
      </rPr>
      <t>11 de mayo de 2016 al 11 de septiembre de 2016</t>
    </r>
    <r>
      <rPr>
        <sz val="11"/>
        <color theme="1"/>
        <rFont val="Calibri"/>
        <family val="2"/>
        <scheme val="minor"/>
      </rPr>
      <t>?</t>
    </r>
  </si>
  <si>
    <r>
      <t xml:space="preserve">La cuantía asegurada corresponde al 10% del valor del presupuesto oficial del grupo o grupos a los que se presenta?
</t>
    </r>
    <r>
      <rPr>
        <b/>
        <sz val="11"/>
        <color indexed="10"/>
        <rFont val="Calibri"/>
        <family val="2"/>
      </rPr>
      <t>Módulo No. 1        $2,308.128.105,30
Módulo No. 3        $2.687.524.146,00</t>
    </r>
    <r>
      <rPr>
        <b/>
        <sz val="11"/>
        <color indexed="8"/>
        <rFont val="Calibri"/>
        <family val="2"/>
      </rPr>
      <t xml:space="preserve">
</t>
    </r>
    <r>
      <rPr>
        <b/>
        <sz val="11"/>
        <color indexed="10"/>
        <rFont val="Calibri"/>
        <family val="2"/>
      </rPr>
      <t>Total 2 Módulos   $4.995.652.251,30</t>
    </r>
  </si>
  <si>
    <t>205-206</t>
  </si>
  <si>
    <t>203-204</t>
  </si>
  <si>
    <t>CUMPLE -VERIFICADO WEB</t>
  </si>
  <si>
    <t>CUMPLE - VERIFICADO WEB</t>
  </si>
  <si>
    <r>
      <rPr>
        <b/>
        <sz val="14"/>
        <color indexed="8"/>
        <rFont val="Calibri"/>
        <family val="2"/>
      </rPr>
      <t>CONCLUSIÓN</t>
    </r>
    <r>
      <rPr>
        <sz val="11"/>
        <color theme="1"/>
        <rFont val="Calibri"/>
        <family val="2"/>
        <scheme val="minor"/>
      </rPr>
      <t xml:space="preserve"> (Habilitado/No Habilitado/Pendiente)</t>
    </r>
  </si>
  <si>
    <t xml:space="preserve">HABIL </t>
  </si>
  <si>
    <t>CONSORCIO ESMERALDA 004</t>
  </si>
  <si>
    <t>CONSULTORIA INTEGRAL EN INGENIERIA SA DE CV
25%</t>
  </si>
  <si>
    <t>EGIS COLOMBIA SAS
24%</t>
  </si>
  <si>
    <t xml:space="preserve">INGENIERIA Y CONSULTORIA 
INGECON SAS
51%
INTEGRANTE LIDER 
</t>
  </si>
  <si>
    <t>003-010</t>
  </si>
  <si>
    <t>016-021</t>
  </si>
  <si>
    <t>023-032</t>
  </si>
  <si>
    <t>023-032 
088-090</t>
  </si>
  <si>
    <t>052-058</t>
  </si>
  <si>
    <t>035-049</t>
  </si>
  <si>
    <t>060-072</t>
  </si>
  <si>
    <t>MICRO EMPRESA</t>
  </si>
  <si>
    <t>080-084</t>
  </si>
  <si>
    <t>088-090</t>
  </si>
  <si>
    <t>075-078</t>
  </si>
  <si>
    <r>
      <t>La duración de la sociedad supera el plazo de ejecución del contrato y cinco (05) años más?</t>
    </r>
    <r>
      <rPr>
        <b/>
        <sz val="11"/>
        <color indexed="10"/>
        <rFont val="Calibri"/>
        <family val="2"/>
      </rPr>
      <t xml:space="preserve"> 
(Junio 2028)</t>
    </r>
  </si>
  <si>
    <t>175 S1A</t>
  </si>
  <si>
    <t>279-281</t>
  </si>
  <si>
    <t>283-286</t>
  </si>
  <si>
    <t>274-277</t>
  </si>
  <si>
    <t>NO HÁBIL</t>
  </si>
  <si>
    <t>M1. 312-328</t>
  </si>
  <si>
    <t>COMPAÑÍA ASEGURADORA DE FIANZAS S.A. - CONFIANZA</t>
  </si>
  <si>
    <t>318-319
327-328</t>
  </si>
  <si>
    <t>288-291</t>
  </si>
  <si>
    <t xml:space="preserve">CONSORCIO CONCESION 04 </t>
  </si>
  <si>
    <t xml:space="preserve">TECNICONSULTA S.A. 51 % LIDER </t>
  </si>
  <si>
    <t xml:space="preserve">RT TERRA S.A.S. 49 % </t>
  </si>
  <si>
    <t xml:space="preserve">JURIDICA </t>
  </si>
  <si>
    <t xml:space="preserve">FOLIO 3 - 6 </t>
  </si>
  <si>
    <t xml:space="preserve">FOLIO 9 - 13 </t>
  </si>
  <si>
    <t xml:space="preserve">FOLIO 21 - 78 </t>
  </si>
  <si>
    <t xml:space="preserve">FOLIO 79 - 171 </t>
  </si>
  <si>
    <t xml:space="preserve">FOLIO 172 - 179 </t>
  </si>
  <si>
    <t xml:space="preserve">FOLIO 181 - 185 </t>
  </si>
  <si>
    <t xml:space="preserve">N.A. </t>
  </si>
  <si>
    <t>FOLIO 288</t>
  </si>
  <si>
    <t>FOLIO 294</t>
  </si>
  <si>
    <t xml:space="preserve">M1 - FOLIO 300
M3-FOLIO 308 </t>
  </si>
  <si>
    <t xml:space="preserve">M-1-FOLIO 301-302
M 3- FOLIO 309 - 310 </t>
  </si>
  <si>
    <t>FOLIO 324</t>
  </si>
  <si>
    <t xml:space="preserve">FOLIO 326 </t>
  </si>
  <si>
    <t xml:space="preserve">CONSORCIO COLVIA 4G </t>
  </si>
  <si>
    <t xml:space="preserve">ALPHA GRUPO CONSULTORES E INTERVENTPORES S.A.S. 51 % LIDER </t>
  </si>
  <si>
    <t xml:space="preserve">IVICSA S.A.S. 25 % </t>
  </si>
  <si>
    <t xml:space="preserve">CELQO S.A.S. 24 % </t>
  </si>
  <si>
    <t xml:space="preserve"> JURIDICA</t>
  </si>
  <si>
    <t xml:space="preserve">FOLIO 2 - 6 </t>
  </si>
  <si>
    <t xml:space="preserve">FOILIO 16 - 19 </t>
  </si>
  <si>
    <t xml:space="preserve">PENDIENTE </t>
  </si>
  <si>
    <t xml:space="preserve">FOLIO 21 - 23  </t>
  </si>
  <si>
    <t xml:space="preserve">FOLIO 40 - 64 </t>
  </si>
  <si>
    <t xml:space="preserve">FOLIO 65-123 </t>
  </si>
  <si>
    <t xml:space="preserve">FOLIO 30 - 37 </t>
  </si>
  <si>
    <t>FOLIO 131 - 132</t>
  </si>
  <si>
    <t xml:space="preserve">FOLIO 133 - 138 </t>
  </si>
  <si>
    <t xml:space="preserve">FOLIO 125 - 130 </t>
  </si>
  <si>
    <t>FOLIO 500</t>
  </si>
  <si>
    <t>FOLIO 501</t>
  </si>
  <si>
    <t>FOLIO 449</t>
  </si>
  <si>
    <t xml:space="preserve">MEDIANTE DOCUMENTO RADICADO EL DIA 16 DE MAYO DE 2016 BAJO EL RADICADO 2016-409-039650-2, EL PROPONENTE ALLEGO NUEVA POLIZA DE SEGURO EN LA QUE SE CUMPLE CON LOS AMPAROS SOLICITADOS EN EL PLIEGO DE CONDICIONES. </t>
  </si>
  <si>
    <t xml:space="preserve">SEGUROS DEL ESTADO </t>
  </si>
  <si>
    <t>FOLIO 516</t>
  </si>
  <si>
    <t>FOLIO 523</t>
  </si>
  <si>
    <t xml:space="preserve">FOLIO 510 </t>
  </si>
  <si>
    <t xml:space="preserve">FOLIO 517 </t>
  </si>
  <si>
    <t xml:space="preserve">ACREDITA </t>
  </si>
  <si>
    <t>FOLIO 524</t>
  </si>
  <si>
    <t>FOLIO 511</t>
  </si>
  <si>
    <t xml:space="preserve">CUMPLE - FOLIOS 396 - 413 SOBRE 1A M1 169 - 186 SOBRE 1A M3 170 - 187 </t>
  </si>
  <si>
    <t xml:space="preserve">CONSORCIO NOR-ORIENTE 2016 </t>
  </si>
  <si>
    <t xml:space="preserve">BAC ENGINEERING CONSULTANCY GROUP S.A.S. 60 % LIDER </t>
  </si>
  <si>
    <t xml:space="preserve">INGENIEROS PROYECTOS CONSULTORIAS IPC S.A.S. 40 % </t>
  </si>
  <si>
    <t xml:space="preserve">FOLIO 2 - 5 </t>
  </si>
  <si>
    <t xml:space="preserve">FOLIO 12 - 16 </t>
  </si>
  <si>
    <t xml:space="preserve">FOLIO 21 - 23 </t>
  </si>
  <si>
    <t xml:space="preserve">FOLIO 25 - 43 </t>
  </si>
  <si>
    <t xml:space="preserve">FOLIO 44 - 51 </t>
  </si>
  <si>
    <t xml:space="preserve">PEQUEÑA EMPRESA </t>
  </si>
  <si>
    <t xml:space="preserve">FOLIO 53 - 55 </t>
  </si>
  <si>
    <t xml:space="preserve">FOLIO 61 - 63 </t>
  </si>
  <si>
    <t xml:space="preserve">FOLIO 93 </t>
  </si>
  <si>
    <t>M1-99 - 100
M2-143 - 144</t>
  </si>
  <si>
    <t xml:space="preserve">SEGUREXPO </t>
  </si>
  <si>
    <t xml:space="preserve">M1 150 - 151 
M2 106-107 </t>
  </si>
  <si>
    <t>FOLIO 160</t>
  </si>
  <si>
    <t xml:space="preserve">NO ACREDITA </t>
  </si>
  <si>
    <t xml:space="preserve">FOLIO 161 </t>
  </si>
  <si>
    <t xml:space="preserve">CUMPLE - FOLIOS 67 - 70, 72 - 80, 82 - 84, 86 - 88, SOBRE 1A FOLIOS 3 - 6, 8 - 10, 12 - 16 </t>
  </si>
  <si>
    <t xml:space="preserve">INTEGRAN DE DISEÑOS E INTERVENTORIA S.A.S. </t>
  </si>
  <si>
    <t>INTEGRAN DE DISEÑOS E INTERVENTORIA S.A.S.</t>
  </si>
  <si>
    <t>FOLIO 2 - 3</t>
  </si>
  <si>
    <t>FOLIO 14 - 99</t>
  </si>
  <si>
    <t xml:space="preserve">FOLIO 101 - 104 </t>
  </si>
  <si>
    <t xml:space="preserve">FOLIO 134 </t>
  </si>
  <si>
    <t xml:space="preserve">M1 - FOLIO 138
M2 FOLIO 152 </t>
  </si>
  <si>
    <t xml:space="preserve">CHUBB DE COLOMBIA </t>
  </si>
  <si>
    <t xml:space="preserve">M1 FOLIO 159 - 162
M2 FOLIO 162 - 163 </t>
  </si>
  <si>
    <t>FOLIO 171</t>
  </si>
  <si>
    <t xml:space="preserve">FOLIO 172 </t>
  </si>
  <si>
    <t xml:space="preserve">CONSORCIO LNC </t>
  </si>
  <si>
    <t xml:space="preserve">LKS COLOMBIA S.A.S. 51 % LIDER </t>
  </si>
  <si>
    <t xml:space="preserve">NOGAALLS 39 % </t>
  </si>
  <si>
    <t xml:space="preserve">CGR S.A.S. 10 % </t>
  </si>
  <si>
    <t xml:space="preserve">FOLIO 9 - 11 </t>
  </si>
  <si>
    <t xml:space="preserve">FOLIO 90 - 195 </t>
  </si>
  <si>
    <t xml:space="preserve">FOLIO 41 - 106  </t>
  </si>
  <si>
    <t xml:space="preserve">FOLIO 107 - 130 </t>
  </si>
  <si>
    <t xml:space="preserve">FOLIO 131 - 180  </t>
  </si>
  <si>
    <t>FOLIO 13 - 20</t>
  </si>
  <si>
    <t xml:space="preserve">FOLIO 21 - 33 </t>
  </si>
  <si>
    <t xml:space="preserve">FOLIO 34 - 38 </t>
  </si>
  <si>
    <t>FOLIO 213</t>
  </si>
  <si>
    <t>FOLIO 217</t>
  </si>
  <si>
    <t>FOLIO 221</t>
  </si>
  <si>
    <t>M1 FOLIO 198 - 199
M3 - FOLIO 203 - 204</t>
  </si>
  <si>
    <t xml:space="preserve">M1 FOLIO 200 - 201 
M3 FOLIO 205 - 206 </t>
  </si>
  <si>
    <t>FOLIO 226</t>
  </si>
  <si>
    <t xml:space="preserve">FOLIO 227 </t>
  </si>
  <si>
    <t xml:space="preserve">CONSORCIO INTERVENTORIA APP 2016 </t>
  </si>
  <si>
    <t xml:space="preserve">AYESA DE COLOMBIA INGENIERIA Y ARQUITECTURA S.A.S. 51 % LIDER </t>
  </si>
  <si>
    <t xml:space="preserve">INTERSA S.A. 49 % </t>
  </si>
  <si>
    <t xml:space="preserve">FOLIO 12 - 14 </t>
  </si>
  <si>
    <t>FOLIO 29 - 32</t>
  </si>
  <si>
    <t xml:space="preserve">FOLIO 74 - 139 </t>
  </si>
  <si>
    <t>FOLIO 141 - 194</t>
  </si>
  <si>
    <t xml:space="preserve">FOLIO 237 - 242 </t>
  </si>
  <si>
    <t xml:space="preserve">FOLIO 245 - 252 </t>
  </si>
  <si>
    <t xml:space="preserve">FOLIO 17 - 20 </t>
  </si>
  <si>
    <t xml:space="preserve">FOLIO 21 - 22 </t>
  </si>
  <si>
    <t xml:space="preserve">FOLIO 260 </t>
  </si>
  <si>
    <t>FOLIO 262</t>
  </si>
  <si>
    <t xml:space="preserve">MAPFRE COLOMBIA </t>
  </si>
  <si>
    <t xml:space="preserve">M1 - FOLIO 287 
M3 - FOLIO 303 </t>
  </si>
  <si>
    <t xml:space="preserve">FOLIO 343 </t>
  </si>
  <si>
    <t xml:space="preserve">FOLIO 345 </t>
  </si>
  <si>
    <t xml:space="preserve">CUMPLE - FOLIO 307 - 313 SOBRE 1A M1 - FOLIO 4 - 10, M3 FOLIO 4 - 10 </t>
  </si>
  <si>
    <t>SUPERVISION E INGENIERIA DE PROYECTOS SAS</t>
  </si>
  <si>
    <t>DEL 1 AL 4</t>
  </si>
  <si>
    <t>FOLIOS</t>
  </si>
  <si>
    <t>0016 - 0018</t>
  </si>
  <si>
    <t>0020 - 0070</t>
  </si>
  <si>
    <t>072 - 074</t>
  </si>
  <si>
    <t>POLIZA M1: 2655807, M2: 2655804</t>
  </si>
  <si>
    <t>112 - 124</t>
  </si>
  <si>
    <t>LIBERTY SEGUROS S.A.</t>
  </si>
  <si>
    <t>112  - 124</t>
  </si>
  <si>
    <t>127 - 129</t>
  </si>
  <si>
    <t>108 - 109</t>
  </si>
  <si>
    <t xml:space="preserve">CUMPLE CONTRATO DE EXPERIENCIA GENERAL DE ORDENES 5 Y 6. EXPERIENCIA ESPECÍFICA 3 Y 4 </t>
  </si>
  <si>
    <t>95 - 100; 7 - 13</t>
  </si>
  <si>
    <t>CONSORCIO MPI - ANI 2016</t>
  </si>
  <si>
    <t>MÓDULO 1 Y 3</t>
  </si>
  <si>
    <t xml:space="preserve">1. JAHV MCGREGOR S.A.S. NIT 800.121.665-9    51% </t>
  </si>
  <si>
    <t>2. PROYECTOS CONTRUCCIONES CIVILES Y VIALES LTDA. NIT 860.510.291-5       19%</t>
  </si>
  <si>
    <t>3. INFRALAR S.A.S NIT 900.284.623-1    30%</t>
  </si>
  <si>
    <t>04 - 017</t>
  </si>
  <si>
    <t>DEL 324 AL 329</t>
  </si>
  <si>
    <t>77 - 157</t>
  </si>
  <si>
    <t>160 - 256</t>
  </si>
  <si>
    <t>258 - 322</t>
  </si>
  <si>
    <t>DEL 20 AL 28</t>
  </si>
  <si>
    <t>DEL 30 AL 36</t>
  </si>
  <si>
    <t>DEL 38 AL 48</t>
  </si>
  <si>
    <t>POLIZA DE SEGUROS, M1: 18-44-101043505, M2: 18-44-101043507</t>
  </si>
  <si>
    <t>353 , 369</t>
  </si>
  <si>
    <t>353, 369</t>
  </si>
  <si>
    <t>353, 359</t>
  </si>
  <si>
    <t>359 - 360; 375 - 376</t>
  </si>
  <si>
    <t>CONSORCIO SEG - INCONPLAN CM-004</t>
  </si>
  <si>
    <t xml:space="preserve">1. INGENIERÍA CONSULTORÍA Y PLANEACIÓN S.A INCONPLAN S.A.  NIT 800.097.991-2   49% </t>
  </si>
  <si>
    <t>2. SEG GEOTÉCNICA Y CONTROL DE CALIDAD S.A.S NIT 900.834.413-2       51% LÍDER</t>
  </si>
  <si>
    <t>DEL 002 AL 006</t>
  </si>
  <si>
    <t>161 - 165</t>
  </si>
  <si>
    <t>27 - 132</t>
  </si>
  <si>
    <t>134 - 159</t>
  </si>
  <si>
    <t>DEL 014 AL 019</t>
  </si>
  <si>
    <t>DEL 21 AL 24</t>
  </si>
  <si>
    <t>172 B</t>
  </si>
  <si>
    <t>POLIZA 18-44-101043724</t>
  </si>
  <si>
    <t>CUMPLE CONTRATOS DE ORDENES 1 Y 2 (EXPERIENCIA GENERAL). CUMPLE CONTRATOS ORDENES 1,2 Y 3 (EXPERIENCIA Y ESPECÍFICA.</t>
  </si>
  <si>
    <t>208 - 214, 218 - 223, 005 - 009, 0015 - 020</t>
  </si>
  <si>
    <t xml:space="preserve">CONSORCIO INTERVENTORES VIALES 2016 </t>
  </si>
  <si>
    <t xml:space="preserve">1. WSP SERVICIOS S.A.S.  NIT 900.709.002-4    49% </t>
  </si>
  <si>
    <t>2. SALGADO, MELÉNDEZ Y ASOCIADOS INGENIEROS CONSULTORES S.A. - S.M.A. S.A. NIT 860.032.057-7        51%</t>
  </si>
  <si>
    <t>DEL 002 AL 005</t>
  </si>
  <si>
    <t>DEL 012 AL 014</t>
  </si>
  <si>
    <t>DEL 017 AL 045</t>
  </si>
  <si>
    <t>DEL 175 AL 179</t>
  </si>
  <si>
    <t>DEL 182 AL 188</t>
  </si>
  <si>
    <t>POLIZA 33-44-101137205</t>
  </si>
  <si>
    <t xml:space="preserve">CONSORCIO INFRAESTRUCTURA INTERVENTORES 4G </t>
  </si>
  <si>
    <t>MÓDULO 3</t>
  </si>
  <si>
    <t xml:space="preserve">1. HACE INGENIEROS S.A.S NIT 800.129.789-1    24,5% </t>
  </si>
  <si>
    <t>2. TEA LIMITADA CONSULTORÍAS NIT 860.062.262-9         24,5%</t>
  </si>
  <si>
    <t>3. INFRAESTRUCTURA INTEGRAL S.A.S NIT 900.579.723-7    51% (LÍDER)</t>
  </si>
  <si>
    <t>DEL 2 AL 7</t>
  </si>
  <si>
    <t>DEL 9 AL 11</t>
  </si>
  <si>
    <t>DEL 25 AL 29</t>
  </si>
  <si>
    <t>DEL 20 AL 23</t>
  </si>
  <si>
    <t>DEL 13 AL 18</t>
  </si>
  <si>
    <t>POLIZA DE SEGUROS 65-44-101132774</t>
  </si>
  <si>
    <t>RADICADO 2016-409-038054-2 DEL 11 DE MAYO DE 2016</t>
  </si>
  <si>
    <t>CONSORCIO INFRAESTRUCTURA INTERVENTORES 4G - M1</t>
  </si>
  <si>
    <t>MÓDULO 1</t>
  </si>
  <si>
    <t>1. HACE INGENIEROS S.A.S NIT 800.129.789-1    51% (líder)</t>
  </si>
  <si>
    <t>2. TEA LIMITADA CONSULTORÍAS NIT 860.062.262-9         24%</t>
  </si>
  <si>
    <t>3. INFRAESTRUCTURA INTEGRAL S.A.S NIT 900.579.723-7    25%</t>
  </si>
  <si>
    <t>POLIZA 65-44-101132773</t>
  </si>
  <si>
    <t xml:space="preserve">282-286 / S1
290-296 / S1
300-305 / S1
008-013 / S1A
016-022 / S1A
</t>
  </si>
  <si>
    <t>346-349</t>
  </si>
  <si>
    <t>327-344</t>
  </si>
  <si>
    <t>319-321</t>
  </si>
  <si>
    <t>323-325</t>
  </si>
  <si>
    <t>033 / S1A</t>
  </si>
  <si>
    <t>241-249</t>
  </si>
  <si>
    <t>251-256</t>
  </si>
  <si>
    <t>027-065</t>
  </si>
  <si>
    <t>067-238</t>
  </si>
  <si>
    <t>011-013</t>
  </si>
  <si>
    <t>003-009</t>
  </si>
  <si>
    <t>SERTIC SAS
49%</t>
  </si>
  <si>
    <t>CPS INGENIEROS OBRA CIVIL Y MEDIO AMBIENTE SUCURSAL COLOMBIA S.L.
51%</t>
  </si>
  <si>
    <t>01 Y 03</t>
  </si>
  <si>
    <t>CONSORCIO RED VIAL</t>
  </si>
  <si>
    <t>274-281
002-08A / S1A</t>
  </si>
  <si>
    <t>048-057</t>
  </si>
  <si>
    <t>299-300</t>
  </si>
  <si>
    <t>M.1 y 3 POLIZA DE SEGURO</t>
  </si>
  <si>
    <t>032-036</t>
  </si>
  <si>
    <t>027-031</t>
  </si>
  <si>
    <t>019 / S1A</t>
  </si>
  <si>
    <t>010-11C</t>
  </si>
  <si>
    <t>185-271</t>
  </si>
  <si>
    <t>081-184</t>
  </si>
  <si>
    <t>059-080</t>
  </si>
  <si>
    <t>023-025</t>
  </si>
  <si>
    <t>002-008</t>
  </si>
  <si>
    <t>P. Natural</t>
  </si>
  <si>
    <t>MIGUEL ANGEL CASTILLO GALVAN                 5%</t>
  </si>
  <si>
    <t>JASEN COLSULTORES S.A.S.
44%</t>
  </si>
  <si>
    <t>ESTEYCO SUCURSAL COLOMBIA
51%</t>
  </si>
  <si>
    <t>CONSORCIO INTERVENTORIA ESTEYCO - JASEN</t>
  </si>
  <si>
    <t xml:space="preserve">N.A 
</t>
  </si>
  <si>
    <t>212a 213, 226 a 227</t>
  </si>
  <si>
    <t>NACIONAL DE SEGUROS S.A.</t>
  </si>
  <si>
    <t>201-A 211 , 215 a 225</t>
  </si>
  <si>
    <t>M.1. POLIZA DE SEGURO - SERIEDAD DE LA OFERTA
M.3. POLIZA DE SEGURO - SERIEDAD DE LA OFERTA</t>
  </si>
  <si>
    <t>160 a 165</t>
  </si>
  <si>
    <t>150 - 158</t>
  </si>
  <si>
    <t>PEQUEÑA  EMPRESA</t>
  </si>
  <si>
    <t xml:space="preserve">109 - 147 </t>
  </si>
  <si>
    <t>94 a 107</t>
  </si>
  <si>
    <t>13-15, 105,157</t>
  </si>
  <si>
    <t>13-15</t>
  </si>
  <si>
    <t>10 a 11</t>
  </si>
  <si>
    <t xml:space="preserve">2 a 8 </t>
  </si>
  <si>
    <t>CONSULTORES ESPECIALIZADOS Y ASOCIADOS DE SANTANDER SA – CEAS S.A. 
25%</t>
  </si>
  <si>
    <t>INGETEC GERENCIA Y SUPEVISION S.A
75%</t>
  </si>
  <si>
    <t>CONSORCIO INGECE</t>
  </si>
  <si>
    <t>215-220</t>
  </si>
  <si>
    <t>COMPAÑÍA ASEGURADORA DE FIANZAS S.A - CONFIANZA</t>
  </si>
  <si>
    <t>185-213</t>
  </si>
  <si>
    <t>102 / S1A</t>
  </si>
  <si>
    <t>056-061</t>
  </si>
  <si>
    <t>016-054</t>
  </si>
  <si>
    <t>003-0012</t>
  </si>
  <si>
    <t>PAULO EMILIO BRAVO CONSULTORES SAS</t>
  </si>
  <si>
    <t>022-036 / S1
139-166 / S1
168-211 / S1
213-218 / S1
227-236 / S1
238-249 / S1
260-269 / S1
271-284 / S1
014-126 / S1A</t>
  </si>
  <si>
    <t>316-325</t>
  </si>
  <si>
    <t>M.1. Y M.3. - POLIZA DE SEGURO</t>
  </si>
  <si>
    <t>135 / S1A</t>
  </si>
  <si>
    <t>La sociedad Pri Colombia SAS, fue cosntituida el día 12 de junio de 2015, sin embargo su experiencia es acreditada por la Matriz con domicilio fuera del País.</t>
  </si>
  <si>
    <t>126-132</t>
  </si>
  <si>
    <t>118-124</t>
  </si>
  <si>
    <t>082-113</t>
  </si>
  <si>
    <t>039 - 080</t>
  </si>
  <si>
    <t>022-036</t>
  </si>
  <si>
    <t>015-020</t>
  </si>
  <si>
    <t>005-013</t>
  </si>
  <si>
    <t>CONSULTORES UNIDOS SA.
49%</t>
  </si>
  <si>
    <t>PRI COLOMBIA SAS.
51%</t>
  </si>
  <si>
    <t>CONSORCIO NORORIENTE</t>
  </si>
  <si>
    <t>HMV CONSULTORIA S.A.S</t>
  </si>
  <si>
    <t xml:space="preserve">LIBERTY SEGUROS  S.A </t>
  </si>
  <si>
    <t>218 a 230</t>
  </si>
  <si>
    <t xml:space="preserve"> N.A</t>
  </si>
  <si>
    <t>11  a 19</t>
  </si>
  <si>
    <t>21 a 128</t>
  </si>
  <si>
    <t>2 a 9</t>
  </si>
  <si>
    <t>01 y 03</t>
  </si>
  <si>
    <r>
      <t xml:space="preserve">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 R.U.P del integranteGOMEZ CAJIAO Y ASOCIADOS S.A., no se encuentra renovado ni en firme para el año 2016, en consecuencia se requiere al proponente para que allegue el mismo en las condiciones exigidas por el pliego de condiciones en el numeral antes mencionado.
</t>
    </r>
    <r>
      <rPr>
        <b/>
        <sz val="11"/>
        <color theme="1"/>
        <rFont val="Calibri"/>
        <family val="2"/>
        <scheme val="minor"/>
      </rPr>
      <t xml:space="preserve">SUBSANE: Mediante oficio del 26/05/2016, el proponente subsanó el RUP del del integranteGOMEZ CAJIAO Y ASOCIADOS S.A, el cual cumple con lo solicitado en el requerimiento de subsane. </t>
    </r>
  </si>
  <si>
    <r>
      <t xml:space="preserve">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 R.U.P del integrante CONCIC SAS, no se encuentra renovado ni en firme para el año 2016, en consecuencia se requiere al proponente para que allegue el mismo en las condiciones exigidas por el pliego de condiciones en el numeral antes mencionado.
</t>
    </r>
    <r>
      <rPr>
        <b/>
        <sz val="11"/>
        <color theme="1"/>
        <rFont val="Calibri"/>
        <family val="2"/>
        <scheme val="minor"/>
      </rPr>
      <t xml:space="preserve">SUBSANE: Mediante oficio del 25/05/2016, el proponente subsanó el RUP del del integrante CONCIC SAS, el cual cumple con lo solicitado en el requerimiento de subsane. </t>
    </r>
    <r>
      <rPr>
        <sz val="11"/>
        <color theme="1"/>
        <rFont val="Calibri"/>
        <family val="2"/>
        <scheme val="minor"/>
      </rPr>
      <t xml:space="preserve">
</t>
    </r>
  </si>
  <si>
    <r>
      <t xml:space="preserve">De conformidad al numeral 4,7 del pliego de condiciones "El proponente deberá presentar la Certificación de Garante a que hace referencia el FORMATO 10 del pliego de condiciones".
teniendo en cuenta lo anterior, al verificar el sobre 1 de la oferta presentada por el proponente se observa que falta la Certificación del Garante de la poliza No. 1600656-1 correspondiente al módulo 3. en su lugar, se aporta de manera erronea una certificación (Formato10) correspondiente a una poliza 9002007-3 la cual no corresponde a ninguna de las polizas presentadas con la oferta. en consecuencia se le solicita al proponente remita la Certificación del garante (Formato 10).
</t>
    </r>
    <r>
      <rPr>
        <b/>
        <sz val="11"/>
        <color theme="1"/>
        <rFont val="Calibri"/>
        <family val="2"/>
        <scheme val="minor"/>
      </rPr>
      <t xml:space="preserve">SUBSANE: Mediante oficio del 27/05/2016, el proponente subsanó el FORMATO 10  del el cual cumple con lo solicitado en el requerimiento de subsane. </t>
    </r>
  </si>
  <si>
    <r>
      <t xml:space="preserve">De conformidad al numeral 4,7 del pliego de condiciones "El proponente deberá presentar la Certificación de Garante a que hace referencia el FORMATO 10 del pliego de condiciones".
Teniendo en cuenta lo anterior, al verificar el sobre 1 de la oferta presentada por el proponente se observa que no se aportó la Certificación del Garante  (Formato10), En consecuencia se le solicita al proponente remita la Certificación del garante (Formato 10) correspondiente.
</t>
    </r>
    <r>
      <rPr>
        <b/>
        <sz val="11"/>
        <color theme="1"/>
        <rFont val="Calibri"/>
        <family val="2"/>
        <scheme val="minor"/>
      </rPr>
      <t xml:space="preserve">SUBSANE: Mediante oficio del 26/05/2016, el proponente subsanó el FORMATO 10  del el cual cumple con lo solicitado en el requerimiento de subsane. </t>
    </r>
  </si>
  <si>
    <r>
      <t xml:space="preserve">Una vez adelantada la verificación de la propuesta, se presenta acuerdo de garantía suscrita por IV INGENIEROS CONSULTORES S.A., que garantiza a la empresa IVICSA S.A.S. empresa que cuenta de acuerdo a la información del documento de conformación de consorcio con una participación del 25%, sin embargo, el documento del acuerdo de garantía menciona un  amparo un 24%, por lo anterior, se hace necesario que se ampare en el mencionado acuerdo, el porcentaje en el que participa el mencionado proponente. 
</t>
    </r>
    <r>
      <rPr>
        <b/>
        <sz val="11"/>
        <color theme="1"/>
        <rFont val="Calibri"/>
        <family val="2"/>
        <scheme val="minor"/>
      </rPr>
      <t xml:space="preserve">
SUBSANE: Mediante Oficio con Rad. 20164090432172 del 25/05/2016 presenta RUP de los Integrantes ALPHA GRUPO CONSULTORES E INTERVENTORES S.A.S. y CELQO S.A.S., cumpliendo así con los requerimientos de subsane efectuados.</t>
    </r>
  </si>
  <si>
    <r>
      <t xml:space="preserve">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 R.U.P de los integrantes ALPHA GRUPO CONSULTORES E INTERVENTORES S.A.S. y CELQO S.A.S. se encuentra en proceso de adquirir firmeza, en consecuencia se requiere a los integrantes mencionados para que alleguen el mismo en las condiciones exigidas por el pliego de condiciones en el numeral antes mencionado.
</t>
    </r>
    <r>
      <rPr>
        <b/>
        <sz val="11"/>
        <color theme="1"/>
        <rFont val="Calibri"/>
        <family val="2"/>
        <scheme val="minor"/>
      </rPr>
      <t>SUBSANE: Mediante Oficio con Rad. 20164090432172 del 25/05/2016 presenta NUEVO ACUERDO DE GARANTÍA, cumpliendo así con los requerimientos de subsane efectuados.</t>
    </r>
  </si>
  <si>
    <r>
      <t xml:space="preserve">El integrante del consorcio INGENIEROS DE PROYECTOS CONSULTORIAS IPC S.A.S., dentro de la propuesta no se evidencia el cumplimiento del numeral 4.5.1. del pliego de condiciones, ya que no aportó el certificado de pagos de seguridad social y aportes parafiscales, por lo que se hace necesario que dentro del término establecido allegue la mencionada certificación en cumplimiento de lo dispuesto en el pliego.
</t>
    </r>
    <r>
      <rPr>
        <b/>
        <sz val="11"/>
        <color theme="1"/>
        <rFont val="Calibri"/>
        <family val="2"/>
        <scheme val="minor"/>
      </rPr>
      <t>SUBSANE: Mediante Oficio con Rad. 20164090439092 del 27/05/2016 presenta nuevo certificado de pagos de seguridad social y aportes parafiscales, cumpliendo así con los requerimientos de subsane efectuados.</t>
    </r>
  </si>
  <si>
    <r>
      <t xml:space="preserve">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Sin embargo, dentro del RUP aportado por el proponente no se evidencia que se encuentre en firme, en consecuencia se requiere al proponente para que allegue el mismo en las condiciones exigidas por el pliego de condiciones en el numeral antes mencionado. 
</t>
    </r>
    <r>
      <rPr>
        <b/>
        <sz val="11"/>
        <color theme="1"/>
        <rFont val="Calibri"/>
        <family val="2"/>
        <scheme val="minor"/>
      </rPr>
      <t>SUBSANE: Mediante Oficio con Rad. 20164090432172 del 25/05/2016 presenta RUP actualizado, cumpliendo así con los requerimientos de subsane efectuados.</t>
    </r>
  </si>
  <si>
    <r>
      <t xml:space="preserve">De acuerdo a la información suministrada en la propuesta, se pudo determinar que la garantía de seriedad de la propuesta no cumple con los términos establecidos en los artículos 2.2.1.2.3.1.2, 2.2.1.2.3.1.6 y 2.2.1.2.3.1.9 y siguientes del Decreto 1082 de 2015, así como tampoco con el numeral 4.7 del pliego de condiciones, ya que dentro de la misma para el módulo 1 (folio 281) y para el módulo 3 (folio 297), no se menciona en ninguno de sus aportes el porcentaje de participación de los integrantes del consorcio.  Por lo anteriormente expuesto se hace necesario que se adelante la respectiva aclaración en la garantía. 
</t>
    </r>
    <r>
      <rPr>
        <b/>
        <sz val="11"/>
        <color theme="1"/>
        <rFont val="Calibri"/>
        <family val="2"/>
        <scheme val="minor"/>
      </rPr>
      <t>SUBSANE: Mediante Oficio con Rad. 20164090446792 del 31/05/2016 presenta la Poliza Corregida, cumpliendo así con los requerimientos de subsane.</t>
    </r>
  </si>
  <si>
    <r>
      <t xml:space="preserve">A Folio 250 de la Propuesta se observa la Garantía de Seriedad de la Propuesta para el Módulo 3 - Vía al Puerto, la cual incorpora como Valor Asegurado la suma de $2.678.525.146.00, la cual es inferior a la exigida en el Pliego de Condiciones para dicho Módulo 3, cual es de $2.687.524.146,00.  En este orden de ideas, se requiere al Oferente subsane dicha situación.
</t>
    </r>
    <r>
      <rPr>
        <b/>
        <sz val="11"/>
        <color theme="1"/>
        <rFont val="Calibri"/>
        <family val="2"/>
        <scheme val="minor"/>
      </rPr>
      <t>SUBSANE: Por Oficio No. 2016-409-044044-2 del 27 de mayo de 2016, encontrándose dentro del término de traslado establecido en el Pliego de Condiciones, el Consorcio allegó el Anexo 1 a la Garantía de Seriedad de la Oferta, en el cual se observa que el valor asegurado es de $2.687.524.146,00. En consecuencia, el Proponente SUBSANÓ la situación presentada en el marco de este Proceso de Selección.</t>
    </r>
  </si>
  <si>
    <r>
      <t xml:space="preserve">En la Carta de Presentación de la Propuesta (Fls. 4 a 11), el Oferente manifestó que se presenta a los Módulos 1 y 3. En el subsane efectuado a la propuesta el día 17 de mayo de 2016 se observa en el Certificado de Existencia y Representación Legal de B&amp;C S.A., el cual, específicamente en las Facultades del Representante Legal, expresa en el literal B): "CELEBRAR Y EJECUTAR TODOS LOS ACTOS U OPERACIONES COMPRENDIDOS DENTRO DEL OBJETO SOCIAL O QUE SE RELACIONEN CON SU EXISTENCIA Y EL FUNCIONAMIENTO DE LA SOCIEDAD, HASTA POR UNA SUMA EQUIVALENTE A DOS MIL QUINIENTOS (2.500) SALARIOS MÍNIMOS LEGALES MENSUALES VIGENTES. PARA CUALQUIER ACTO U OPERACIÓN SUPERIOR A ESTA SUMA, SE DEBERÁ OBTENER AUTORIZACIÓN PREVIA DE LA JUNTA DIRECTIVA".  Teniendo en cuenta que el Presupuesto Oficial del presente Proceso de Selección equivale a 80.863 S.M.L.M. y en la Oferta no hay un documento adicional que otorgue la facultad en cuestión al Representante Legal, se requiere al Proponente para que allegue la autorización correspondiente de la Junta Directiva.
</t>
    </r>
    <r>
      <rPr>
        <b/>
        <sz val="11"/>
        <color theme="1"/>
        <rFont val="Calibri"/>
        <family val="2"/>
        <scheme val="minor"/>
      </rPr>
      <t>SUBSANE: Por Oficio No. 2016-409-044146-2 del 27 de mayo de 2016, encontrándose dentro del término de traslado establecido en el Pliego de Condiciones, el Consorcio allegó copias de las Actas de Junta Directiva de B&amp;C S.A. Nos. 100 y 101 de fechas 18 de abril y 10 de mayo de 2016, respectivamente, en las cuales se le otorga al Representante Legal amplias facultades para contratar en este Concurso de Méritos. En consecuencia, el Proponente SUBSANÓ la situación presentada en el marco del presente Proceso de Selección.</t>
    </r>
  </si>
  <si>
    <r>
      <t xml:space="preserve">En la Carta de Presentación de la Propuesta (Fls. 2 y 3), el Oferente manifestó que se presenta a los Módulos 1 y 3. A Folio 39 de la Propuesta, en el Certificado de Existencia y Representación Legal de PLANES S.A., específicamente en las Facultades del Representante Legal, se expresa en el literal L): "CELEBRAR ACTOS Y CONTRATOS QUE TIENDAN A LLENAR LOS FINES DE LA COMPAÑÍA, PREVIO CONSENTIMIENTO DE LA ASAMBLEA GENERAL DE ACCIONISTAS O DE LA JUNTA DIRECTIVA, CUANDO ELLO FUERA MENESTER". Asimismo en el Folio antes mencionado, en elm literal X) de las Funciones de la Junta Directiva se lee: "INTERVENIR EN TODAS LAS ACTUACIONES QUE NO ESTÉN PROHIBIDAS Y AUTORIZAR AL GERENTE PARA QUE CELEBRE CUALQUIER ACTO O EJECUTAR CUALQUIER CONTRATO CUAYA CUANTÍA EXCEDA DE (3.000 S.M.L.M.)".  Teniendo en cuenta que el Presupuesto Oficial del presente Proceso de Selección equivale a 80.863 S.M.L.M. y en la Oferta no hay un documento adicional que otorgue la facultad en cuestión al Representante Legal, se requiere al Proponente para que allegue la autorización correspondiente de la Junta Directiva.
</t>
    </r>
    <r>
      <rPr>
        <b/>
        <sz val="11"/>
        <color theme="1"/>
        <rFont val="Calibri"/>
        <family val="2"/>
        <scheme val="minor"/>
      </rPr>
      <t>SUBSANE: Por Oficio No. 2016-409-043882-2 del 27 de mayo de 2016, el Consorcio allegó copia de la Escritura Pública No. 1546 del 19 de septiembre de 2000, en la que se evidencia que la Representante Legal del Miembro Planes S.A. cuenta con facultades para contratar sin límite de cuantía, así como un Certificado de Existencia y Representación Legal de fecha 11 de mayo de 2016, en la que consta expresamente dicha circunstancia. Aunado a ello, aportó copia del Acta No. 462 del 18 de abril de 2016, documento en el que consta que la Asamblea de Accionistas de Planes S.A. autoriza a la Representante Legal de la misma a conformar el Consorcio, participar en el presente Proceso de Selección y, en caso de resultar adjudicatario de éste, celebrar el respectivo Contrato. En consecuencia, el Proponente SUBSANÓ la situación presentada en el marco de este Proceso de Selección.</t>
    </r>
  </si>
  <si>
    <r>
      <t xml:space="preserve">En el Certificado de Existencia y Representación Legal de Consultores en Ingeniería SAS aparece como Matriz la Empresa Uribe y Restrepo SAS (Fl. 122 Anv.), razón social esta que aparece expresamente descrita como SAS en el Acuerdo de Garantía. Sin embargo, en la mayoría de los Contratos que soportan las Experiencias General y Específica de Consultores en Ingeniería SAS se observa que fueron suscritos, entre otros, por Uribe y Restrepo LTDA. En este orden de ideas, se requiere al proponente para que allegue un documento idóneo que acredite que URIBE Y RESTREPO SAS y URIBE Y RESTREPO LTDA. son la misma persona jurídica.
</t>
    </r>
    <r>
      <rPr>
        <b/>
        <sz val="11"/>
        <color theme="1"/>
        <rFont val="Calibri"/>
        <family val="2"/>
        <scheme val="minor"/>
      </rPr>
      <t>SUBSANE:  Por Oficio No. 2016-409-044199-2 del 27 de mayo de 2016, el Consorcio allegó el Certificado de Existencia y Representación Legal de la Empresa URIBE Y RESTREPO SAS de fecha 25 de mayo de 2016, en la que se evidencia que ésta inicialmente se denominó URIBE &amp; RESTREPO LTDA. y posteriormente modificó su razón social a SAS. En consecuencia, el Proponente SUBSANÓ la situación presentada en el marco de este Proceso de Selección.</t>
    </r>
  </si>
  <si>
    <r>
      <t xml:space="preserve">El literal k) del numeral 4.10.2 del Pliego de Condiciones, denominado Experiencia General, dispone: "Será válida la experiencia general y específica de los socios de una persona jurídica cuando ella no cuente con más de tres (3) años de constituida. Para el efecto el socio deberá cumplir con lo establecido  en el numeral 1.7 del presente pliego de condiciones".  A folios 304 a 363 del Sobre 1 y 9 A 68 de los Sobres 1A Módulos 1 y 3 de la Oferta obra copia del Contrato No. 069 de 2012 suscrito entre la ANI y el Consorcio Epsilon Vial, siendo uno de sus Miembros INYPSA, siendo esta la Matriz del Miembro INYPSA COLOMBIA SAS. Asimismo, a folios 364 a 367 del Sobre 1 de la Propuesta se encuentra el Contrato No. 12-BA-3330 Ref. 41/03, suscrito por el Ministerio de Fomento con INYPSA en su calidad igualmente de Matriz del Miembros INYPSA COLOMBIA SAS. En este orden de ideas, teniendo en cuenta que conforme al Certificado de Existencia y Representación Legal de INYPSA COLOMBIA SAS (Fl. 289), ésta se constituyó el 16 de enero de 2014 y, por consiguiente, tiene menos de tres (3) años de contituida, la Entidad requirió al Oferente allegar una certificación contentiva de la relación de sus socios y/o el Acuerdo de Garantía debidamente suscrito por su Matriz.                                                                                               
</t>
    </r>
    <r>
      <rPr>
        <b/>
        <sz val="11"/>
        <color theme="1"/>
        <rFont val="Calibri"/>
        <family val="2"/>
        <scheme val="minor"/>
      </rPr>
      <t>SUBSANE: El día 25 de mayo de 2016, encontrándose dentro del término de traslado establecido en el Pliego de Condiciones, el Oferente allegó el Acuerdo de Garantía suscrito por Inypsa Informes y Proyectos S.A., en su calidad de Matriz del Miembro INYPSA COLOMBIA SAS., documento este que, al ser suscrito en Madrid (España), acredita los requisitos de Apostille exigidos por esta Entidad. En consecuencia, el Proponente SUBSANÓ la situación presentada en el marco de este Proceso de Selección.</t>
    </r>
  </si>
  <si>
    <r>
      <t xml:space="preserve">EL INTEGRANTE DE LA ESTRUCTURA PLURAL GRUSAMAR INGENIERIA Y CONSULTING S.L. SUCURSAL EN COLOMBIA  DEBE APORTAR EL REGISTRO ÚNICO DE PROPONENTES VIGENTE Y EN FIRME.
EL INTEGRANTE DE LA ESTRUCTURA PLURAL JESUS ALBERTO ALMEIDA SAAIBI  DEBE APORTAR EL REGISTRO ÚNICO DE PROPONENTES VIGENTE Y EN FIRME.
</t>
    </r>
    <r>
      <rPr>
        <b/>
        <sz val="11"/>
        <color rgb="FFFF0000"/>
        <rFont val="Calibri"/>
        <family val="2"/>
        <scheme val="minor"/>
      </rPr>
      <t xml:space="preserve">
El proponente subsanó el requisito allegando mediante correo electronico el Registro Único de Proponentes vigente y en firme de los dos integrantes de la estructura plural.</t>
    </r>
    <r>
      <rPr>
        <sz val="11"/>
        <color rgb="FFFF0000"/>
        <rFont val="Calibri"/>
        <family val="2"/>
        <scheme val="minor"/>
      </rPr>
      <t xml:space="preserve">
</t>
    </r>
  </si>
  <si>
    <r>
      <t xml:space="preserve">LOS DOS INTEGRANTES DE LA ESTRUCTURA PLURAL DEBEN APORTAR EL REGISTO ÚNICO DE PROPONENTES VIGENTE Y EN FIRME 
</t>
    </r>
    <r>
      <rPr>
        <b/>
        <sz val="11"/>
        <color theme="1"/>
        <rFont val="Calibri"/>
        <family val="2"/>
        <scheme val="minor"/>
      </rPr>
      <t>SUBSNAE: El proponente subsanó el requisito allegando el Registro Unico de Proponentes vigente y en firme de los dos integrantes de la estructura plural mediante oficio con el número de radicado 2016409043487-2 del 28 de mayo de 2016</t>
    </r>
  </si>
  <si>
    <t xml:space="preserve">MICROEMPRESA </t>
  </si>
  <si>
    <r>
      <t xml:space="preserve">SE ACREDITA SITUACIÓN DE CONTROL POR PARTE DEL INTEGRANTE DE LA ESTRUCTURA PLURAL GIC GERENCIA INTERVENTORIA Y CONSULTORIA S.A.S, A TRAVÉS DE SU MATRIZ M&amp;K INGENIERIA CIVIL SLP.
EN EL ACUERDO DE GARANTÍA  se indica  que las Obligaciones Garantizadas el presente Acuerdo de Garantía estará limitado
a la participación del Garantizado en el Proponente, participación que para los efectos del presente Acuerdo de
Garantía no podrá ser en ningún caso inferior al 51% y la participación del integrante de la estructura plural tiene un porcentaje de participación del 40% en consecuencia se debe subsanar el documento.
</t>
    </r>
    <r>
      <rPr>
        <b/>
        <sz val="11"/>
        <color theme="1"/>
        <rFont val="Calibri"/>
        <family val="2"/>
        <scheme val="minor"/>
      </rPr>
      <t xml:space="preserve">SUBSANE: El proponente subsanó el requisito allegando mediante correo electronico el acuerdo de garantía de conformidad con lo señalado en el pliego de condiciones y atendiendo el porcentaje de participación del integrante de la estructura plural. </t>
    </r>
    <r>
      <rPr>
        <sz val="11"/>
        <color theme="1"/>
        <rFont val="Calibri"/>
        <family val="2"/>
        <scheme val="minor"/>
      </rPr>
      <t xml:space="preserve">
</t>
    </r>
  </si>
  <si>
    <r>
      <t xml:space="preserve">El integrante de la estructura plural GIC GERENCIA INTERVENTORIA Y CONSULTORIA S.A.S DEBE SUBSANAR ALLEGANDO EL REGISTRO ÚNICO DE PROPONENTES VIGENTE Y EN FIRME
</t>
    </r>
    <r>
      <rPr>
        <b/>
        <sz val="11"/>
        <color theme="1"/>
        <rFont val="Calibri"/>
        <family val="2"/>
        <scheme val="minor"/>
      </rPr>
      <t xml:space="preserve">
SUBSANE: El proponente subsanó el requisito allegando mediante correo electronico el Registro único de Proponentes del integrante de la estructura plural GIC GERENCIA INTERVENTORIA Y CONSULTORIA S.A.S vigente y en firme.</t>
    </r>
  </si>
  <si>
    <r>
      <t xml:space="preserve">LA POLIZA EXPEDIDA PPOR LA ASEGURAORA SURAMERICANA  PARA EL MÓDULO 3 NO CUMPLE CON LA VIGENCIA ESTABLECIDA EN EL PLIEGO DE CONDICIONES, TODA VEZ QUE SE INDICA QUE LA MISMA SERÁ HASTA EL 8 DE SEPTIMBRE DE 2016, RAZÓN POR LA CUAL SE DEBE SUBSANAR.
EN EL TEXTO ACLARATORIO DE LA MISMA POLIZA A FOLIO 377 SE INDICA QUE EL NIT DEL INTEGRANTE DE LA ESTRUCTURA PLURAL INGENIERIA DE ESTUDIOS Y ASESORIAS S.AS ES 890104625-1, CUANDO EL NIT ES 860034155-1, RAZÓN POR LA CUAL SE DEBE SUBSANAR
</t>
    </r>
    <r>
      <rPr>
        <b/>
        <sz val="11"/>
        <color theme="1"/>
        <rFont val="Calibri"/>
        <family val="2"/>
        <scheme val="minor"/>
      </rPr>
      <t>SUBSABE: El proponente subsanó el requisito allegando mediante oficio con número de radicado 2016-409043638-2 la garantía de seriedad de la oferta de conformidad con lo señalado en el pliego de condiciones</t>
    </r>
  </si>
  <si>
    <r>
      <t xml:space="preserve">Los dos integrantes de la estructura plural omitieron la manifestación contenida en el formato 4 en la que se indica: "Adicionalmente me obligo a mantener vinculado el personal relacionado en el cuadro anterior o un porcentaje equivalente al mismo por un lapso igual a la duración del contrato", razón por la cual no se ha acreditado el cumplimiento del requisito debiendose subsanar.
</t>
    </r>
    <r>
      <rPr>
        <b/>
        <sz val="11"/>
        <color theme="1"/>
        <rFont val="Calibri"/>
        <family val="2"/>
        <scheme val="minor"/>
      </rPr>
      <t xml:space="preserve">SUBSANE: El proponente subsanó el requisito allegando mediante oficio con número de radicado 2016-4090436382  el formato 4 de conformidad con lo señalado en el pliego de condiciones. </t>
    </r>
  </si>
  <si>
    <r>
      <rPr>
        <sz val="11"/>
        <rFont val="Calibri"/>
        <family val="2"/>
        <scheme val="minor"/>
      </rPr>
      <t xml:space="preserve">De acuerdo con el certificado de inscricpión en el RUP de ESTUDIOS TÉCNICOS SAS aportado en la propuesta, la sociedad renovó su inscripción el día 28 de abril de 2016. Teniendo en cuenta que  el certificado de inscripción aportado en la propuesta señala que dicha renovacion aun está en proceso de adquirir firmeza, el proponente deberá aportar un nuevo certificado de inscripción en el RUP a través del  cual la entidad pueda constatar la firmeza de la inscripción realizada.
</t>
    </r>
    <r>
      <rPr>
        <sz val="11"/>
        <color rgb="FFFF0000"/>
        <rFont val="Calibri"/>
        <family val="2"/>
        <scheme val="minor"/>
      </rPr>
      <t xml:space="preserve">
</t>
    </r>
    <r>
      <rPr>
        <b/>
        <sz val="11"/>
        <rFont val="Calibri"/>
        <family val="2"/>
        <scheme val="minor"/>
      </rPr>
      <t>SUBSANE: Mediante comunicación con radicado No. 2016-409-043483-2 del 26 de mayo de 2016, el proponente atendió la solicitud de subsane efectuada por la entidad, aportando un nuevo certificado de inscricpión en el RUP del integrante ESTUDIOS TÉCNICOS SAS  a través del  cual la entidad pudo constatar que la renovación de la inscripción realizada el día 28 de abril de 2016 ya se encuentra en firme.</t>
    </r>
  </si>
  <si>
    <r>
      <rPr>
        <sz val="11"/>
        <rFont val="Calibri"/>
        <family val="2"/>
        <scheme val="minor"/>
      </rPr>
      <t>De acuerdo con el certificado de inscricpión en el RUP de DIS SAS aportado en la propuesta, la sociedad renovó su inscripción el día 23 de abril de 2016. Teniendo en cuenta que la fecha de expedición del certificado es del 26 de abril de 2016 y que por ende, en el mismo no consta la firmeza de la inscripción realizada, el proponente deberá aportar un nuevo certificado de inscripción en el RUP a través del cual la entidad pueda verificar la firmeza de la inscripción realizada.</t>
    </r>
    <r>
      <rPr>
        <b/>
        <sz val="11"/>
        <rFont val="Calibri"/>
        <family val="2"/>
        <scheme val="minor"/>
      </rPr>
      <t xml:space="preserve">
SUBSANE: Mediante comunicación con radicado No. 2016-409-044819-2 del 31 de mayo de 2016, el proponente atendió la solicitud de subsane efectuada por la entidad, aportando un nuevo certificado de inscricpión en el RUP del integrante DIS SAS  a través del  cual la entidad pudo constatar que la renovación de la inscripción realizada el día 23 de abril de 2016 ya se encuentra en firme.</t>
    </r>
  </si>
  <si>
    <r>
      <rPr>
        <sz val="11"/>
        <rFont val="Calibri"/>
        <family val="2"/>
        <scheme val="minor"/>
      </rPr>
      <t>De conformidad con lo establecido en el numeral 4.7 del pliego de condiciones, la garantía "... d</t>
    </r>
    <r>
      <rPr>
        <i/>
        <sz val="11"/>
        <rFont val="Calibri"/>
        <family val="2"/>
        <scheme val="minor"/>
      </rPr>
      <t>eberá permanecer vigente
51 por cuatro (4) meses, contados desde la fecha de cierre del proceso</t>
    </r>
    <r>
      <rPr>
        <sz val="11"/>
        <rFont val="Calibri"/>
        <family val="2"/>
        <scheme val="minor"/>
      </rPr>
      <t xml:space="preserve"> …". Teniendo en cuenta que el cierre del presente proceso fue el 11 de mayo de 2016, el proponente deberá ajustar la vigencia final de las dos pólizas aportadas para garantizar la seriedad de la oferta de los módulos 1 y 3, como quiera que la vigencia final debe ser como mínimo hasta el 11 de septiembre de 2016 y las pólizas tienen como vigencia final el 10 de septiembre de 2016.</t>
    </r>
    <r>
      <rPr>
        <sz val="11"/>
        <color rgb="FFFF0000"/>
        <rFont val="Calibri"/>
        <family val="2"/>
        <scheme val="minor"/>
      </rPr>
      <t xml:space="preserve">
</t>
    </r>
    <r>
      <rPr>
        <b/>
        <sz val="11"/>
        <rFont val="Calibri"/>
        <family val="2"/>
        <scheme val="minor"/>
      </rPr>
      <t xml:space="preserve">
SUBSANE: Mediante comunicación con radicado No. 2016-409-044819-2 del 31 de mayo de 2016, el proponente atendió la solicitud de subsane efectuada por la entidad,   ajustando la vigencia final de las dos pólizas aportadas para garantizar la seriedad de la oferta de los módulos 1 y 3, teniendo en cuenta para el efecto, la fecha de cierre definitivo del proceso, motivo por el cual procede su habilitación jurídica por este aspecto.</t>
    </r>
  </si>
  <si>
    <r>
      <rPr>
        <sz val="11"/>
        <rFont val="Calibri"/>
        <family val="2"/>
        <scheme val="minor"/>
      </rPr>
      <t xml:space="preserve">En el documento de constitución del consorcio, aclarar los módulos a los cuales se está presentando propuesta, toda vez que se indican los módulos 1  y 2 y el módulo 2 fue excludio del presente proceso de selección mediante adenda.
</t>
    </r>
    <r>
      <rPr>
        <b/>
        <sz val="11"/>
        <rFont val="Calibri"/>
        <family val="2"/>
        <scheme val="minor"/>
      </rPr>
      <t>SUBSANE: Mediante comunicación con radicado No. 2016-409-044113-2 del 27 de mayo de 2016, el proponente atendió la solicitud de subsane realizada por laentidad, aportando para el efecto un otrosí modificatorio del acuerdo consorcial a través del cual se aclara que la participación del consorcio es para el módulo 1 y 3, en concordancia con lo manifestado en la carta de presentación de la propuesta.</t>
    </r>
  </si>
  <si>
    <t xml:space="preserve"> CUMPLE</t>
  </si>
  <si>
    <t>De conformidad con lo manifestado por el porponente mediante comunicación con radicado No. 2016-409-042582-2 del 24 de mayo de 2016 y con fundamento en las consideraciones expuestas por la Agencia en el documento de respuestas a subsanes y observaciones presentadas, procede el rechazo jurídico del proponente de acuerdo con el numeral 1.8.2 y el literal k) del numeral 3.12 del pliego de condiciones.</t>
  </si>
  <si>
    <t xml:space="preserve">NO HÁBIL  </t>
  </si>
  <si>
    <t>NO HABIL</t>
  </si>
  <si>
    <r>
      <t xml:space="preserve">EL RUP DEL INTEGRANTE PROINTEC COLOMBIA - SUCURSAL EN COLOMBIA - ADJUNTO A PROPUESTA FUE EXPEDIDO EL 9 DE FEBRERO AÑO NO LEGIBLE.
NO SE ENCUENTRA REGISTRO DE LA RENOVACION DEL RUP PARA EL AÑO 2016.
POR LO ANTERIOR, EL PROPONENTE DEBE ADJUNTAR EL RUP DEL INTEGRANTE PROINTEC S.A DE CONFORMIDAD CON EL NUMERAL 4.1.7 y 4.4.4 DEL PLIEGO DE CONDICIONES
</t>
    </r>
    <r>
      <rPr>
        <b/>
        <sz val="11"/>
        <color theme="1"/>
        <rFont val="Calibri"/>
        <family val="2"/>
        <scheme val="minor"/>
      </rPr>
      <t xml:space="preserve">El proponente vía correo electrónico del 25 de mayo de 2016 y Radicado 
No 2016-409-043558-2 del 26/05/2016 presenta Registro Único de Proponentes del integrante PROINTEC S.A, expedido el 25 de mayo de 2016 por la Cámara de Comercio de Bogotá, en el cual se registra que el proponente se inscribió el 10 de mayo de 2016 en el Registro Único de Proponentes (RUP) y que dicha inscripción se publicó en el Registro Único Empresarial y Social (RUES) el 10 de mayo de 2016, el RUP se encuentra vigente y en firme.
</t>
    </r>
    <r>
      <rPr>
        <sz val="11"/>
        <color theme="1"/>
        <rFont val="Calibri"/>
        <family val="2"/>
        <scheme val="minor"/>
      </rPr>
      <t xml:space="preserve">
</t>
    </r>
  </si>
  <si>
    <r>
      <t xml:space="preserve">La sociedad Ingecon SAS, presentó solicitud de renovación del RUP el día 3 de mayo de 2016, de igual forma se dío publicación en el mismo día, el Certificado aportado es de fecha 4 de mayo de 2016, por lo cual, no se encuetra en firme. 
La sociedad Consultoria Integral en Ingenieria, presentó solicitud de renovación del RUP el día 5 de mayo de 2016, de igual forma se dío publicación en el mismo día, el Certificado aportado es de fecha 6 de mayo de 2016, por lo cual, no se encuetra en firme. 
LOS INTEGRANTES MENCIONADOS DEBEN APORTAR EL RUP DE CONFORMIDAD AL NUMERAL NUMERAL 4.1.7  Y 4.4.4 DEL PLIEGO DE CONDICIONES.
</t>
    </r>
    <r>
      <rPr>
        <b/>
        <sz val="11"/>
        <color theme="1"/>
        <rFont val="Calibri"/>
        <family val="2"/>
        <scheme val="minor"/>
      </rPr>
      <t>El proponente mediante Radicado No 2016-409-043931-2 del 27 de mayo de 2016 presenta Registro Único de Proponentes del integrante INGENIERIA Y CONSULTORIA INGECON S.A.S, expedido el 19 de mayo de 2016 por la Cámara de Comercio de Bogotá, el cual se encuentra vigente y en firme.
El proponente mediante Radicado No 2016-409-043931-2 del 27 de mayo de 2016 presenta Registro Único de Proponentes del integrante CONSULTORIA INTEGRAL EN INGENIERIA SOCIEDAD ANONIMA DE CAPITAL VARIABLE, expedido el 24 de mayo de 2016 por la Cámara de Comercio de Bogotá, el cual se encuentra vigente y en firme.</t>
    </r>
  </si>
  <si>
    <r>
      <t xml:space="preserve">115-151 / S1
153-189 / S1
191-211 / S1 
078-114 / S1A
116-123 / S1A
</t>
    </r>
    <r>
      <rPr>
        <sz val="11"/>
        <rFont val="Calibri"/>
        <family val="2"/>
      </rPr>
      <t>124-129 / S1A</t>
    </r>
    <r>
      <rPr>
        <sz val="11"/>
        <color indexed="13"/>
        <rFont val="Calibri"/>
        <family val="2"/>
      </rPr>
      <t xml:space="preserve">
</t>
    </r>
    <r>
      <rPr>
        <sz val="11"/>
        <rFont val="Calibri"/>
        <family val="2"/>
      </rPr>
      <t>130-173 / S1A</t>
    </r>
  </si>
  <si>
    <r>
      <t xml:space="preserve">023-032 / S1
191-211 / S1
154-160 / S1
</t>
    </r>
    <r>
      <rPr>
        <sz val="11"/>
        <rFont val="Calibri"/>
        <family val="2"/>
      </rPr>
      <t>222-227 S1</t>
    </r>
    <r>
      <rPr>
        <b/>
        <sz val="11"/>
        <color indexed="13"/>
        <rFont val="Calibri"/>
        <family val="2"/>
      </rPr>
      <t xml:space="preserve">
</t>
    </r>
    <r>
      <rPr>
        <sz val="11"/>
        <rFont val="Calibri"/>
        <family val="2"/>
      </rPr>
      <t>228-271 / S1</t>
    </r>
    <r>
      <rPr>
        <b/>
        <sz val="11"/>
        <color indexed="13"/>
        <rFont val="Calibri"/>
        <family val="2"/>
      </rPr>
      <t xml:space="preserve">
</t>
    </r>
  </si>
  <si>
    <r>
      <t xml:space="preserve">EN EL SOBRE 1 - FOLIO 25 SE ENCUENTRA EL FORMATO 9 - MODELO DE ACUERDO DE GARANTIA , EN EL CUAL APARECE UN SELLO CON MANIFESTACIONES EN IDIOMA EXTRANJERO DE NOTARIO FRANCES, EL CUAL NO TIENE TRADUCCION OFICIAL DEL SELLO, NI LA LEGALIZACION CORRESPONDIENTE.
EN EL SOBRE 1 - FOLIO 30 ADJUNTAN DOCUMENTO DE EGIS COLOMBIA SAS - ACTA DE REUNION - EL DOCUMENTO TIENE UNA COLOMNA EN FRANCES Y OTRA EN ESPAÑOL -   APARECEN DOS SELLOS CON MANIFESTACIONES EN IDIOMA EXTRANJERO DE NOTARIO FRANCES SIN TRADUCION OFICIAL DEL SELLO, NI LA LEGALIZACION CORRESPONDIENTE.
EN EL SOBRE 1A - FOLIO 126 - EN EL DOCUMENTO DENOMINADO EVOLUCION CRONOLOGICA DE EGIS INTERNATIONAL, APARECE SELLO CON MANIFESTACIONES EN IDIOMA EXTRANJERO DE NOTARIO FRANCES, NO SE ENCUENTRA TRADUCCION OFICIAL DEL SELLO, NI LA LEGALIZACION CORRESPONDIENTE
 ( COPIA DE ESTE MISMO DOCUMENTO SE ENCUENTRA EN EL SOBRE 1 - FOLIO 224, EL SELLO MENCIONADO SE ENCUENTRA EN EL FOLIO 224).
PARA LA VALIDEZ DE LOS DOCUMENTOS EL PROPONENTE DEBE ALLEGAR LA TRADUCCION OFICIAL DE LAS MANIFESTACIONES DE LOS SELLOS Y LA LEGALIZACION DE LOS SELLOS DE CONFORMIDAD CON LO INDICADO EN EL PLIEGO DE CONDICIONES.
</t>
    </r>
    <r>
      <rPr>
        <b/>
        <sz val="11"/>
        <color theme="1"/>
        <rFont val="Calibri"/>
        <family val="2"/>
        <scheme val="minor"/>
      </rPr>
      <t>El proponente mediante Radicado No 2016-409-043931-2 del 27 de mayo de 2016, presenta las traducciones oficiales de las manifestaciones en francés correspondientes a los sellos de los documentos señalados,  acompañadas de las correspondientes legalizaciones.</t>
    </r>
  </si>
  <si>
    <r>
      <t xml:space="preserve">Atendiendo lo dispuesto en el punto No. 4.3 del pliego de condicones, no se evidencia el cumplimiento de lo requisitos solicitados, al no aportar la documentación correspondiente que acredite al señor Miguel Angel Castillo Galvan, como  profesional en Ingeniería Civil o Constructor en Ingeniería. 
</t>
    </r>
    <r>
      <rPr>
        <b/>
        <sz val="11"/>
        <color theme="1"/>
        <rFont val="Calibri"/>
        <family val="2"/>
        <scheme val="minor"/>
      </rPr>
      <t>El oferente mediante oficio 2016-409-043523-2-2  del 26 de mayo de 2016 presenta los subsanes a su oferta, allegando al presente concurso de méritos 1) La documentación que acredita al señor Miguel Ángel Castillo Galván, como  profesional en Ingeniería de Transportes y Vías, así como la respectiva certificación del Consejo Profesional de Ingeniería de Transportes y Vías de Colombia que da cuenta de la vigencia de la matricula profesional del Ingeniero Castillo, así como la no existencia de sanciones disciplinarias</t>
    </r>
  </si>
  <si>
    <t xml:space="preserve"> HÁBIL</t>
  </si>
  <si>
    <r>
      <t xml:space="preserve">Atendiendo lo dispuesto en el punto No. 4.3 del pliego de condicones, no se evidencia el cumplimiento de lo requisitos solicitados, al no aportar la documentación correspondiente que acredite al señor Miguel Angel Castillo Galvan, como  profesional en Ingeniería Civil o Constructor en Ingeniería. 
</t>
    </r>
    <r>
      <rPr>
        <b/>
        <sz val="11"/>
        <color theme="1"/>
        <rFont val="Calibri"/>
        <family val="2"/>
        <scheme val="minor"/>
      </rPr>
      <t xml:space="preserve">
El oferente mediante oficio 2016-409-043523-2-2  del 26 de mayo de 2016 presenta los subsanes a su oferta, allegando al presente concurso de méritos:  1) La documentación que acredita al señor Miguel Ángel Castillo Galván, como  profesional en Ingeniería de Transportes y Vías, así como la respectiva certificación del Consejo Profesional de Ingeniería de Transportes y Vías de Colombia que da cuenta de la vigencia de la matricula profesional del Ingeniero Castillo, así como la no existencia de sanciones disciplinarias</t>
    </r>
  </si>
  <si>
    <r>
      <t xml:space="preserve">El integrante Miguel Angel Castillo Galvan, presentó solicitud de renovación del RUP el día 25 de abril de 2016, de igual forma se dío publicación en el mismo día, el Certificado aportado es de fecha 27 de abril de 2016, por lo cual, no se encuetra en firme el certificado aportado.
</t>
    </r>
    <r>
      <rPr>
        <b/>
        <sz val="11"/>
        <color theme="1"/>
        <rFont val="Calibri"/>
        <family val="2"/>
        <scheme val="minor"/>
      </rPr>
      <t xml:space="preserve"> El oferente mediante oficio 2016-409-043523-2-2  del 26 de mayo de 2016 presenta los subsanes a su oferta, allegando al presente concurso de méritos : 2) El RUP vigente y en firme del ingeniero Castillo Galván</t>
    </r>
  </si>
  <si>
    <r>
      <t xml:space="preserve">No allegan los amparos y certificación de los amparos
</t>
    </r>
    <r>
      <rPr>
        <b/>
        <sz val="11"/>
        <color theme="1"/>
        <rFont val="Calibri"/>
        <family val="2"/>
        <scheme val="minor"/>
      </rPr>
      <t xml:space="preserve"> El oferente mediante oficio 2016-409-043523-2-2  del 26 de mayo de 2016 presenta los subsanes a su oferta, allegando al presente concurso de méritos: 3) Clausulado de póliza de Garantía de Seriedad de la Propuesta expedido por la Compañía Aseguradora de Fianzas S.A. que da cuenta de estar conforme a lo establecido en el referido Decreto 1082 de 2015; 4) El Formato 10 “Certificación del Garante” debidamente diligenciado </t>
    </r>
  </si>
  <si>
    <r>
      <t xml:space="preserve">La sociedad Jasen Colsultores, acredita vinculación laboral de personas en condición de discapacidad, sin embargo los formatos No. 4 aportados a folios 48 y 49 sobre 1, no se encuentra acorde con el formato publicado y solicitado, teniendo en cuenta que no posee la anotación "obligación de mantener vinculado el personal".
</t>
    </r>
    <r>
      <rPr>
        <b/>
        <sz val="11"/>
        <color indexed="8"/>
        <rFont val="Calibri"/>
        <family val="2"/>
      </rPr>
      <t xml:space="preserve"> </t>
    </r>
    <r>
      <rPr>
        <sz val="11"/>
        <color theme="1"/>
        <rFont val="Calibri"/>
        <family val="2"/>
        <scheme val="minor"/>
      </rPr>
      <t xml:space="preserve">   
</t>
    </r>
    <r>
      <rPr>
        <b/>
        <sz val="11"/>
        <color theme="1"/>
        <rFont val="Calibri"/>
        <family val="2"/>
        <scheme val="minor"/>
      </rPr>
      <t xml:space="preserve"> El oferente mediante oficio 2016-409-043523-2-2  del 26 de mayo de 2016 presenta los subsanes a su oferta, allegando al presente concurso de méritos : 5) El Formato 4 acorde con el publicado en el SECOP y lo exigido en el Pliego de Condiciones</t>
    </r>
  </si>
  <si>
    <r>
      <t xml:space="preserve">El integrante Consultores Unidos S.A., presentó solicitud de renovación del RUP el día 28 de abril de 2016, de igual forma se dío publicación en el mismo día, el Certificado aportado es de fecha 02 de mayo de 2016, por lo cual, no se encuetra en firme el certificado aportado.
</t>
    </r>
    <r>
      <rPr>
        <b/>
        <sz val="11"/>
        <color theme="1"/>
        <rFont val="Calibri"/>
        <family val="2"/>
        <scheme val="minor"/>
      </rPr>
      <t xml:space="preserve">
El oferente mediante correo electrónico  del 24 de mayo de 2016 presenta los subsanes a su oferta, allegando al presente concurso de méritos: 1) El RUP vigente y en firme del integrante  CONSULTORES UNIDOS S.A.</t>
    </r>
  </si>
  <si>
    <r>
      <t xml:space="preserve">La sociedad Pri Colombia SAS, acredita vinculación de personal en condiciones de discapacidad en el formato No. 4, sin embargo no allega la correspondiente certificación de vinculación expedida por el Ministerio de Trabajo.  
</t>
    </r>
    <r>
      <rPr>
        <b/>
        <sz val="11"/>
        <color theme="1"/>
        <rFont val="Calibri"/>
        <family val="2"/>
        <scheme val="minor"/>
      </rPr>
      <t xml:space="preserve">El oferente mediante correo electrónico  del 24 de mayo de 2016 presenta los subsanes a su oferta, allegando al presente concurso de méritos:  2) La certificación vigente de la Dirección Territorial de Bogotá D.C.  del Ministerio de Trabajo en cual consta que PRI Colombia S.A.S tiene como mínimo el diez por ciento (10%) de su nómina está en condición de discapacidad. </t>
    </r>
  </si>
  <si>
    <r>
      <t xml:space="preserve">El numeral 6 del numeral 5.2 “Criterios de Desempate” del Pliego de Condiciones establece “Preferir la propuesta presentada por el oferente que  acredite en las condiciones establecidas en la ley que por lo menos el diez por ciento (10%) de su nómina está en condiciones de discapacidad  a la que se refiere la Ley 361 de 1997, debidamente certificadas por la oficina de trabajo de la respectiva zona…”, revisada la oferta no se encuentra la certificación de la oficina de trabajo en la que conste que HMV CONSULTORIA S.A.S tenga el 10%  de su nómina en condiciones de discapacidad, por lo tanto para que el oferente pueda participar en dicho criterio de desempate debe allegar la referida certificación.
</t>
    </r>
    <r>
      <rPr>
        <b/>
        <sz val="11"/>
        <rFont val="Calibri"/>
        <family val="2"/>
        <scheme val="minor"/>
      </rPr>
      <t xml:space="preserve">
El oferente mediante oficio 2016-409-043182-2 del 25 de mayo de 2016 presenta el subsane a su oferta, allegando al presente concurso de méritos la certificación vigente de la Dirección Territorial de Bogotá D.C.  del Ministerio de Trabajo en cual consta que HMV CONSULTORIA S.A.S. tiene como mínimo el diez por ciento (10%) de su nómina está en condición de discapacidad. </t>
    </r>
  </si>
  <si>
    <r>
      <t xml:space="preserve">DENTRO DEL DOCUMENTO DE CONSTITUCIÓN DEL CONSORCIO NO SE SEÑALA QUÉ CONSORCIADO ES EL INTEGRANTE LÍDER
</t>
    </r>
    <r>
      <rPr>
        <b/>
        <sz val="11"/>
        <color theme="1"/>
        <rFont val="Calibri"/>
        <family val="2"/>
        <scheme val="minor"/>
      </rPr>
      <t xml:space="preserve">
A TRAVÉS DE DOCUMENTO DEL 27 DE MAYO DE 2016 SE INDICA QUE EL INTEGRANTE LÍDER ES JAHV MCGREGOR S.A.S</t>
    </r>
  </si>
  <si>
    <r>
      <t xml:space="preserve">EL PROPONENTE NO APORTA LA CERTIFICACION DEL GARANTE.
</t>
    </r>
    <r>
      <rPr>
        <b/>
        <sz val="11"/>
        <rFont val="Calibri"/>
        <family val="2"/>
        <scheme val="minor"/>
      </rPr>
      <t xml:space="preserve">
EL PROPONENTE A TRAVÉS DE RADICADO 2016-409-043591-2 DEL 25 DE MAYO DE 2016 SE SUBSANA EL REQUISITO</t>
    </r>
  </si>
  <si>
    <r>
      <t xml:space="preserve">EL MIEMBRO DEL CONSORCIO SALGADO, MELÉNDEZ Y ASOCIADOS INGENIEROS CONSULTORES S.A.  ALLEGA UN RUP QUE NO SE ENCUENTRA EN FIRME, DE MANERA QUE ÉSTE NO CUMPLE CON LOS POSTULADOS CONTENIDOS EN EL NUMERAL 4.1.7 "LOS PROPONENTES COLOMBIANOS O EXTRANJEROS OBLIGADOS A INSCRIBIRSE EN EL RUP DEBERÁN ADJUNTAR COMO PARTE DE SU PROPUESTA SU CERTIFICADO DE INSCRIPCIÓN EN EL RUP VIGENTE Y EN FIRME."
</t>
    </r>
    <r>
      <rPr>
        <b/>
        <sz val="11"/>
        <color theme="1"/>
        <rFont val="Calibri"/>
        <family val="2"/>
        <scheme val="minor"/>
      </rPr>
      <t xml:space="preserve">
A TRAVÉS DE RADICADO 2016-409-044210-2 DEL 25 DE MAYO DE 2016 SE ALLEGA EL SUBSANE RESPECTIVO.</t>
    </r>
  </si>
  <si>
    <r>
      <t xml:space="preserve">LOS MIEMBROS DEL CONSORCIO INFRAESTRUCTURA LEGAL S.A.S., TEA LTDA. CONSULTORÍAS Y HACE INGENIEROS S.A.S.  ALLEGAN UN RUP QUE NO SE ENCUENTRA EN FIRME, DE MANERA QUE ÉSTE NO CUMPLE CON LOS POSTULADOS CONTENIDOS EN EL NUMERAL 4.1.7 "LOS PROPONENTES COLOMBIANOS O EXTRANJEROS OBLIGADOS A INSCRIBIRSE EN EL RUP DEBERÁN ADJUNTAR COMO PARTE DE SU PROPUESTA SU CERTIFICADO DE INSCRIPCIÓN EN EL RUP VIGENTE Y EN FIRME."
</t>
    </r>
    <r>
      <rPr>
        <b/>
        <sz val="11"/>
        <color theme="1"/>
        <rFont val="Calibri"/>
        <family val="2"/>
        <scheme val="minor"/>
      </rPr>
      <t>A TRAVÉS DE DOCUMENTO DE RADICADO 2016-409-044228-2  DEL 27 DE MAYO DE 2016 SE SUBSANÓ EL REQUISITO</t>
    </r>
  </si>
  <si>
    <r>
      <t xml:space="preserve">LOS PORCENTAJES DE PARTICIPACIÓN DE LOS INTEGRANTES DE LA ESTRUCTURA PLURAL CONSIGNADOS EN EL ACÁPITE DE OBSERVACIONES DE LA PÓLIZA NO COINCIDEN CON LOS PORCENTAJES ASIGNADOS EN EL DOCUMENTO DE CONFORMACIÓN DE LA ESTRUCTURA PLURAL.                                                                          NO SE APORTA LA CERTIFICACIÓN DEL GARANTE A QUE HACE REFERENCIA EL NUMERAL 4.7 ACÁPITE 10 DE LOS PLIEGOS DE CONDICIONES QUE REZA " EL PROPONENTE DEBERÁ PRESENTAR LA CERTIFICACIÓN  DE GARANTE A QUE HACE REFERENCIA L FORMATO 10 DE PLIEGO DE CONDICIONES."
</t>
    </r>
    <r>
      <rPr>
        <b/>
        <sz val="11"/>
        <rFont val="Calibri"/>
        <family val="2"/>
        <scheme val="minor"/>
      </rPr>
      <t>A TRAVÉS DE DOCUMENTO DE RADICADO 2016-409-044228-2  DEL 27 DE MAYO DE 2016 SE SUBSANÓ EL REQUISITO</t>
    </r>
  </si>
  <si>
    <r>
      <t xml:space="preserve">LOS MIEMBROS DEL CONSORCIO INFRAESTRUCTURA LEGAL S.A.S., TEA LTDA. CONSULTORÍAS Y HACE INGENIEROS S.A.S.  ALLEGAN UN RUP QUE NO SE ENCUENTRA EN FIRME, DE MANERA QUE ÉSTE NO CUMPLE CON LOS POSTULADOS CONTENIDOS EN EL NUMERAL 4.1.7 "LOS PROPONENTES COLOMBIANOS O EXTRANJEROS OBLIGADOS A INSCRIBIRSE EN EL RUP DEBERÁN ADJUNTAR COMO PARTE DE SU PROPUESTA SU CERTIFICADO DE INSCRIPCIÓN EN EL RUP VIGENTE Y EN FIRME."
</t>
    </r>
    <r>
      <rPr>
        <b/>
        <sz val="11"/>
        <rFont val="Calibri"/>
        <family val="2"/>
        <scheme val="minor"/>
      </rPr>
      <t>A TRAVÉS DE DOCUMENTO DE RADICADO 2016-409-044224-2 DEL 27 DE MAYO DE 2016 SE SUBSANA EL REQUISITO</t>
    </r>
  </si>
  <si>
    <r>
      <t xml:space="preserve">NO SE APORTA LA CERTIFICACIÓN DEL GARANTE A QUE HACE REFERENCIA EL NUMERAL 4.7 ACÁPITE 10 DE LOS PLIEGOS DE CONDICIONES QUE REZA " EL PROPONENTE DEBERÁ PRESENTAR LA CERTIFICACIÓN  DE GARANTE A QUE HACE REFERENCIA L FORMATO 10 DE PLIEGO DE CONDICIONES."
</t>
    </r>
    <r>
      <rPr>
        <b/>
        <sz val="11"/>
        <rFont val="Calibri"/>
        <family val="2"/>
        <scheme val="minor"/>
      </rPr>
      <t>A TRAVÉS DE DOCUMENTO DE RADICADO 2016-409-044224-2 DEL 27 DE MAYO DE 2016 SE SUBSANA EL REQUISITO</t>
    </r>
  </si>
  <si>
    <t xml:space="preserve">El proponente a través de radicado ANI 2016-409-043381-2 del 25/05/2016 y correo electrónico de 25 de mayo de 2016, allega Registro Único de Proponentes (R.U.P) del consorciado SILVA CARREÑO Y ASOCIADOS S.A.S, el cual se encuentra vigente y en firme. 
En consecuencia el proponente cumple con lo solicitado en el informe inicial, obteniendo así una calificación jurídica de HÁBIL.
</t>
  </si>
  <si>
    <t xml:space="preserve">El proponente a través de radicado ANI 2016-409-043385-2 del 25/05/2016 y correo electrónico de 25 de mayo de 2016, allega Registro Único de Proponentes (R.U.P) del consorciado COMPAÑÍA DE PROYECTOS TÉCNICOS CPT S.A, el cual se encuentra de manera completa, legible y que además está vigente y en firme. 
En consecuencia el proponente cumple con lo solicitado en el informe inicial, obteniendo así una calificación jurídica de HÁBIL.
</t>
  </si>
  <si>
    <r>
      <t xml:space="preserve">El proponente  ETA SA aporta el formato No. 4  pero este no incorpora correctamente el siguiente párrafo: 
“Adicionalmente me obligo a mantener vinculado el personal relacionado en el cuadro anterior o un porcentaje equivalente al mismo por un lapso igual a la duración del contrato”. (subrayado fuera de texto)
En consecuencia, se solicita al proponente aportar el formato mencionado acorde con el publicado en el SECOP, en el que se indique lo antes mencionado.    
</t>
    </r>
    <r>
      <rPr>
        <b/>
        <sz val="11"/>
        <rFont val="Calibri"/>
        <family val="2"/>
        <scheme val="minor"/>
      </rPr>
      <t xml:space="preserve">A través de correo electrónico de fecha 25 de mayo de 2016, el proponente presenta la solicitud efectuada en el informe de evaluación preliminar. En consecuencia la propuesta se encuentra habilitada jurídicamente. </t>
    </r>
  </si>
  <si>
    <t>Una vez verificada la información aportada con la oferta se evidencia que el proponente no allegó el  formato No. 10 correspondiente al “CERTIFICADO DEL GARANTE”, de acuerdo a lo exigido en el numeral 4.7 del pliego de condiciones. Por lo que se solicita al proponente aporte en la oportunidad prevista para ello, el  formato No. 10  en los términos del pliego de condiciones.
A lo antes mencionado, el proponente mediante radicado No. 20164090446032 de fecha 31 de mayo de 2016, presenta el documento requerido en el informe de evaluación preliminar. En consecuecia el proponente se encuentra habilitado jurídicamente.</t>
  </si>
  <si>
    <r>
      <t xml:space="preserve">EL RUP DEL INTEGRANTE PEYCO COLOMBIA ESTA PENDIENTE DE ADQUIRIR FIRMEZA - RENOVACION DEL RUP EL 27 DE ABRIL DE 2016.
POR LO ANTERIOR EL INTEGRANTE PEYCO COLOMBIA DEBE APORTAR EL RUP VIGENTE Y EN FIRME DE CONFORMIDAD AL NUMERAL 4.1.7  Y 4.4.4 DEL PLIEGO DE CONDICIONES.
</t>
    </r>
    <r>
      <rPr>
        <b/>
        <sz val="11"/>
        <color theme="1"/>
        <rFont val="Calibri"/>
        <family val="2"/>
        <scheme val="minor"/>
      </rPr>
      <t xml:space="preserve">
El proponente vía correo presenta Registro Único de Proponentes del integrante PEYCO PROYECTOS ESTUDIOS Y CONSTRUCCIONES S.A; expedido el 20 de mayo de 2016 por la Cámara de Comercio de Bogotá, en el cual se registra que el proponente renovó el Registro Único de Proponentes (RUP) el día 27 de abril de 2016 y que dicha inscripción se publicó en el Registro Único Empresarial y Social (RUES) el 27 de abril de 2016.
El Registro Único de Proponentes (RUP) se encuentra vigente y en firme.
Por lo anterior, el proponente subsano lo solicitado, y  queda HÁBIL JURIDICAMENTE.</t>
    </r>
    <r>
      <rPr>
        <sz val="11"/>
        <color theme="1"/>
        <rFont val="Calibri"/>
        <family val="2"/>
        <scheme val="minor"/>
      </rPr>
      <t xml:space="preserve">
</t>
    </r>
  </si>
  <si>
    <t xml:space="preserve">HABILITADO </t>
  </si>
  <si>
    <t>RECHAZADO</t>
  </si>
  <si>
    <t>NO CUMPLE
EL PROPONENTE SE INSCRIBIO EN EL RUP EL 3 DE MAYO DE 2016 
EL RUP SE ENCUENTRA PENDIENTE DE FIRMEZA</t>
  </si>
  <si>
    <t>NO CUMPLE
ULTIMA RENOVACION 29 DE ABRIL DE 2016 - NO SE VERIFICA FIRMEZA</t>
  </si>
  <si>
    <t>NO CUMPLE
RENOVACION DEL RUP EL 10 DE MAYO DE 2016</t>
  </si>
  <si>
    <t>NO HABILITADO</t>
  </si>
  <si>
    <r>
      <t xml:space="preserve">de conformidad al numeral 4.3 del pliego de condiciones "La carta de presentación de la propuesta deberá ajustarse en un todo al FORMATO 1 del presente pliego de condiciones". 
Teniendo en cuenta lo anterior, se encuentra que la carta de presentación de la oferta no corresponde a la publicada con el Pliego definitivo de condiciones en la cual se prevé la adhesión al Anexo 1 "Pacto de Transparencia" (literal r), así como la manifestación de suministrar el personal mínimo obligatorio necesario para el desarrollo del proyecto (literal s).
</t>
    </r>
    <r>
      <rPr>
        <b/>
        <sz val="11"/>
        <color theme="1"/>
        <rFont val="Calibri"/>
        <family val="2"/>
        <scheme val="minor"/>
      </rPr>
      <t>SUBSANE: Mediante Radicado 2016-409-047178-2 DEL 08/06/2016, el proponente aportó el documento requerido en subsane, el cual cumple con los criterios establecidos en el pliego de condiciones</t>
    </r>
  </si>
  <si>
    <r>
      <t xml:space="preserve">El numeral 4.1.7 del pliego establece que Los proponentes colombianos o extranjeros obligados a inscribirse en el RUP deberán adjuntar como parte de su propuesta, su certificado de inscripción en RUP vigente y en firme.
El RUP del integrante GERMAN BALLESTAS BERDEJO no se encuentran en firme. Por lo anterior se debe aportar el RUP vigente y en firme de las mencionadas empresas.
</t>
    </r>
    <r>
      <rPr>
        <b/>
        <sz val="11"/>
        <color theme="1"/>
        <rFont val="Calibri"/>
        <family val="2"/>
        <scheme val="minor"/>
      </rPr>
      <t>SUBSANE: Mediante Radicado 2016-409-047178-2 DEL 08/06/2016, el proponente aportó el documento requerido en subsane, el cual cumple con los criterios establecidos en el pliego de condiciones</t>
    </r>
  </si>
  <si>
    <r>
      <t xml:space="preserve">A folios 14 a 17 se encuentra el certificado de existencia y representación legal del integrante CONSTRUCTURA A&amp;C SA , pero en el mencionado documento no se encuentra incorporado el objeto de la sociedad. En consecuencia se solicita remitiré el mencionado documento y dar cumplimiento con lo establecido por el numeral 4.4.1.3 del pliego de condiciones 
</t>
    </r>
    <r>
      <rPr>
        <b/>
        <sz val="11"/>
        <color theme="1"/>
        <rFont val="Calibri"/>
        <family val="2"/>
        <scheme val="minor"/>
      </rPr>
      <t>SUBSANE: Mediante Radicado 2016-409-047178-2 DEL 08/06/2016, el proponente aportó el documento requerido en subsane, el cual cumple con los criterios establecidos en el pliego de condiciones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</si>
</sst>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b/>
      <sz val="12"/>
      <color theme="1"/>
      <name val="Calibri"/>
      <family val="2"/>
      <scheme val="minor"/>
    </font>
    <font>
      <sz val="11"/>
      <name val="Calibri"/>
      <family val="2"/>
      <scheme val="minor"/>
    </font>
    <font>
      <b/>
      <sz val="12"/>
      <name val="Calibri"/>
      <family val="2"/>
      <scheme val="minor"/>
    </font>
    <font>
      <b/>
      <sz val="11"/>
      <color theme="4" tint="-0.499984740745262"/>
      <name val="Calibri"/>
      <family val="2"/>
      <scheme val="minor"/>
    </font>
    <font>
      <sz val="11"/>
      <color rgb="FF000000"/>
      <name val="Arial Narrow"/>
      <family val="2"/>
    </font>
    <font>
      <b/>
      <sz val="11"/>
      <color indexed="10"/>
      <name val="Calibri"/>
      <family val="2"/>
    </font>
    <font>
      <sz val="11"/>
      <color indexed="10"/>
      <name val="Calibri"/>
      <family val="2"/>
    </font>
    <font>
      <b/>
      <sz val="11"/>
      <color indexed="8"/>
      <name val="Calibri"/>
      <family val="2"/>
    </font>
    <font>
      <b/>
      <sz val="14"/>
      <color indexed="8"/>
      <name val="Calibri"/>
      <family val="2"/>
    </font>
    <font>
      <sz val="11"/>
      <color indexed="13"/>
      <name val="Calibri"/>
      <family val="2"/>
    </font>
    <font>
      <sz val="11"/>
      <name val="Calibri"/>
      <family val="2"/>
    </font>
    <font>
      <b/>
      <sz val="11"/>
      <color indexed="13"/>
      <name val="Calibri"/>
      <family val="2"/>
    </font>
    <font>
      <u/>
      <sz val="9"/>
      <color theme="10"/>
      <name val="Calibri"/>
      <family val="2"/>
    </font>
    <font>
      <i/>
      <sz val="1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1074">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4" xfId="0" applyBorder="1" applyAlignment="1">
      <alignment horizontal="center" vertical="center"/>
    </xf>
    <xf numFmtId="0" fontId="0" fillId="0" borderId="15" xfId="0" applyBorder="1" applyAlignment="1">
      <alignment wrapText="1"/>
    </xf>
    <xf numFmtId="0" fontId="0" fillId="0" borderId="16"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7"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6" fillId="2" borderId="9" xfId="0" applyFont="1" applyFill="1" applyBorder="1" applyAlignment="1">
      <alignment vertical="center"/>
    </xf>
    <xf numFmtId="0" fontId="0" fillId="0" borderId="51" xfId="0" applyBorder="1" applyAlignment="1">
      <alignment horizontal="center" vertical="center"/>
    </xf>
    <xf numFmtId="0" fontId="0" fillId="0" borderId="13" xfId="0" applyBorder="1" applyAlignment="1"/>
    <xf numFmtId="0" fontId="0" fillId="0" borderId="17" xfId="0" applyBorder="1" applyAlignment="1"/>
    <xf numFmtId="0" fontId="2" fillId="2" borderId="21" xfId="0" applyFont="1" applyFill="1" applyBorder="1" applyAlignment="1">
      <alignment horizontal="center"/>
    </xf>
    <xf numFmtId="0" fontId="2" fillId="2" borderId="21"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4" xfId="0" applyFont="1" applyFill="1" applyBorder="1" applyAlignment="1">
      <alignment horizontal="center" vertical="center"/>
    </xf>
    <xf numFmtId="0" fontId="6" fillId="2" borderId="28" xfId="0" applyFont="1" applyFill="1" applyBorder="1" applyAlignment="1">
      <alignment horizontal="center" vertical="center" wrapText="1"/>
    </xf>
    <xf numFmtId="0" fontId="0" fillId="0" borderId="33" xfId="0" applyBorder="1" applyAlignment="1"/>
    <xf numFmtId="0" fontId="6" fillId="2" borderId="7" xfId="0" applyFont="1" applyFill="1" applyBorder="1" applyAlignment="1">
      <alignment vertical="center" wrapText="1"/>
    </xf>
    <xf numFmtId="0" fontId="0" fillId="2" borderId="27" xfId="0" applyFill="1" applyBorder="1"/>
    <xf numFmtId="0" fontId="0" fillId="0" borderId="40" xfId="0" applyBorder="1" applyAlignment="1">
      <alignment horizontal="center" vertical="center"/>
    </xf>
    <xf numFmtId="0" fontId="0" fillId="0" borderId="12" xfId="0" applyBorder="1" applyAlignment="1">
      <alignment wrapText="1"/>
    </xf>
    <xf numFmtId="0" fontId="0" fillId="0" borderId="44" xfId="0" applyBorder="1" applyAlignment="1">
      <alignment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0" fillId="0" borderId="40" xfId="0"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2" borderId="2" xfId="0" applyFill="1" applyBorder="1"/>
    <xf numFmtId="0" fontId="0" fillId="0" borderId="31"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6" fillId="2" borderId="5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40" xfId="0" applyBorder="1" applyAlignment="1">
      <alignment horizontal="center" vertical="center"/>
    </xf>
    <xf numFmtId="0" fontId="0" fillId="0" borderId="11" xfId="0" applyBorder="1" applyAlignment="1">
      <alignment horizontal="center" vertical="center" wrapText="1"/>
    </xf>
    <xf numFmtId="0" fontId="0" fillId="0" borderId="32" xfId="0" applyBorder="1" applyAlignment="1">
      <alignment horizontal="center" vertical="center"/>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54"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wrapText="1"/>
    </xf>
    <xf numFmtId="0" fontId="2" fillId="2" borderId="21" xfId="0" applyFont="1" applyFill="1" applyBorder="1" applyAlignment="1">
      <alignment horizontal="center" wrapText="1"/>
    </xf>
    <xf numFmtId="0" fontId="2" fillId="2" borderId="21" xfId="0" applyFont="1" applyFill="1" applyBorder="1" applyAlignment="1">
      <alignment horizontal="center" vertical="center" wrapText="1"/>
    </xf>
    <xf numFmtId="0" fontId="0" fillId="0" borderId="13" xfId="0" applyBorder="1" applyAlignment="1">
      <alignment wrapText="1"/>
    </xf>
    <xf numFmtId="0" fontId="0" fillId="0" borderId="17" xfId="0" applyBorder="1" applyAlignment="1">
      <alignment wrapText="1"/>
    </xf>
    <xf numFmtId="0" fontId="0" fillId="0" borderId="13" xfId="0" applyBorder="1" applyAlignment="1">
      <alignment vertical="center" wrapText="1"/>
    </xf>
    <xf numFmtId="0" fontId="0" fillId="0" borderId="17" xfId="0" applyBorder="1" applyAlignment="1">
      <alignment vertical="center" wrapText="1"/>
    </xf>
    <xf numFmtId="0" fontId="0" fillId="2" borderId="27" xfId="0" applyFill="1" applyBorder="1" applyAlignment="1">
      <alignment wrapText="1"/>
    </xf>
    <xf numFmtId="0" fontId="10" fillId="0" borderId="17" xfId="0" applyFont="1" applyBorder="1" applyAlignment="1">
      <alignment horizontal="center" vertical="center"/>
    </xf>
    <xf numFmtId="0" fontId="0" fillId="0" borderId="12" xfId="0" applyBorder="1" applyAlignment="1">
      <alignment horizontal="center" vertical="center" wrapText="1"/>
    </xf>
    <xf numFmtId="0" fontId="6" fillId="2" borderId="34"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42" xfId="0" applyFont="1" applyFill="1" applyBorder="1" applyAlignment="1">
      <alignment vertical="center"/>
    </xf>
    <xf numFmtId="0" fontId="10" fillId="0" borderId="11" xfId="0" applyFont="1" applyBorder="1" applyAlignment="1">
      <alignment horizontal="center" vertical="center"/>
    </xf>
    <xf numFmtId="0" fontId="0" fillId="0" borderId="11" xfId="0" applyFill="1" applyBorder="1" applyAlignment="1">
      <alignment horizontal="center" vertical="center"/>
    </xf>
    <xf numFmtId="0" fontId="6" fillId="2" borderId="74" xfId="0" applyFont="1" applyFill="1" applyBorder="1" applyAlignment="1">
      <alignment horizontal="center" vertical="center" wrapText="1"/>
    </xf>
    <xf numFmtId="0" fontId="6" fillId="2" borderId="53" xfId="0" applyFont="1" applyFill="1" applyBorder="1" applyAlignment="1">
      <alignment horizontal="center" vertical="center"/>
    </xf>
    <xf numFmtId="0" fontId="0" fillId="0" borderId="40" xfId="0"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vertical="center"/>
    </xf>
    <xf numFmtId="0" fontId="6" fillId="2" borderId="11" xfId="0" applyFont="1" applyFill="1" applyBorder="1" applyAlignment="1">
      <alignment horizontal="center" vertical="center"/>
    </xf>
    <xf numFmtId="0" fontId="10" fillId="0" borderId="11" xfId="0" applyFont="1" applyBorder="1" applyAlignment="1">
      <alignment wrapText="1"/>
    </xf>
    <xf numFmtId="0" fontId="0" fillId="0" borderId="10" xfId="0" applyFill="1" applyBorder="1" applyAlignment="1">
      <alignment horizontal="center" vertical="center"/>
    </xf>
    <xf numFmtId="0" fontId="0" fillId="0" borderId="11" xfId="0" applyFill="1" applyBorder="1" applyAlignment="1">
      <alignment wrapText="1"/>
    </xf>
    <xf numFmtId="0" fontId="0" fillId="0" borderId="11" xfId="0" applyFill="1" applyBorder="1" applyAlignment="1">
      <alignment horizontal="left" vertical="top" wrapText="1"/>
    </xf>
    <xf numFmtId="49" fontId="0" fillId="0" borderId="10" xfId="0" applyNumberFormat="1" applyFill="1" applyBorder="1" applyAlignment="1">
      <alignment horizontal="center" vertical="center"/>
    </xf>
    <xf numFmtId="0" fontId="0" fillId="0" borderId="15" xfId="0" applyFill="1" applyBorder="1" applyAlignment="1">
      <alignment wrapText="1"/>
    </xf>
    <xf numFmtId="0" fontId="10" fillId="0" borderId="16" xfId="0" applyFont="1" applyFill="1" applyBorder="1" applyAlignment="1">
      <alignment horizontal="center" vertical="center"/>
    </xf>
    <xf numFmtId="0" fontId="2" fillId="0" borderId="11" xfId="0" applyFont="1" applyBorder="1" applyAlignment="1">
      <alignment horizontal="center" vertical="center" wrapText="1"/>
    </xf>
    <xf numFmtId="0" fontId="0" fillId="0" borderId="58" xfId="0" applyBorder="1" applyAlignment="1">
      <alignment wrapText="1"/>
    </xf>
    <xf numFmtId="0" fontId="0" fillId="0" borderId="16" xfId="0" applyBorder="1" applyAlignment="1">
      <alignment horizontal="center" vertical="center" wrapText="1"/>
    </xf>
    <xf numFmtId="0" fontId="10" fillId="3" borderId="11" xfId="0" applyFont="1" applyFill="1" applyBorder="1" applyAlignment="1">
      <alignment horizontal="center" vertical="center"/>
    </xf>
    <xf numFmtId="0" fontId="0" fillId="0" borderId="0" xfId="0" applyFill="1"/>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15" xfId="0"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0" fillId="0" borderId="17" xfId="0" applyFill="1" applyBorder="1" applyAlignment="1">
      <alignment horizontal="center" vertical="center"/>
    </xf>
    <xf numFmtId="0" fontId="0" fillId="0" borderId="11" xfId="0" applyFill="1" applyBorder="1" applyAlignment="1">
      <alignment horizontal="center" vertical="center" wrapText="1"/>
    </xf>
    <xf numFmtId="0" fontId="0" fillId="2" borderId="2" xfId="0" applyFill="1" applyBorder="1" applyAlignment="1">
      <alignment wrapText="1"/>
    </xf>
    <xf numFmtId="0" fontId="6" fillId="2"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6" fillId="2" borderId="54" xfId="0" applyFont="1" applyFill="1" applyBorder="1" applyAlignment="1">
      <alignment horizontal="center" vertical="center" wrapText="1"/>
    </xf>
    <xf numFmtId="44" fontId="0" fillId="0" borderId="0" xfId="1" applyFont="1" applyAlignment="1">
      <alignment wrapText="1"/>
    </xf>
    <xf numFmtId="44" fontId="7" fillId="0" borderId="0" xfId="1" applyFont="1" applyAlignment="1">
      <alignment wrapText="1"/>
    </xf>
    <xf numFmtId="49" fontId="0" fillId="0" borderId="10" xfId="0" applyNumberFormat="1" applyBorder="1" applyAlignment="1">
      <alignment horizontal="center" vertical="center" wrapText="1"/>
    </xf>
    <xf numFmtId="44" fontId="0" fillId="0" borderId="0" xfId="0" applyNumberFormat="1" applyAlignment="1">
      <alignment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51" xfId="0" applyBorder="1" applyAlignment="1">
      <alignment horizontal="center" vertical="center" wrapText="1"/>
    </xf>
    <xf numFmtId="0" fontId="0" fillId="0" borderId="31" xfId="0" applyBorder="1" applyAlignment="1">
      <alignment horizontal="center" vertical="center" wrapText="1"/>
    </xf>
    <xf numFmtId="0" fontId="0" fillId="0" borderId="1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5" xfId="0" applyBorder="1" applyAlignment="1">
      <alignment vertical="center" wrapText="1"/>
    </xf>
    <xf numFmtId="0" fontId="0" fillId="0" borderId="12" xfId="0" applyBorder="1" applyAlignment="1">
      <alignment horizontal="center" vertic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38" xfId="0" applyBorder="1" applyAlignment="1">
      <alignment horizontal="center" vertical="center" wrapText="1"/>
    </xf>
    <xf numFmtId="0" fontId="0" fillId="0" borderId="61" xfId="0" applyBorder="1" applyAlignment="1">
      <alignment horizontal="center" vertical="center" wrapText="1"/>
    </xf>
    <xf numFmtId="0" fontId="0" fillId="0" borderId="33" xfId="0" applyBorder="1" applyAlignment="1">
      <alignment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0" fillId="0" borderId="38" xfId="0" applyBorder="1" applyAlignment="1">
      <alignment vertical="center"/>
    </xf>
    <xf numFmtId="0" fontId="0" fillId="0" borderId="61" xfId="0" applyBorder="1" applyAlignment="1">
      <alignment vertical="center"/>
    </xf>
    <xf numFmtId="0" fontId="0" fillId="5" borderId="10" xfId="0" applyFill="1" applyBorder="1" applyAlignment="1">
      <alignment horizontal="center" vertical="center"/>
    </xf>
    <xf numFmtId="0" fontId="0" fillId="5" borderId="11" xfId="0" applyFill="1" applyBorder="1" applyAlignment="1">
      <alignment wrapText="1"/>
    </xf>
    <xf numFmtId="0" fontId="0" fillId="5" borderId="12" xfId="0" applyFill="1" applyBorder="1" applyAlignment="1">
      <alignment horizontal="center" vertical="center"/>
    </xf>
    <xf numFmtId="0" fontId="0" fillId="5" borderId="0" xfId="0" applyFill="1"/>
    <xf numFmtId="44" fontId="0" fillId="5" borderId="0" xfId="1" applyFont="1" applyFill="1"/>
    <xf numFmtId="0" fontId="0" fillId="5" borderId="11" xfId="0" applyFill="1" applyBorder="1" applyAlignment="1">
      <alignment horizontal="left" vertical="center" wrapText="1"/>
    </xf>
    <xf numFmtId="0" fontId="0" fillId="5" borderId="11" xfId="0" applyFill="1" applyBorder="1" applyAlignment="1">
      <alignment horizontal="center" vertical="center"/>
    </xf>
    <xf numFmtId="0" fontId="0" fillId="5" borderId="19"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wrapText="1"/>
    </xf>
    <xf numFmtId="0" fontId="0" fillId="5" borderId="15" xfId="0" applyFill="1" applyBorder="1" applyAlignment="1">
      <alignment horizontal="center" vertical="center"/>
    </xf>
    <xf numFmtId="0" fontId="0" fillId="5" borderId="20" xfId="0" applyFill="1" applyBorder="1" applyAlignment="1">
      <alignment horizontal="center" vertical="center"/>
    </xf>
    <xf numFmtId="0" fontId="6" fillId="2" borderId="3" xfId="0" applyFont="1" applyFill="1" applyBorder="1" applyAlignment="1">
      <alignment horizontal="center" vertical="center" wrapText="1"/>
    </xf>
    <xf numFmtId="0" fontId="0" fillId="0" borderId="4"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44" fontId="1" fillId="0" borderId="0" xfId="1" applyFont="1"/>
    <xf numFmtId="0" fontId="2" fillId="0" borderId="0" xfId="0" applyFont="1" applyAlignment="1">
      <alignment horizontal="justify" vertical="justify"/>
    </xf>
    <xf numFmtId="0" fontId="0" fillId="0" borderId="0" xfId="0" applyAlignment="1">
      <alignment horizontal="justify" vertical="justify"/>
    </xf>
    <xf numFmtId="0" fontId="2" fillId="0" borderId="0" xfId="0" applyFont="1" applyAlignment="1">
      <alignment horizontal="justify" vertical="justify" wrapText="1"/>
    </xf>
    <xf numFmtId="0" fontId="2" fillId="2" borderId="21" xfId="0" applyFont="1" applyFill="1" applyBorder="1" applyAlignment="1">
      <alignment horizontal="justify" vertical="justify"/>
    </xf>
    <xf numFmtId="0" fontId="0" fillId="0" borderId="13" xfId="0" applyBorder="1" applyAlignment="1">
      <alignment horizontal="justify" vertical="justify"/>
    </xf>
    <xf numFmtId="0" fontId="0" fillId="0" borderId="17" xfId="0" applyBorder="1" applyAlignment="1">
      <alignment horizontal="justify" vertical="justify"/>
    </xf>
    <xf numFmtId="0" fontId="6" fillId="2" borderId="75" xfId="0" applyFont="1" applyFill="1" applyBorder="1" applyAlignment="1">
      <alignment horizontal="center" vertical="center" wrapText="1"/>
    </xf>
    <xf numFmtId="0" fontId="6" fillId="2" borderId="5" xfId="0" applyFont="1" applyFill="1" applyBorder="1" applyAlignment="1">
      <alignment horizontal="center" vertical="center"/>
    </xf>
    <xf numFmtId="0" fontId="0" fillId="0" borderId="11" xfId="0" applyBorder="1" applyAlignment="1">
      <alignment vertical="center"/>
    </xf>
    <xf numFmtId="0" fontId="0" fillId="0" borderId="11" xfId="0" applyFont="1" applyBorder="1" applyAlignment="1">
      <alignment vertical="top"/>
    </xf>
    <xf numFmtId="0" fontId="0" fillId="0" borderId="17" xfId="0" applyFill="1" applyBorder="1" applyAlignment="1">
      <alignment horizontal="justify" vertical="justify"/>
    </xf>
    <xf numFmtId="0" fontId="0" fillId="0" borderId="33" xfId="0" applyBorder="1" applyAlignment="1">
      <alignment horizontal="justify" vertical="justify"/>
    </xf>
    <xf numFmtId="0" fontId="0" fillId="2" borderId="27" xfId="0" applyFill="1" applyBorder="1" applyAlignment="1">
      <alignment horizontal="justify" vertical="justify"/>
    </xf>
    <xf numFmtId="0" fontId="0" fillId="0" borderId="11" xfId="0" applyBorder="1" applyAlignment="1">
      <alignment vertical="center" wrapText="1"/>
    </xf>
    <xf numFmtId="0" fontId="0" fillId="0" borderId="13" xfId="0" applyFill="1" applyBorder="1" applyAlignment="1">
      <alignment horizontal="justify" vertical="justify"/>
    </xf>
    <xf numFmtId="0" fontId="0" fillId="0" borderId="11" xfId="0" applyBorder="1" applyAlignment="1">
      <alignment horizontal="justify" vertical="justify"/>
    </xf>
    <xf numFmtId="0" fontId="0" fillId="0" borderId="15" xfId="0" applyBorder="1" applyAlignment="1">
      <alignment horizontal="justify" vertical="justify"/>
    </xf>
    <xf numFmtId="0" fontId="0" fillId="0" borderId="11" xfId="0" applyFill="1" applyBorder="1" applyAlignment="1">
      <alignment vertical="center"/>
    </xf>
    <xf numFmtId="0" fontId="6" fillId="2" borderId="11" xfId="0" applyFont="1" applyFill="1" applyBorder="1" applyAlignment="1">
      <alignment vertical="center"/>
    </xf>
    <xf numFmtId="0" fontId="6" fillId="2" borderId="70" xfId="0" applyFont="1" applyFill="1" applyBorder="1" applyAlignment="1">
      <alignment vertical="center"/>
    </xf>
    <xf numFmtId="0" fontId="0" fillId="0" borderId="11" xfId="0" applyNumberFormat="1" applyBorder="1" applyAlignment="1">
      <alignment wrapText="1"/>
    </xf>
    <xf numFmtId="0" fontId="6" fillId="2" borderId="55" xfId="0" applyFont="1" applyFill="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vertical="center" wrapText="1"/>
    </xf>
    <xf numFmtId="0" fontId="0" fillId="0" borderId="67" xfId="0" applyBorder="1" applyAlignment="1">
      <alignment horizontal="center" vertical="center"/>
    </xf>
    <xf numFmtId="0" fontId="0" fillId="0" borderId="2" xfId="0" applyBorder="1" applyAlignment="1">
      <alignment vertical="center" wrapText="1"/>
    </xf>
    <xf numFmtId="0" fontId="6" fillId="2" borderId="11" xfId="0" applyFont="1" applyFill="1" applyBorder="1" applyAlignment="1">
      <alignment vertical="center" wrapText="1"/>
    </xf>
    <xf numFmtId="0" fontId="0" fillId="0" borderId="17" xfId="0" applyFill="1" applyBorder="1" applyAlignment="1">
      <alignment horizontal="center" vertical="center" wrapText="1"/>
    </xf>
    <xf numFmtId="0" fontId="0" fillId="0" borderId="0" xfId="0" applyFill="1" applyBorder="1" applyAlignment="1">
      <alignment wrapText="1"/>
    </xf>
    <xf numFmtId="0" fontId="21" fillId="0" borderId="0" xfId="2" applyAlignment="1" applyProtection="1"/>
    <xf numFmtId="0" fontId="6" fillId="2" borderId="2" xfId="0" applyFont="1" applyFill="1" applyBorder="1" applyAlignment="1">
      <alignment vertical="center" wrapText="1"/>
    </xf>
    <xf numFmtId="0" fontId="6" fillId="2" borderId="4"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5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0" borderId="40" xfId="0" applyBorder="1" applyAlignment="1">
      <alignment horizontal="center" vertical="center"/>
    </xf>
    <xf numFmtId="0" fontId="6" fillId="2" borderId="4" xfId="0" applyFont="1" applyFill="1"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center" vertical="center"/>
    </xf>
    <xf numFmtId="0" fontId="0" fillId="0" borderId="35" xfId="0"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6" fillId="2" borderId="6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0" fillId="0" borderId="10" xfId="0" applyBorder="1" applyAlignment="1">
      <alignment horizontal="center" vertical="center"/>
    </xf>
    <xf numFmtId="0" fontId="0" fillId="0" borderId="31" xfId="0" applyBorder="1" applyAlignment="1">
      <alignment horizontal="center" vertical="center"/>
    </xf>
    <xf numFmtId="0" fontId="0" fillId="0" borderId="1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11" xfId="0" applyFill="1" applyBorder="1" applyAlignment="1">
      <alignment horizontal="center" vertical="center"/>
    </xf>
    <xf numFmtId="0" fontId="10" fillId="0" borderId="11" xfId="0" applyFont="1" applyBorder="1" applyAlignment="1">
      <alignment horizontal="center" vertical="center"/>
    </xf>
    <xf numFmtId="0" fontId="6" fillId="2" borderId="34" xfId="0" applyFont="1" applyFill="1" applyBorder="1" applyAlignment="1">
      <alignment horizontal="center" vertical="center" wrapText="1"/>
    </xf>
    <xf numFmtId="0" fontId="0" fillId="0" borderId="16" xfId="0" applyBorder="1" applyAlignment="1">
      <alignment horizontal="center" vertical="center"/>
    </xf>
    <xf numFmtId="0" fontId="0" fillId="0" borderId="51" xfId="0" applyBorder="1" applyAlignment="1">
      <alignment horizontal="center" vertical="center"/>
    </xf>
    <xf numFmtId="0" fontId="6" fillId="2" borderId="54" xfId="0" applyFont="1" applyFill="1" applyBorder="1" applyAlignment="1">
      <alignment horizontal="center" vertical="center"/>
    </xf>
    <xf numFmtId="0" fontId="10" fillId="0" borderId="32" xfId="0" applyFont="1" applyFill="1" applyBorder="1" applyAlignment="1">
      <alignment horizontal="center" vertical="center"/>
    </xf>
    <xf numFmtId="0" fontId="2" fillId="0" borderId="11" xfId="0" applyFont="1" applyBorder="1" applyAlignment="1">
      <alignment horizontal="center" vertical="center" wrapText="1"/>
    </xf>
    <xf numFmtId="0" fontId="0" fillId="0" borderId="74" xfId="0" applyBorder="1" applyAlignment="1">
      <alignment horizontal="center" vertical="center"/>
    </xf>
    <xf numFmtId="0" fontId="0" fillId="0" borderId="61" xfId="0" applyBorder="1" applyAlignment="1">
      <alignment horizontal="center" vertical="center"/>
    </xf>
    <xf numFmtId="0" fontId="0" fillId="0" borderId="20" xfId="0" applyBorder="1" applyAlignment="1">
      <alignment horizontal="center" vertical="center" wrapText="1"/>
    </xf>
    <xf numFmtId="0" fontId="6" fillId="2" borderId="57"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0" fillId="0" borderId="0" xfId="0"/>
    <xf numFmtId="0" fontId="0" fillId="0" borderId="1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0" xfId="0" applyBorder="1" applyAlignment="1">
      <alignment horizontal="center" vertical="center"/>
    </xf>
    <xf numFmtId="0" fontId="6" fillId="2" borderId="28" xfId="0" applyFont="1" applyFill="1" applyBorder="1" applyAlignment="1">
      <alignment horizontal="center" vertical="center" wrapText="1"/>
    </xf>
    <xf numFmtId="0" fontId="0" fillId="0" borderId="11" xfId="0" applyFill="1" applyBorder="1" applyAlignment="1">
      <alignment horizontal="center" vertical="center"/>
    </xf>
    <xf numFmtId="0" fontId="6" fillId="2" borderId="34" xfId="0" applyFont="1" applyFill="1" applyBorder="1" applyAlignment="1">
      <alignment horizontal="center" vertical="center" wrapText="1"/>
    </xf>
    <xf numFmtId="0" fontId="6" fillId="2" borderId="54" xfId="0" applyFont="1" applyFill="1"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wrapText="1"/>
    </xf>
    <xf numFmtId="0" fontId="6" fillId="2" borderId="57" xfId="0" applyFont="1" applyFill="1" applyBorder="1" applyAlignment="1">
      <alignment horizontal="center" vertical="center" wrapText="1"/>
    </xf>
    <xf numFmtId="0" fontId="0" fillId="0" borderId="0" xfId="0"/>
    <xf numFmtId="0" fontId="10" fillId="5" borderId="11"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6" xfId="0" applyFont="1" applyFill="1" applyBorder="1" applyAlignment="1">
      <alignment horizontal="center" vertical="center"/>
    </xf>
    <xf numFmtId="0" fontId="0" fillId="0" borderId="0" xfId="0" applyAlignment="1">
      <alignment vertical="center"/>
    </xf>
    <xf numFmtId="0" fontId="10" fillId="3" borderId="15" xfId="0" applyFont="1" applyFill="1" applyBorder="1" applyAlignment="1">
      <alignment horizontal="center" vertical="center"/>
    </xf>
    <xf numFmtId="0" fontId="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16" xfId="0" applyFont="1" applyBorder="1" applyAlignment="1">
      <alignment vertical="center"/>
    </xf>
    <xf numFmtId="0" fontId="10" fillId="0" borderId="0" xfId="0" applyFont="1"/>
    <xf numFmtId="0" fontId="6" fillId="0" borderId="0" xfId="0" applyFont="1" applyAlignment="1">
      <alignment horizontal="center" vertical="top" wrapText="1"/>
    </xf>
    <xf numFmtId="0" fontId="6" fillId="2" borderId="21" xfId="0" applyFont="1" applyFill="1" applyBorder="1" applyAlignment="1">
      <alignment horizontal="center"/>
    </xf>
    <xf numFmtId="0" fontId="10" fillId="0" borderId="13" xfId="0" applyFont="1" applyBorder="1" applyAlignment="1"/>
    <xf numFmtId="0" fontId="10" fillId="0" borderId="17" xfId="0" applyFont="1" applyBorder="1" applyAlignment="1"/>
    <xf numFmtId="0" fontId="10" fillId="0" borderId="13" xfId="0" applyFont="1" applyBorder="1" applyAlignment="1">
      <alignment vertical="center"/>
    </xf>
    <xf numFmtId="0" fontId="10" fillId="0" borderId="17" xfId="0" applyFont="1" applyBorder="1" applyAlignment="1">
      <alignment vertical="center"/>
    </xf>
    <xf numFmtId="0" fontId="10" fillId="0" borderId="33" xfId="0" applyFont="1" applyBorder="1" applyAlignment="1"/>
    <xf numFmtId="0" fontId="10" fillId="2" borderId="27" xfId="0" applyFont="1" applyFill="1" applyBorder="1"/>
    <xf numFmtId="0" fontId="0" fillId="2" borderId="13" xfId="0" applyFill="1" applyBorder="1" applyAlignment="1"/>
    <xf numFmtId="0" fontId="6" fillId="2" borderId="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2" borderId="28" xfId="0" applyFill="1" applyBorder="1" applyAlignment="1">
      <alignment horizontal="center" vertical="center"/>
    </xf>
    <xf numFmtId="0" fontId="0" fillId="2" borderId="67" xfId="0" applyFill="1" applyBorder="1" applyAlignment="1">
      <alignment horizontal="center" vertical="center"/>
    </xf>
    <xf numFmtId="0" fontId="6" fillId="2" borderId="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3" fillId="2" borderId="12"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52" xfId="0" applyFont="1" applyFill="1" applyBorder="1" applyAlignment="1">
      <alignment horizontal="center" vertical="center"/>
    </xf>
    <xf numFmtId="0" fontId="6" fillId="2" borderId="7"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3" xfId="0" applyFont="1" applyFill="1"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0" fillId="0" borderId="56" xfId="0" applyBorder="1" applyAlignment="1">
      <alignment horizontal="center" vertical="center" wrapText="1"/>
    </xf>
    <xf numFmtId="0" fontId="0" fillId="0" borderId="37" xfId="0" applyBorder="1" applyAlignment="1">
      <alignment horizontal="center" vertical="center" wrapText="1"/>
    </xf>
    <xf numFmtId="0" fontId="0" fillId="0" borderId="60" xfId="0" applyBorder="1" applyAlignment="1">
      <alignment horizontal="center" vertical="center" wrapText="1"/>
    </xf>
    <xf numFmtId="0" fontId="0" fillId="0" borderId="15" xfId="0" applyBorder="1" applyAlignment="1">
      <alignment horizontal="center" vertical="center" wrapText="1"/>
    </xf>
    <xf numFmtId="0" fontId="0" fillId="0" borderId="53"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35" xfId="0" applyFill="1" applyBorder="1" applyAlignment="1">
      <alignment horizontal="center" vertical="center"/>
    </xf>
    <xf numFmtId="0" fontId="0" fillId="0" borderId="50" xfId="0" applyFill="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23" xfId="0"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3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6" fillId="2" borderId="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6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6" fillId="2" borderId="2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4"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5" xfId="0" applyFill="1"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xf>
    <xf numFmtId="0" fontId="0" fillId="2" borderId="30" xfId="0" applyFill="1" applyBorder="1" applyAlignment="1">
      <alignment horizontal="center" vertical="center"/>
    </xf>
    <xf numFmtId="0" fontId="9" fillId="2" borderId="1"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2" xfId="0" applyFont="1" applyFill="1" applyBorder="1" applyAlignment="1">
      <alignment horizontal="center" vertical="center"/>
    </xf>
    <xf numFmtId="0" fontId="0" fillId="0" borderId="66" xfId="0" applyFill="1" applyBorder="1" applyAlignment="1">
      <alignment horizontal="center" vertical="center"/>
    </xf>
    <xf numFmtId="0" fontId="0" fillId="0" borderId="41" xfId="0" applyFill="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1" xfId="0" applyFill="1" applyBorder="1" applyAlignment="1">
      <alignment horizontal="center" vertical="center" wrapText="1"/>
    </xf>
    <xf numFmtId="0" fontId="0" fillId="0" borderId="33"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33" xfId="0" applyBorder="1" applyAlignment="1">
      <alignment horizontal="left" vertical="top" wrapText="1"/>
    </xf>
    <xf numFmtId="0" fontId="9" fillId="2" borderId="2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26" xfId="0" applyFont="1" applyFill="1" applyBorder="1" applyAlignment="1">
      <alignment horizontal="center" vertical="center"/>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0" fillId="0" borderId="22" xfId="0" applyBorder="1" applyAlignment="1">
      <alignment horizontal="center" wrapText="1"/>
    </xf>
    <xf numFmtId="0" fontId="0" fillId="0" borderId="23" xfId="0" applyBorder="1" applyAlignment="1">
      <alignment horizontal="center" wrapText="1"/>
    </xf>
    <xf numFmtId="0" fontId="0" fillId="0" borderId="33" xfId="0" applyBorder="1" applyAlignment="1">
      <alignment horizontal="center" wrapText="1"/>
    </xf>
    <xf numFmtId="0" fontId="10" fillId="0" borderId="3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68" xfId="0" applyBorder="1" applyAlignment="1">
      <alignment horizontal="center" vertical="center"/>
    </xf>
    <xf numFmtId="0" fontId="0" fillId="0" borderId="38" xfId="0" applyBorder="1" applyAlignment="1">
      <alignment horizontal="center" vertical="center"/>
    </xf>
    <xf numFmtId="0" fontId="10" fillId="0" borderId="11" xfId="0" applyFont="1" applyBorder="1" applyAlignment="1">
      <alignment horizontal="center" vertical="center"/>
    </xf>
    <xf numFmtId="0" fontId="0" fillId="0" borderId="73" xfId="0" applyBorder="1" applyAlignment="1">
      <alignment horizontal="center"/>
    </xf>
    <xf numFmtId="0" fontId="0" fillId="0" borderId="26" xfId="0" applyBorder="1" applyAlignment="1">
      <alignment horizontal="center"/>
    </xf>
    <xf numFmtId="0" fontId="10" fillId="0" borderId="11" xfId="0" applyFont="1" applyFill="1" applyBorder="1" applyAlignment="1">
      <alignment horizontal="center" vertical="center"/>
    </xf>
    <xf numFmtId="0" fontId="0" fillId="0" borderId="73" xfId="0" applyFill="1" applyBorder="1" applyAlignment="1">
      <alignment horizontal="center" vertical="top" wrapText="1"/>
    </xf>
    <xf numFmtId="0" fontId="0" fillId="0" borderId="26" xfId="0" applyFill="1" applyBorder="1" applyAlignment="1">
      <alignment horizontal="center" vertical="top" wrapText="1"/>
    </xf>
    <xf numFmtId="0" fontId="6" fillId="2" borderId="22" xfId="0" applyFont="1" applyFill="1" applyBorder="1" applyAlignment="1">
      <alignment horizontal="center" vertical="center"/>
    </xf>
    <xf numFmtId="0" fontId="10" fillId="0" borderId="73"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66"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0" xfId="0"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16"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51" xfId="0"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0" fillId="0" borderId="72" xfId="0" applyBorder="1" applyAlignment="1">
      <alignment horizontal="center" vertical="center"/>
    </xf>
    <xf numFmtId="0" fontId="0" fillId="0" borderId="78" xfId="0" applyBorder="1" applyAlignment="1">
      <alignment horizontal="center" vertical="center"/>
    </xf>
    <xf numFmtId="0" fontId="0" fillId="0" borderId="71" xfId="0" applyBorder="1" applyAlignment="1">
      <alignment horizontal="center" vertical="center"/>
    </xf>
    <xf numFmtId="0" fontId="0" fillId="0" borderId="79" xfId="0" applyBorder="1" applyAlignment="1">
      <alignment horizontal="center" vertical="center"/>
    </xf>
    <xf numFmtId="0" fontId="11" fillId="2" borderId="1"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2" xfId="0" applyFont="1" applyFill="1" applyBorder="1" applyAlignment="1">
      <alignment horizontal="center" vertical="center"/>
    </xf>
    <xf numFmtId="0" fontId="0" fillId="0" borderId="1" xfId="0" applyBorder="1" applyAlignment="1">
      <alignment horizontal="center" vertical="center"/>
    </xf>
    <xf numFmtId="0" fontId="0" fillId="0" borderId="65" xfId="0" applyBorder="1" applyAlignment="1">
      <alignment horizontal="center" vertical="center"/>
    </xf>
    <xf numFmtId="0" fontId="0" fillId="0" borderId="34" xfId="0" applyBorder="1" applyAlignment="1">
      <alignment horizontal="center" vertical="center"/>
    </xf>
    <xf numFmtId="0" fontId="6" fillId="2" borderId="7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0" fillId="0" borderId="55" xfId="0" applyBorder="1" applyAlignment="1">
      <alignment horizontal="center" vertical="center"/>
    </xf>
    <xf numFmtId="0" fontId="0" fillId="0" borderId="64" xfId="0" applyBorder="1" applyAlignment="1">
      <alignment horizontal="center" vertical="center"/>
    </xf>
    <xf numFmtId="0" fontId="0" fillId="0" borderId="75" xfId="0"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60" xfId="0" applyBorder="1" applyAlignment="1">
      <alignment horizontal="center" vertical="center"/>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6" xfId="0" applyFont="1" applyFill="1" applyBorder="1" applyAlignment="1">
      <alignment horizontal="center" vertical="center"/>
    </xf>
    <xf numFmtId="0" fontId="0" fillId="0" borderId="33"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12" xfId="0" applyBorder="1" applyAlignment="1">
      <alignment horizontal="center" vertical="center"/>
    </xf>
    <xf numFmtId="0" fontId="0" fillId="0" borderId="52" xfId="0" applyBorder="1" applyAlignment="1">
      <alignment horizontal="center" vertical="center"/>
    </xf>
    <xf numFmtId="0" fontId="6" fillId="2" borderId="26"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61" xfId="0" applyFont="1" applyFill="1" applyBorder="1" applyAlignment="1">
      <alignment horizontal="center" vertical="center"/>
    </xf>
    <xf numFmtId="0" fontId="0" fillId="0" borderId="61" xfId="0" applyBorder="1" applyAlignment="1">
      <alignment horizontal="center"/>
    </xf>
    <xf numFmtId="0" fontId="0" fillId="0" borderId="16" xfId="0" applyBorder="1" applyAlignment="1">
      <alignment horizontal="center" vertical="center"/>
    </xf>
    <xf numFmtId="0" fontId="0" fillId="0" borderId="51" xfId="0" applyBorder="1" applyAlignment="1">
      <alignment horizontal="center" vertical="center"/>
    </xf>
    <xf numFmtId="0" fontId="2" fillId="0" borderId="65" xfId="0" applyFont="1" applyBorder="1" applyAlignment="1">
      <alignment horizontal="center"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6" fillId="2" borderId="11" xfId="0" applyFont="1" applyFill="1" applyBorder="1" applyAlignment="1">
      <alignment horizontal="center" vertical="center" wrapText="1"/>
    </xf>
    <xf numFmtId="0" fontId="10" fillId="0" borderId="55"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22" xfId="0" applyFont="1" applyFill="1" applyBorder="1" applyAlignment="1">
      <alignment horizontal="justify" vertical="top" wrapText="1"/>
    </xf>
    <xf numFmtId="0" fontId="10" fillId="0" borderId="22" xfId="0" applyFont="1" applyFill="1" applyBorder="1" applyAlignment="1">
      <alignment horizontal="justify" vertical="top"/>
    </xf>
    <xf numFmtId="0" fontId="10" fillId="0" borderId="23" xfId="0" applyFont="1" applyFill="1" applyBorder="1" applyAlignment="1">
      <alignment horizontal="justify" vertical="top"/>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33" xfId="0" applyFont="1" applyFill="1" applyBorder="1" applyAlignment="1">
      <alignment horizontal="center"/>
    </xf>
    <xf numFmtId="0" fontId="10" fillId="0" borderId="22" xfId="0" applyFont="1" applyFill="1" applyBorder="1" applyAlignment="1">
      <alignment horizontal="center"/>
    </xf>
    <xf numFmtId="0" fontId="10" fillId="0" borderId="23"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8" fillId="0" borderId="33" xfId="0" applyFont="1" applyBorder="1" applyAlignment="1">
      <alignment horizontal="center"/>
    </xf>
    <xf numFmtId="0" fontId="8" fillId="0" borderId="23" xfId="0" applyFont="1" applyBorder="1" applyAlignment="1">
      <alignment horizontal="center"/>
    </xf>
    <xf numFmtId="0" fontId="10" fillId="0" borderId="11" xfId="0" applyFont="1" applyBorder="1" applyAlignment="1">
      <alignment horizontal="center" vertical="center" wrapText="1"/>
    </xf>
    <xf numFmtId="0" fontId="10" fillId="0" borderId="32" xfId="0" applyFont="1" applyBorder="1" applyAlignment="1">
      <alignment horizontal="center" vertical="center"/>
    </xf>
    <xf numFmtId="0" fontId="10" fillId="0" borderId="53" xfId="0" applyFont="1" applyBorder="1" applyAlignment="1">
      <alignment horizontal="center" vertical="center"/>
    </xf>
    <xf numFmtId="0" fontId="10" fillId="0" borderId="41" xfId="0" applyFont="1" applyBorder="1" applyAlignment="1">
      <alignment horizontal="center" vertical="center"/>
    </xf>
    <xf numFmtId="0" fontId="10" fillId="0" borderId="31" xfId="0" applyFont="1" applyBorder="1" applyAlignment="1">
      <alignment horizontal="left" vertical="top" wrapText="1"/>
    </xf>
    <xf numFmtId="0" fontId="8" fillId="0" borderId="74" xfId="0" applyFont="1" applyBorder="1" applyAlignment="1">
      <alignment horizontal="left" vertical="top" wrapText="1"/>
    </xf>
    <xf numFmtId="0" fontId="8" fillId="0" borderId="57" xfId="0" applyFont="1" applyBorder="1" applyAlignment="1">
      <alignment horizontal="left" vertical="top"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2" xfId="0" applyFont="1" applyBorder="1" applyAlignment="1">
      <alignment horizontal="center"/>
    </xf>
    <xf numFmtId="0" fontId="10" fillId="0" borderId="23" xfId="0" applyFont="1" applyBorder="1" applyAlignment="1">
      <alignment horizontal="center"/>
    </xf>
    <xf numFmtId="0" fontId="0" fillId="0" borderId="32" xfId="0" applyBorder="1" applyAlignment="1">
      <alignment vertical="center"/>
    </xf>
    <xf numFmtId="0" fontId="0" fillId="0" borderId="53" xfId="0" applyBorder="1" applyAlignment="1">
      <alignment vertical="center"/>
    </xf>
    <xf numFmtId="0" fontId="0" fillId="0" borderId="41" xfId="0" applyBorder="1" applyAlignment="1">
      <alignment vertical="center"/>
    </xf>
    <xf numFmtId="0" fontId="10" fillId="0" borderId="33" xfId="0" applyFont="1" applyBorder="1" applyAlignment="1">
      <alignment horizontal="center"/>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8" fillId="3" borderId="22" xfId="0" applyFont="1" applyFill="1" applyBorder="1" applyAlignment="1">
      <alignment horizontal="left" vertical="top" wrapText="1"/>
    </xf>
    <xf numFmtId="0" fontId="10" fillId="0" borderId="22" xfId="0" applyFont="1" applyFill="1" applyBorder="1" applyAlignment="1">
      <alignment horizontal="center" vertical="top" wrapText="1"/>
    </xf>
    <xf numFmtId="0" fontId="10" fillId="0" borderId="23" xfId="0" applyFont="1" applyFill="1" applyBorder="1" applyAlignment="1">
      <alignment horizontal="center" vertical="top" wrapText="1"/>
    </xf>
    <xf numFmtId="0" fontId="2" fillId="0" borderId="11" xfId="0" applyFont="1" applyBorder="1" applyAlignment="1">
      <alignment horizontal="center" vertical="center" wrapText="1"/>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9" fontId="0" fillId="0" borderId="32" xfId="0" applyNumberFormat="1" applyFill="1" applyBorder="1" applyAlignment="1">
      <alignment horizontal="center" vertical="center"/>
    </xf>
    <xf numFmtId="49" fontId="0" fillId="0" borderId="53" xfId="0" applyNumberFormat="1" applyFill="1" applyBorder="1" applyAlignment="1">
      <alignment horizontal="center" vertical="center"/>
    </xf>
    <xf numFmtId="49" fontId="0" fillId="0" borderId="54" xfId="0" applyNumberFormat="1" applyFill="1" applyBorder="1" applyAlignment="1">
      <alignment horizontal="center" vertical="center"/>
    </xf>
    <xf numFmtId="49" fontId="0" fillId="0" borderId="32" xfId="0" applyNumberFormat="1" applyBorder="1" applyAlignment="1">
      <alignment horizontal="center" vertical="center"/>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0" fillId="0" borderId="57" xfId="0" applyBorder="1" applyAlignment="1">
      <alignment horizontal="center" vertical="center"/>
    </xf>
    <xf numFmtId="0" fontId="0" fillId="0" borderId="62" xfId="0" applyBorder="1" applyAlignment="1">
      <alignment horizontal="center" vertical="center"/>
    </xf>
    <xf numFmtId="0" fontId="0" fillId="0" borderId="80" xfId="0" applyBorder="1" applyAlignment="1">
      <alignment horizontal="center" vertical="center"/>
    </xf>
    <xf numFmtId="0" fontId="0" fillId="0" borderId="25" xfId="0" applyBorder="1" applyAlignment="1">
      <alignment horizontal="center" vertical="center"/>
    </xf>
    <xf numFmtId="0" fontId="13" fillId="0" borderId="11" xfId="0" applyFont="1" applyBorder="1" applyAlignment="1">
      <alignment horizontal="center" vertical="center" wrapText="1"/>
    </xf>
    <xf numFmtId="0" fontId="0" fillId="0" borderId="3" xfId="0" applyBorder="1" applyAlignment="1">
      <alignment horizontal="center" vertical="center"/>
    </xf>
    <xf numFmtId="0" fontId="0" fillId="0" borderId="74" xfId="0" applyBorder="1" applyAlignment="1">
      <alignment horizontal="center" vertical="center"/>
    </xf>
    <xf numFmtId="0" fontId="6" fillId="2" borderId="65" xfId="0" applyFont="1" applyFill="1" applyBorder="1" applyAlignment="1">
      <alignment horizontal="center" vertical="center" wrapText="1"/>
    </xf>
    <xf numFmtId="0" fontId="6" fillId="2" borderId="70" xfId="0" applyFont="1" applyFill="1" applyBorder="1" applyAlignment="1">
      <alignment horizontal="center" vertical="center"/>
    </xf>
    <xf numFmtId="0" fontId="2" fillId="2" borderId="65" xfId="0" applyFont="1" applyFill="1" applyBorder="1" applyAlignment="1">
      <alignment horizontal="center" vertical="center" wrapText="1"/>
    </xf>
    <xf numFmtId="0" fontId="6" fillId="2" borderId="67"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61"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55" xfId="0" applyFill="1" applyBorder="1" applyAlignment="1">
      <alignment horizontal="center" vertical="center"/>
    </xf>
    <xf numFmtId="0" fontId="0" fillId="0" borderId="63" xfId="0" applyFill="1" applyBorder="1" applyAlignment="1">
      <alignment horizontal="center" vertical="center"/>
    </xf>
    <xf numFmtId="0" fontId="0" fillId="0" borderId="73" xfId="0" applyFill="1" applyBorder="1" applyAlignment="1">
      <alignment horizontal="center" vertical="center"/>
    </xf>
    <xf numFmtId="0" fontId="0" fillId="0" borderId="26" xfId="0" applyFill="1"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wrapText="1"/>
    </xf>
    <xf numFmtId="0" fontId="0" fillId="0" borderId="53" xfId="0" applyBorder="1" applyAlignment="1">
      <alignment horizontal="center" vertical="center" wrapText="1"/>
    </xf>
    <xf numFmtId="0" fontId="0" fillId="0" borderId="41" xfId="0" applyBorder="1" applyAlignment="1">
      <alignment horizontal="center" vertical="center" wrapText="1"/>
    </xf>
    <xf numFmtId="0" fontId="0" fillId="0" borderId="67" xfId="0" applyBorder="1" applyAlignment="1">
      <alignment horizontal="center" vertical="center"/>
    </xf>
    <xf numFmtId="0" fontId="0" fillId="0" borderId="2" xfId="0" applyBorder="1" applyAlignment="1">
      <alignment horizontal="center" vertical="center"/>
    </xf>
    <xf numFmtId="0" fontId="6" fillId="2" borderId="24" xfId="0" applyFont="1" applyFill="1" applyBorder="1" applyAlignment="1">
      <alignment horizontal="center" vertical="center" wrapText="1"/>
    </xf>
    <xf numFmtId="0" fontId="0" fillId="0" borderId="77" xfId="0" applyBorder="1" applyAlignment="1">
      <alignment horizontal="center" vertical="center"/>
    </xf>
    <xf numFmtId="0" fontId="0" fillId="0" borderId="42" xfId="0" applyBorder="1" applyAlignment="1">
      <alignment horizontal="center" vertical="center"/>
    </xf>
    <xf numFmtId="0" fontId="6" fillId="0" borderId="33" xfId="0" applyFont="1" applyFill="1" applyBorder="1" applyAlignment="1">
      <alignment horizontal="center" vertical="center" wrapText="1"/>
    </xf>
    <xf numFmtId="0" fontId="0" fillId="0" borderId="49"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54" xfId="0" applyBorder="1" applyAlignment="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31" xfId="0" applyBorder="1" applyAlignment="1">
      <alignment horizontal="center" vertical="center" wrapText="1"/>
    </xf>
    <xf numFmtId="0" fontId="3" fillId="2" borderId="12"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0" fillId="0" borderId="40" xfId="0" applyBorder="1" applyAlignment="1">
      <alignment horizontal="center" vertical="center" wrapText="1"/>
    </xf>
    <xf numFmtId="0" fontId="0" fillId="2" borderId="28" xfId="0" applyFill="1" applyBorder="1" applyAlignment="1">
      <alignment horizontal="center" vertical="center" wrapText="1"/>
    </xf>
    <xf numFmtId="0" fontId="0" fillId="2" borderId="67" xfId="0"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20" xfId="0" applyBorder="1" applyAlignment="1">
      <alignment horizontal="center" vertical="center" wrapText="1"/>
    </xf>
    <xf numFmtId="0" fontId="0" fillId="0" borderId="4"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6" xfId="0" applyBorder="1" applyAlignment="1">
      <alignment horizontal="center" vertical="center" wrapText="1"/>
    </xf>
    <xf numFmtId="0" fontId="3" fillId="0" borderId="0" xfId="0" applyFont="1" applyAlignment="1">
      <alignment horizontal="center" vertical="center" wrapText="1"/>
    </xf>
    <xf numFmtId="0" fontId="0" fillId="0" borderId="49" xfId="0" applyBorder="1" applyAlignment="1">
      <alignment horizontal="center" vertical="center" wrapText="1"/>
    </xf>
    <xf numFmtId="0" fontId="0" fillId="0" borderId="35" xfId="0" applyBorder="1" applyAlignment="1">
      <alignment horizontal="center" vertical="center"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62" xfId="0" applyBorder="1" applyAlignment="1">
      <alignment horizontal="center" vertical="center" wrapText="1"/>
    </xf>
    <xf numFmtId="0" fontId="0" fillId="0" borderId="61" xfId="0" applyBorder="1" applyAlignment="1">
      <alignment horizontal="center" vertical="center" wrapText="1"/>
    </xf>
    <xf numFmtId="0" fontId="0" fillId="0" borderId="80" xfId="0" applyBorder="1" applyAlignment="1">
      <alignment horizontal="center" vertical="center" wrapText="1"/>
    </xf>
    <xf numFmtId="0" fontId="0" fillId="0" borderId="73" xfId="0" applyBorder="1" applyAlignment="1">
      <alignment horizontal="center" vertical="center" wrapText="1"/>
    </xf>
    <xf numFmtId="0" fontId="0" fillId="0" borderId="77" xfId="0" applyBorder="1" applyAlignment="1">
      <alignment horizontal="center" vertical="center" wrapText="1"/>
    </xf>
    <xf numFmtId="0" fontId="0" fillId="0" borderId="36" xfId="0" applyBorder="1" applyAlignment="1">
      <alignment horizontal="center" vertical="center" wrapText="1"/>
    </xf>
    <xf numFmtId="0" fontId="0" fillId="2" borderId="30" xfId="0" applyFill="1" applyBorder="1" applyAlignment="1">
      <alignment horizontal="center" vertical="center" wrapText="1"/>
    </xf>
    <xf numFmtId="0" fontId="0" fillId="0" borderId="52" xfId="0" applyBorder="1" applyAlignment="1">
      <alignment horizontal="center" vertical="center" wrapText="1"/>
    </xf>
    <xf numFmtId="0" fontId="0" fillId="0" borderId="14" xfId="0" applyBorder="1" applyAlignment="1">
      <alignment horizontal="center" vertical="center" wrapText="1"/>
    </xf>
    <xf numFmtId="0" fontId="0" fillId="0" borderId="51" xfId="0" applyBorder="1" applyAlignment="1">
      <alignment horizontal="center" vertical="center" wrapText="1"/>
    </xf>
    <xf numFmtId="0" fontId="9" fillId="2" borderId="1"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4" xfId="0" applyBorder="1" applyAlignment="1">
      <alignment horizontal="center" vertical="center" wrapText="1"/>
    </xf>
    <xf numFmtId="0" fontId="0" fillId="0" borderId="57" xfId="0" applyBorder="1" applyAlignment="1">
      <alignment horizontal="center" vertical="center" wrapText="1"/>
    </xf>
    <xf numFmtId="0" fontId="0" fillId="4" borderId="4"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59" xfId="0"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3" xfId="0" applyFont="1" applyFill="1" applyBorder="1" applyAlignment="1">
      <alignment horizontal="left" vertical="top" wrapText="1"/>
    </xf>
    <xf numFmtId="0" fontId="8" fillId="3" borderId="23"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2" xfId="0" applyFont="1" applyFill="1" applyBorder="1" applyAlignment="1">
      <alignment horizontal="center" vertical="center"/>
    </xf>
    <xf numFmtId="0" fontId="0" fillId="6" borderId="4" xfId="0" applyFill="1" applyBorder="1" applyAlignment="1">
      <alignment horizontal="center" vertical="center"/>
    </xf>
    <xf numFmtId="0" fontId="0" fillId="6" borderId="58" xfId="0" applyFill="1" applyBorder="1" applyAlignment="1">
      <alignment horizontal="center" vertical="center"/>
    </xf>
    <xf numFmtId="0" fontId="0" fillId="6" borderId="59" xfId="0" applyFill="1" applyBorder="1" applyAlignment="1">
      <alignment horizontal="center" vertical="center"/>
    </xf>
    <xf numFmtId="0" fontId="10" fillId="5" borderId="33"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23" xfId="0" applyFill="1" applyBorder="1" applyAlignment="1">
      <alignment horizontal="left" vertical="top"/>
    </xf>
    <xf numFmtId="9" fontId="2" fillId="0" borderId="25" xfId="0" applyNumberFormat="1" applyFont="1" applyBorder="1" applyAlignment="1">
      <alignment horizontal="center" vertical="center" wrapText="1"/>
    </xf>
    <xf numFmtId="0" fontId="10" fillId="5" borderId="4" xfId="0" applyFont="1" applyFill="1" applyBorder="1" applyAlignment="1">
      <alignment horizontal="center" vertical="center"/>
    </xf>
    <xf numFmtId="0" fontId="10" fillId="5" borderId="40" xfId="0" applyFont="1" applyFill="1" applyBorder="1" applyAlignment="1">
      <alignment horizontal="center" vertical="center"/>
    </xf>
    <xf numFmtId="0" fontId="0" fillId="5" borderId="4" xfId="0" applyFill="1" applyBorder="1" applyAlignment="1">
      <alignment horizontal="center" vertical="center"/>
    </xf>
    <xf numFmtId="0" fontId="0" fillId="5" borderId="40" xfId="0" applyFill="1" applyBorder="1" applyAlignment="1">
      <alignment horizontal="center" vertical="center"/>
    </xf>
    <xf numFmtId="0" fontId="0" fillId="5" borderId="5" xfId="0" applyFill="1" applyBorder="1" applyAlignment="1">
      <alignment horizontal="center" vertical="center"/>
    </xf>
    <xf numFmtId="0" fontId="0" fillId="5" borderId="41" xfId="0" applyFill="1" applyBorder="1" applyAlignment="1">
      <alignment horizontal="center" vertical="center"/>
    </xf>
    <xf numFmtId="0" fontId="10" fillId="5" borderId="1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10" fillId="5" borderId="32" xfId="0" applyFont="1" applyFill="1" applyBorder="1" applyAlignment="1">
      <alignment horizontal="center" vertical="center"/>
    </xf>
    <xf numFmtId="0" fontId="10" fillId="5" borderId="53" xfId="0" applyFont="1" applyFill="1" applyBorder="1" applyAlignment="1">
      <alignment horizontal="center" vertical="center"/>
    </xf>
    <xf numFmtId="0" fontId="10" fillId="5" borderId="41" xfId="0" applyFont="1" applyFill="1" applyBorder="1" applyAlignment="1">
      <alignment horizontal="center" vertical="center"/>
    </xf>
    <xf numFmtId="0" fontId="10" fillId="5" borderId="15" xfId="0" applyFont="1" applyFill="1" applyBorder="1" applyAlignment="1">
      <alignment horizontal="center" vertical="center" wrapText="1"/>
    </xf>
    <xf numFmtId="0" fontId="0" fillId="5" borderId="11" xfId="0" applyFill="1" applyBorder="1" applyAlignment="1">
      <alignment horizontal="center" vertical="center" wrapText="1"/>
    </xf>
    <xf numFmtId="0" fontId="9" fillId="0" borderId="35" xfId="0" applyFont="1" applyBorder="1" applyAlignment="1"/>
    <xf numFmtId="0" fontId="9" fillId="0" borderId="26" xfId="0" applyFont="1" applyBorder="1" applyAlignment="1"/>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0" fillId="0" borderId="33" xfId="0"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0" fillId="5" borderId="58" xfId="0" applyFill="1" applyBorder="1" applyAlignment="1">
      <alignment horizontal="center" vertical="center"/>
    </xf>
    <xf numFmtId="0" fontId="0" fillId="5" borderId="59" xfId="0" applyFill="1" applyBorder="1" applyAlignment="1">
      <alignment horizontal="center" vertical="center"/>
    </xf>
    <xf numFmtId="0" fontId="6" fillId="2" borderId="57" xfId="0" applyFont="1" applyFill="1" applyBorder="1" applyAlignment="1">
      <alignment horizontal="center" vertical="center" wrapText="1"/>
    </xf>
    <xf numFmtId="0" fontId="8" fillId="0" borderId="22" xfId="0" applyFont="1" applyFill="1" applyBorder="1" applyAlignment="1">
      <alignment horizontal="justify" vertical="center" wrapText="1"/>
    </xf>
    <xf numFmtId="0" fontId="8" fillId="0" borderId="23" xfId="0" applyFont="1" applyFill="1" applyBorder="1" applyAlignment="1">
      <alignment horizontal="justify" vertical="center" wrapText="1"/>
    </xf>
    <xf numFmtId="16" fontId="0" fillId="0" borderId="32" xfId="0" applyNumberFormat="1" applyFill="1" applyBorder="1" applyAlignment="1">
      <alignment horizontal="center" vertical="center"/>
    </xf>
    <xf numFmtId="0" fontId="0" fillId="5" borderId="33" xfId="0" applyFill="1" applyBorder="1" applyAlignment="1">
      <alignment horizontal="center" vertical="center"/>
    </xf>
    <xf numFmtId="0" fontId="0" fillId="5" borderId="23" xfId="0" applyFill="1" applyBorder="1" applyAlignment="1">
      <alignment horizontal="center" vertical="center"/>
    </xf>
    <xf numFmtId="0" fontId="0" fillId="5" borderId="33" xfId="0" applyFill="1" applyBorder="1" applyAlignment="1">
      <alignment horizontal="center"/>
    </xf>
    <xf numFmtId="0" fontId="0" fillId="5" borderId="23" xfId="0" applyFill="1" applyBorder="1" applyAlignment="1">
      <alignment horizontal="center"/>
    </xf>
    <xf numFmtId="0" fontId="2" fillId="0" borderId="65" xfId="0" applyFont="1" applyBorder="1" applyAlignment="1">
      <alignment wrapText="1"/>
    </xf>
    <xf numFmtId="0" fontId="2" fillId="0" borderId="2" xfId="0" applyFont="1" applyBorder="1" applyAlignment="1">
      <alignment wrapText="1"/>
    </xf>
    <xf numFmtId="0" fontId="8" fillId="0" borderId="33" xfId="0" applyFont="1" applyFill="1" applyBorder="1" applyAlignment="1">
      <alignment vertical="top" wrapText="1"/>
    </xf>
    <xf numFmtId="0" fontId="8" fillId="0" borderId="22" xfId="0" applyFont="1" applyFill="1" applyBorder="1" applyAlignment="1">
      <alignment vertical="top" wrapText="1"/>
    </xf>
    <xf numFmtId="0" fontId="8" fillId="0" borderId="23" xfId="0" applyFont="1" applyFill="1" applyBorder="1" applyAlignment="1">
      <alignment vertical="top" wrapText="1"/>
    </xf>
    <xf numFmtId="0" fontId="10" fillId="5" borderId="58" xfId="0" applyFont="1" applyFill="1" applyBorder="1" applyAlignment="1">
      <alignment horizontal="center" vertical="center"/>
    </xf>
    <xf numFmtId="0" fontId="10" fillId="5" borderId="59" xfId="0" applyFont="1" applyFill="1" applyBorder="1" applyAlignment="1">
      <alignment horizontal="center" vertical="center"/>
    </xf>
    <xf numFmtId="0" fontId="0" fillId="5" borderId="33" xfId="0" applyFill="1" applyBorder="1" applyAlignment="1">
      <alignment horizontal="center" vertical="justify" wrapText="1"/>
    </xf>
    <xf numFmtId="0" fontId="0" fillId="5" borderId="22" xfId="0" applyFill="1" applyBorder="1" applyAlignment="1">
      <alignment horizontal="center" vertical="justify" wrapText="1"/>
    </xf>
    <xf numFmtId="0" fontId="0" fillId="5" borderId="23" xfId="0" applyFill="1" applyBorder="1" applyAlignment="1">
      <alignment horizontal="center" vertical="justify" wrapText="1"/>
    </xf>
    <xf numFmtId="0" fontId="10" fillId="0" borderId="22" xfId="0" applyFont="1" applyFill="1" applyBorder="1" applyAlignment="1">
      <alignment horizontal="justify" wrapText="1"/>
    </xf>
    <xf numFmtId="0" fontId="8" fillId="0" borderId="22" xfId="0" applyFont="1" applyFill="1" applyBorder="1" applyAlignment="1">
      <alignment horizontal="justify" wrapText="1"/>
    </xf>
    <xf numFmtId="0" fontId="8" fillId="0" borderId="23" xfId="0" applyFont="1" applyFill="1" applyBorder="1" applyAlignment="1">
      <alignment horizontal="justify" wrapText="1"/>
    </xf>
    <xf numFmtId="0" fontId="2" fillId="2" borderId="25"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5" xfId="0" applyFont="1" applyBorder="1" applyAlignment="1"/>
    <xf numFmtId="0" fontId="2" fillId="0" borderId="26" xfId="0" applyFont="1" applyBorder="1" applyAlignment="1"/>
    <xf numFmtId="0" fontId="0" fillId="5" borderId="33"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0" borderId="22" xfId="0" applyBorder="1" applyAlignment="1">
      <alignment horizontal="justify" wrapText="1"/>
    </xf>
    <xf numFmtId="0" fontId="0" fillId="0" borderId="23" xfId="0" applyBorder="1" applyAlignment="1">
      <alignment horizontal="justify" wrapText="1"/>
    </xf>
    <xf numFmtId="0" fontId="10" fillId="0" borderId="22" xfId="0" applyFont="1" applyFill="1" applyBorder="1" applyAlignment="1">
      <alignment horizontal="justify" vertical="center" wrapText="1"/>
    </xf>
    <xf numFmtId="0" fontId="0" fillId="5" borderId="32" xfId="0" applyFill="1" applyBorder="1" applyAlignment="1">
      <alignment horizontal="center" vertical="center"/>
    </xf>
    <xf numFmtId="0" fontId="0" fillId="5" borderId="54" xfId="0" applyFill="1" applyBorder="1" applyAlignment="1">
      <alignment horizontal="center" vertical="center"/>
    </xf>
    <xf numFmtId="0" fontId="10" fillId="0" borderId="4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50" xfId="0" applyFont="1" applyFill="1" applyBorder="1" applyAlignment="1">
      <alignment horizontal="center" vertical="center"/>
    </xf>
    <xf numFmtId="0" fontId="25" fillId="2" borderId="35" xfId="0" applyFont="1" applyFill="1" applyBorder="1" applyAlignment="1">
      <alignment horizontal="center" vertical="center"/>
    </xf>
    <xf numFmtId="0" fontId="25" fillId="0" borderId="35" xfId="0" applyFont="1" applyBorder="1" applyAlignment="1"/>
    <xf numFmtId="0" fontId="25" fillId="0" borderId="26" xfId="0" applyFont="1" applyBorder="1" applyAlignment="1"/>
    <xf numFmtId="0" fontId="10" fillId="3" borderId="66"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53" xfId="0" applyFont="1" applyFill="1" applyBorder="1" applyAlignment="1">
      <alignment horizontal="center" vertical="center"/>
    </xf>
    <xf numFmtId="0" fontId="10" fillId="3" borderId="54"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2"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8" fillId="0" borderId="33" xfId="0" applyFont="1" applyFill="1" applyBorder="1" applyAlignment="1">
      <alignment horizontal="center" vertical="center"/>
    </xf>
    <xf numFmtId="17" fontId="0" fillId="5" borderId="66" xfId="0" applyNumberFormat="1" applyFill="1" applyBorder="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3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2" xfId="0" applyFont="1" applyFill="1" applyBorder="1" applyAlignment="1">
      <alignment horizontal="center" vertical="center"/>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0" fillId="3" borderId="33" xfId="0" applyFill="1" applyBorder="1" applyAlignment="1">
      <alignment horizontal="left" vertical="top" wrapText="1"/>
    </xf>
    <xf numFmtId="0" fontId="0" fillId="3" borderId="22" xfId="0" applyFill="1" applyBorder="1" applyAlignment="1">
      <alignment horizontal="left" vertical="top"/>
    </xf>
    <xf numFmtId="0" fontId="0" fillId="3" borderId="23" xfId="0" applyFill="1" applyBorder="1" applyAlignment="1">
      <alignment horizontal="left" vertical="top"/>
    </xf>
    <xf numFmtId="0" fontId="0" fillId="3" borderId="33"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2" xfId="0" applyFill="1" applyBorder="1" applyAlignment="1">
      <alignment horizontal="left" vertical="top" wrapText="1"/>
    </xf>
    <xf numFmtId="0" fontId="8" fillId="0" borderId="33" xfId="0" applyFont="1" applyBorder="1" applyAlignment="1">
      <alignment horizontal="center" wrapText="1"/>
    </xf>
    <xf numFmtId="0" fontId="8" fillId="0" borderId="22" xfId="0" applyFont="1" applyBorder="1" applyAlignment="1">
      <alignment horizontal="center" wrapText="1"/>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0"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35" xfId="0" applyFill="1" applyBorder="1" applyAlignment="1">
      <alignment horizontal="center" vertical="center"/>
    </xf>
    <xf numFmtId="0" fontId="0" fillId="3" borderId="50" xfId="0" applyFill="1" applyBorder="1" applyAlignment="1">
      <alignment horizontal="center" vertical="center"/>
    </xf>
    <xf numFmtId="0" fontId="0" fillId="3" borderId="3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22" xfId="0" applyFill="1" applyBorder="1" applyAlignment="1">
      <alignment horizontal="center" vertical="top" wrapText="1"/>
    </xf>
    <xf numFmtId="0" fontId="0" fillId="3" borderId="23" xfId="0" applyFill="1" applyBorder="1" applyAlignment="1">
      <alignment horizontal="center" vertical="top" wrapText="1"/>
    </xf>
    <xf numFmtId="0" fontId="23" fillId="2" borderId="1" xfId="0" applyFont="1" applyFill="1" applyBorder="1" applyAlignment="1">
      <alignment horizontal="center" vertical="center"/>
    </xf>
    <xf numFmtId="0" fontId="23" fillId="2" borderId="65" xfId="0" applyFont="1" applyFill="1" applyBorder="1" applyAlignment="1">
      <alignment horizontal="center" vertical="center"/>
    </xf>
    <xf numFmtId="0" fontId="23" fillId="2" borderId="2" xfId="0" applyFont="1" applyFill="1" applyBorder="1" applyAlignment="1">
      <alignment horizontal="center" vertical="center"/>
    </xf>
    <xf numFmtId="0" fontId="0" fillId="0" borderId="12" xfId="0" applyBorder="1" applyAlignment="1">
      <alignment horizontal="center" vertical="center" wrapText="1"/>
    </xf>
    <xf numFmtId="0" fontId="0" fillId="0" borderId="72" xfId="0" applyBorder="1" applyAlignment="1">
      <alignment horizontal="center" vertical="center" wrapText="1"/>
    </xf>
    <xf numFmtId="0" fontId="10" fillId="0" borderId="33"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71" xfId="0" applyBorder="1" applyAlignment="1">
      <alignment horizontal="center" vertical="center" wrapText="1"/>
    </xf>
    <xf numFmtId="0" fontId="2" fillId="0" borderId="1" xfId="0" applyFont="1" applyBorder="1" applyAlignment="1">
      <alignment horizontal="center" vertical="top" wrapText="1"/>
    </xf>
    <xf numFmtId="0" fontId="2" fillId="0" borderId="65" xfId="0" applyFont="1" applyBorder="1" applyAlignment="1">
      <alignment horizontal="center" vertical="top" wrapText="1"/>
    </xf>
    <xf numFmtId="0" fontId="2" fillId="0" borderId="2" xfId="0" applyFont="1" applyBorder="1" applyAlignment="1">
      <alignment horizontal="center" vertical="top" wrapText="1"/>
    </xf>
    <xf numFmtId="0" fontId="0" fillId="2" borderId="11" xfId="0" applyFill="1" applyBorder="1" applyAlignment="1">
      <alignment horizontal="center" vertical="center"/>
    </xf>
    <xf numFmtId="0" fontId="24" fillId="2" borderId="12" xfId="0" applyFont="1" applyFill="1" applyBorder="1" applyAlignment="1">
      <alignment horizontal="center" vertical="center"/>
    </xf>
    <xf numFmtId="0" fontId="24" fillId="2" borderId="72" xfId="0" applyFont="1" applyFill="1" applyBorder="1" applyAlignment="1">
      <alignment horizontal="center" vertical="center"/>
    </xf>
    <xf numFmtId="0" fontId="24" fillId="2" borderId="3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6" fillId="2" borderId="21" xfId="0" applyFont="1" applyFill="1" applyBorder="1" applyAlignment="1">
      <alignment horizontal="justify" vertical="justify"/>
    </xf>
    <xf numFmtId="0" fontId="6" fillId="2" borderId="42" xfId="0" applyFont="1" applyFill="1" applyBorder="1" applyAlignment="1">
      <alignment horizontal="justify" vertical="justify"/>
    </xf>
    <xf numFmtId="0" fontId="0" fillId="0" borderId="67" xfId="0" applyFill="1" applyBorder="1" applyAlignment="1">
      <alignment horizontal="center" vertical="center"/>
    </xf>
    <xf numFmtId="0" fontId="0" fillId="0" borderId="65" xfId="0" applyFill="1" applyBorder="1" applyAlignment="1">
      <alignment horizontal="center" vertical="center"/>
    </xf>
    <xf numFmtId="0" fontId="0" fillId="0" borderId="2" xfId="0" applyFill="1" applyBorder="1" applyAlignment="1">
      <alignment horizontal="center" vertical="center"/>
    </xf>
    <xf numFmtId="0" fontId="6" fillId="2" borderId="41" xfId="0" applyFont="1" applyFill="1" applyBorder="1" applyAlignment="1">
      <alignment horizontal="center" vertical="center" wrapText="1"/>
    </xf>
    <xf numFmtId="0" fontId="0" fillId="0" borderId="22" xfId="0" applyBorder="1" applyAlignment="1">
      <alignment horizontal="justify" vertical="justify"/>
    </xf>
    <xf numFmtId="0" fontId="0" fillId="0" borderId="23" xfId="0" applyBorder="1" applyAlignment="1">
      <alignment horizontal="justify" vertical="justify"/>
    </xf>
    <xf numFmtId="0" fontId="0" fillId="0" borderId="33" xfId="0" applyFill="1" applyBorder="1" applyAlignment="1">
      <alignment horizontal="justify" vertical="center"/>
    </xf>
    <xf numFmtId="0" fontId="0" fillId="0" borderId="22" xfId="0" applyFill="1" applyBorder="1" applyAlignment="1">
      <alignment horizontal="justify" vertical="center"/>
    </xf>
    <xf numFmtId="0" fontId="0" fillId="0" borderId="23" xfId="0" applyFill="1" applyBorder="1" applyAlignment="1">
      <alignment horizontal="justify" vertical="center"/>
    </xf>
    <xf numFmtId="0" fontId="0" fillId="0" borderId="33" xfId="0" applyFill="1" applyBorder="1" applyAlignment="1">
      <alignment horizontal="justify" vertical="justify" wrapText="1"/>
    </xf>
    <xf numFmtId="0" fontId="0" fillId="0" borderId="22" xfId="0" applyFill="1" applyBorder="1" applyAlignment="1">
      <alignment horizontal="justify" vertical="justify" wrapText="1"/>
    </xf>
    <xf numFmtId="0" fontId="0" fillId="0" borderId="23" xfId="0" applyFill="1" applyBorder="1" applyAlignment="1">
      <alignment horizontal="justify" vertical="justify" wrapText="1"/>
    </xf>
    <xf numFmtId="0" fontId="0" fillId="0" borderId="33" xfId="0" applyFill="1" applyBorder="1" applyAlignment="1">
      <alignment horizontal="justify" vertical="top" wrapText="1"/>
    </xf>
    <xf numFmtId="0" fontId="0" fillId="0" borderId="22" xfId="0" applyFill="1" applyBorder="1" applyAlignment="1">
      <alignment horizontal="justify" vertical="top"/>
    </xf>
    <xf numFmtId="0" fontId="0" fillId="0" borderId="23" xfId="0" applyFill="1" applyBorder="1" applyAlignment="1">
      <alignment horizontal="justify" vertical="top"/>
    </xf>
    <xf numFmtId="0" fontId="0" fillId="0" borderId="61" xfId="0" applyFill="1" applyBorder="1" applyAlignment="1">
      <alignment horizontal="center" vertical="center"/>
    </xf>
    <xf numFmtId="0" fontId="0" fillId="0" borderId="33" xfId="0" applyFill="1" applyBorder="1" applyAlignment="1">
      <alignment vertical="top" wrapText="1"/>
    </xf>
    <xf numFmtId="0" fontId="0" fillId="0" borderId="23" xfId="0" applyFill="1" applyBorder="1" applyAlignment="1">
      <alignment vertical="top"/>
    </xf>
    <xf numFmtId="0" fontId="0" fillId="0" borderId="33" xfId="0" applyBorder="1" applyAlignment="1">
      <alignment horizontal="justify" vertical="justify"/>
    </xf>
    <xf numFmtId="0" fontId="0" fillId="0" borderId="67" xfId="0" applyBorder="1" applyAlignment="1">
      <alignment horizontal="center" vertical="justify"/>
    </xf>
    <xf numFmtId="0" fontId="0" fillId="0" borderId="65" xfId="0" applyBorder="1" applyAlignment="1">
      <alignment horizontal="center" vertical="justify"/>
    </xf>
    <xf numFmtId="0" fontId="0" fillId="0" borderId="2" xfId="0" applyBorder="1" applyAlignment="1">
      <alignment horizontal="center" vertical="justify"/>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33" xfId="0" applyFill="1" applyBorder="1" applyAlignment="1">
      <alignment horizontal="justify" vertical="center" wrapText="1"/>
    </xf>
    <xf numFmtId="0" fontId="0" fillId="0" borderId="22" xfId="0" applyFill="1" applyBorder="1" applyAlignment="1">
      <alignment horizontal="justify" vertical="justify"/>
    </xf>
    <xf numFmtId="0" fontId="0" fillId="0" borderId="23" xfId="0" applyFill="1" applyBorder="1" applyAlignment="1">
      <alignment horizontal="justify" vertical="justify"/>
    </xf>
    <xf numFmtId="0" fontId="0" fillId="0" borderId="40" xfId="0" applyFill="1" applyBorder="1" applyAlignment="1">
      <alignment horizontal="center" vertical="center"/>
    </xf>
    <xf numFmtId="0" fontId="0" fillId="0" borderId="33" xfId="0" applyBorder="1" applyAlignment="1">
      <alignment horizontal="justify" vertical="justify" wrapText="1"/>
    </xf>
    <xf numFmtId="0" fontId="0" fillId="0" borderId="22" xfId="0" applyBorder="1" applyAlignment="1">
      <alignment horizontal="justify" vertical="justify" wrapText="1"/>
    </xf>
    <xf numFmtId="0" fontId="0" fillId="0" borderId="23" xfId="0" applyBorder="1" applyAlignment="1">
      <alignment horizontal="justify" vertical="justify" wrapText="1"/>
    </xf>
    <xf numFmtId="0" fontId="0" fillId="0" borderId="22" xfId="0" applyFill="1" applyBorder="1" applyAlignment="1">
      <alignment horizontal="justify" vertical="top" wrapText="1"/>
    </xf>
    <xf numFmtId="0" fontId="0" fillId="0" borderId="73" xfId="0" applyBorder="1" applyAlignment="1">
      <alignment horizontal="justify" vertical="justify"/>
    </xf>
    <xf numFmtId="0" fontId="0" fillId="0" borderId="26" xfId="0" applyBorder="1" applyAlignment="1">
      <alignment horizontal="justify" vertical="justify"/>
    </xf>
    <xf numFmtId="0" fontId="0" fillId="0" borderId="73" xfId="0" applyFill="1" applyBorder="1" applyAlignment="1">
      <alignment horizontal="justify" vertical="justify" wrapText="1"/>
    </xf>
    <xf numFmtId="0" fontId="0" fillId="0" borderId="26" xfId="0" applyFill="1" applyBorder="1" applyAlignment="1">
      <alignment horizontal="justify" vertical="justify"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3" xfId="0" applyFill="1" applyBorder="1" applyAlignment="1">
      <alignment horizontal="justify" vertical="justify"/>
    </xf>
    <xf numFmtId="0" fontId="6" fillId="2" borderId="54" xfId="0" applyFont="1" applyFill="1" applyBorder="1" applyAlignment="1">
      <alignment horizontal="center" vertical="center" wrapText="1"/>
    </xf>
    <xf numFmtId="0" fontId="10" fillId="0" borderId="26" xfId="0" applyFont="1" applyFill="1" applyBorder="1" applyAlignment="1">
      <alignment horizontal="center" vertical="center"/>
    </xf>
    <xf numFmtId="0" fontId="0" fillId="0" borderId="56" xfId="0" applyFill="1" applyBorder="1" applyAlignment="1">
      <alignment horizontal="center" vertical="center"/>
    </xf>
    <xf numFmtId="0" fontId="0" fillId="0" borderId="37" xfId="0" applyFill="1" applyBorder="1" applyAlignment="1">
      <alignment horizontal="center" vertical="center"/>
    </xf>
    <xf numFmtId="0" fontId="0" fillId="0" borderId="60" xfId="0"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3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0" fillId="0" borderId="2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22"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0" fillId="0" borderId="23" xfId="0" applyFill="1" applyBorder="1" applyAlignment="1">
      <alignment horizontal="justify" vertical="top" wrapText="1"/>
    </xf>
    <xf numFmtId="0" fontId="9" fillId="2" borderId="12"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52" xfId="0" applyFont="1" applyFill="1" applyBorder="1" applyAlignment="1">
      <alignment horizontal="center" vertical="center"/>
    </xf>
    <xf numFmtId="0" fontId="0" fillId="0" borderId="33" xfId="0" applyBorder="1" applyAlignment="1">
      <alignment horizontal="left" wrapText="1"/>
    </xf>
    <xf numFmtId="0" fontId="0" fillId="0" borderId="22" xfId="0" applyBorder="1" applyAlignment="1">
      <alignment horizontal="left"/>
    </xf>
    <xf numFmtId="0" fontId="0" fillId="0" borderId="23" xfId="0" applyBorder="1" applyAlignment="1">
      <alignment horizontal="left"/>
    </xf>
    <xf numFmtId="16" fontId="2" fillId="0" borderId="28" xfId="0" applyNumberFormat="1" applyFont="1" applyBorder="1" applyAlignment="1">
      <alignment horizontal="center" vertical="center"/>
    </xf>
    <xf numFmtId="0" fontId="0" fillId="0" borderId="33" xfId="0" applyFont="1" applyBorder="1" applyAlignment="1">
      <alignment horizontal="center" vertical="center"/>
    </xf>
    <xf numFmtId="0" fontId="6" fillId="2" borderId="65" xfId="0" applyFont="1" applyFill="1" applyBorder="1" applyAlignment="1">
      <alignment horizontal="center" vertical="center"/>
    </xf>
    <xf numFmtId="0" fontId="0" fillId="0" borderId="58" xfId="0" applyBorder="1"/>
    <xf numFmtId="0" fontId="0" fillId="0" borderId="59" xfId="0" applyBorder="1"/>
    <xf numFmtId="0" fontId="0" fillId="0" borderId="64" xfId="0" applyBorder="1"/>
    <xf numFmtId="0" fontId="0" fillId="0" borderId="63" xfId="0" applyBorder="1"/>
    <xf numFmtId="0" fontId="0" fillId="0" borderId="47" xfId="0" applyBorder="1"/>
    <xf numFmtId="0" fontId="0" fillId="0" borderId="0" xfId="0"/>
    <xf numFmtId="0" fontId="0" fillId="0" borderId="73" xfId="0" applyBorder="1"/>
    <xf numFmtId="0" fontId="0" fillId="0" borderId="49" xfId="0" applyBorder="1"/>
    <xf numFmtId="0" fontId="0" fillId="0" borderId="35" xfId="0" applyBorder="1"/>
    <xf numFmtId="0" fontId="0" fillId="0" borderId="26" xfId="0" applyBorder="1"/>
    <xf numFmtId="0" fontId="0" fillId="0" borderId="65" xfId="0" applyBorder="1"/>
    <xf numFmtId="0" fontId="0" fillId="0" borderId="2" xfId="0" applyBorder="1"/>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6" fillId="2" borderId="16"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9" xfId="0" applyFont="1" applyFill="1" applyBorder="1" applyAlignment="1">
      <alignment horizontal="center" vertical="center"/>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2" xfId="0" applyBorder="1" applyAlignment="1">
      <alignment horizontal="center" vertical="center" wrapText="1"/>
    </xf>
    <xf numFmtId="0" fontId="6" fillId="2" borderId="4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26" xfId="0" applyFont="1" applyFill="1" applyBorder="1" applyAlignment="1">
      <alignment horizontal="center" vertical="center" wrapText="1"/>
    </xf>
    <xf numFmtId="0" fontId="0" fillId="0" borderId="38" xfId="0" applyBorder="1" applyAlignment="1">
      <alignment horizontal="center" vertical="center" wrapText="1"/>
    </xf>
    <xf numFmtId="0" fontId="6" fillId="2" borderId="8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0" fillId="0" borderId="1" xfId="0" applyBorder="1" applyAlignment="1">
      <alignment horizontal="center" vertical="center" wrapText="1"/>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0" fillId="0" borderId="70" xfId="0" applyBorder="1" applyAlignment="1">
      <alignment horizontal="center" vertical="center"/>
    </xf>
    <xf numFmtId="0" fontId="10" fillId="0" borderId="12" xfId="0" applyFont="1" applyBorder="1" applyAlignment="1">
      <alignment horizontal="center" vertical="center"/>
    </xf>
    <xf numFmtId="0" fontId="10" fillId="0" borderId="52" xfId="0" applyFont="1" applyBorder="1" applyAlignment="1">
      <alignment horizontal="center" vertical="center"/>
    </xf>
    <xf numFmtId="0" fontId="10" fillId="0" borderId="38" xfId="0" applyFont="1" applyBorder="1" applyAlignment="1">
      <alignment horizontal="center" vertical="center"/>
    </xf>
    <xf numFmtId="0" fontId="0" fillId="5" borderId="12" xfId="0" applyFill="1" applyBorder="1" applyAlignment="1">
      <alignment horizontal="center" vertical="center"/>
    </xf>
    <xf numFmtId="0" fontId="0" fillId="5" borderId="52" xfId="0" applyFill="1" applyBorder="1" applyAlignment="1">
      <alignment horizontal="center" vertical="center"/>
    </xf>
    <xf numFmtId="0" fontId="0" fillId="5" borderId="38" xfId="0" applyFill="1" applyBorder="1" applyAlignment="1">
      <alignment horizontal="center" vertical="center"/>
    </xf>
    <xf numFmtId="0" fontId="0" fillId="5" borderId="16" xfId="0" applyFill="1" applyBorder="1" applyAlignment="1">
      <alignment horizontal="center" vertical="center"/>
    </xf>
    <xf numFmtId="0" fontId="0" fillId="5" borderId="51" xfId="0" applyFill="1" applyBorder="1" applyAlignment="1">
      <alignment horizontal="center" vertical="center"/>
    </xf>
    <xf numFmtId="0" fontId="0" fillId="5" borderId="79" xfId="0" applyFill="1" applyBorder="1" applyAlignment="1">
      <alignment horizontal="center" vertical="center"/>
    </xf>
    <xf numFmtId="0" fontId="10" fillId="0" borderId="61" xfId="0" applyFont="1" applyBorder="1" applyAlignment="1">
      <alignment horizontal="center" vertical="center"/>
    </xf>
    <xf numFmtId="0" fontId="8" fillId="0" borderId="73" xfId="0" applyFont="1" applyBorder="1" applyAlignment="1">
      <alignment horizontal="center" vertical="center"/>
    </xf>
    <xf numFmtId="0" fontId="8" fillId="0" borderId="26" xfId="0" applyFont="1" applyBorder="1" applyAlignment="1">
      <alignment horizontal="center" vertical="center"/>
    </xf>
    <xf numFmtId="0" fontId="2" fillId="0" borderId="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2" xfId="0" applyFont="1" applyBorder="1" applyAlignment="1">
      <alignment horizontal="center" vertical="center"/>
    </xf>
    <xf numFmtId="0" fontId="2" fillId="0" borderId="72" xfId="0" applyFont="1" applyBorder="1" applyAlignment="1">
      <alignment horizontal="center" vertical="center"/>
    </xf>
    <xf numFmtId="0" fontId="2" fillId="0" borderId="52" xfId="0" applyFont="1" applyBorder="1" applyAlignment="1">
      <alignment horizontal="center" vertical="center"/>
    </xf>
    <xf numFmtId="0" fontId="10"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8" fillId="0" borderId="0" xfId="0" applyFont="1" applyBorder="1" applyAlignment="1">
      <alignment horizontal="center" vertical="center"/>
    </xf>
    <xf numFmtId="0" fontId="8" fillId="0" borderId="49" xfId="0" applyFont="1" applyBorder="1" applyAlignment="1">
      <alignment horizontal="center" vertical="center"/>
    </xf>
    <xf numFmtId="0" fontId="8" fillId="0" borderId="35" xfId="0" applyFont="1" applyBorder="1" applyAlignment="1">
      <alignment horizontal="center" vertical="center"/>
    </xf>
    <xf numFmtId="0" fontId="6" fillId="2" borderId="55" xfId="0" applyFont="1" applyFill="1" applyBorder="1" applyAlignment="1">
      <alignment horizontal="center" vertical="center"/>
    </xf>
    <xf numFmtId="0" fontId="6" fillId="2" borderId="64" xfId="0" applyFont="1" applyFill="1" applyBorder="1" applyAlignment="1">
      <alignment horizontal="center" vertical="center"/>
    </xf>
    <xf numFmtId="0" fontId="6" fillId="0" borderId="7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45"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6" xfId="0" applyFont="1" applyFill="1" applyBorder="1" applyAlignment="1">
      <alignment horizontal="center" vertical="center"/>
    </xf>
    <xf numFmtId="16" fontId="0" fillId="0" borderId="32" xfId="0" applyNumberFormat="1" applyBorder="1" applyAlignment="1">
      <alignment horizontal="center" vertical="center"/>
    </xf>
    <xf numFmtId="9" fontId="2" fillId="0" borderId="11" xfId="0" applyNumberFormat="1" applyFont="1" applyBorder="1" applyAlignment="1">
      <alignment horizontal="center" vertical="center" wrapText="1"/>
    </xf>
    <xf numFmtId="0" fontId="2" fillId="0" borderId="67" xfId="0" applyFont="1" applyBorder="1" applyAlignment="1">
      <alignment horizontal="center" vertical="center"/>
    </xf>
    <xf numFmtId="0" fontId="2" fillId="0" borderId="67" xfId="0" applyFont="1" applyBorder="1" applyAlignment="1">
      <alignment horizontal="center" vertical="top" wrapText="1"/>
    </xf>
    <xf numFmtId="0" fontId="2" fillId="0" borderId="55" xfId="0" applyFont="1" applyBorder="1" applyAlignment="1">
      <alignment horizontal="center" vertical="center" wrapText="1"/>
    </xf>
    <xf numFmtId="0" fontId="10" fillId="0" borderId="33"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2" fillId="0" borderId="40" xfId="0" applyFont="1" applyBorder="1" applyAlignment="1">
      <alignment horizontal="center" vertical="center" wrapText="1"/>
    </xf>
    <xf numFmtId="9" fontId="2" fillId="0" borderId="56" xfId="0" applyNumberFormat="1" applyFont="1" applyBorder="1" applyAlignment="1">
      <alignment horizontal="center" vertical="center" wrapText="1"/>
    </xf>
    <xf numFmtId="9" fontId="2" fillId="0" borderId="60" xfId="0" applyNumberFormat="1" applyFont="1" applyBorder="1" applyAlignment="1">
      <alignment horizontal="center" vertical="center" wrapText="1"/>
    </xf>
    <xf numFmtId="0" fontId="0" fillId="0" borderId="11" xfId="0" applyBorder="1" applyAlignment="1">
      <alignment horizontal="center"/>
    </xf>
    <xf numFmtId="0" fontId="2" fillId="0" borderId="1" xfId="0" applyFont="1" applyFill="1" applyBorder="1" applyAlignment="1">
      <alignment horizontal="center" vertical="top" wrapText="1"/>
    </xf>
    <xf numFmtId="0" fontId="2" fillId="0" borderId="65" xfId="0" applyFont="1" applyFill="1" applyBorder="1" applyAlignment="1">
      <alignment horizontal="center" vertical="top" wrapText="1"/>
    </xf>
    <xf numFmtId="0" fontId="2" fillId="0" borderId="2" xfId="0" applyFont="1" applyFill="1" applyBorder="1" applyAlignment="1">
      <alignment horizontal="center" vertical="top" wrapText="1"/>
    </xf>
    <xf numFmtId="0" fontId="0" fillId="0" borderId="11" xfId="0" applyBorder="1" applyAlignment="1">
      <alignment horizontal="center" wrapText="1"/>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60" xfId="0" applyFont="1" applyBorder="1" applyAlignment="1">
      <alignment horizontal="center" vertical="center"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67"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3" borderId="28" xfId="0" applyFont="1" applyFill="1" applyBorder="1" applyAlignment="1">
      <alignment horizontal="center" vertical="top" wrapText="1"/>
    </xf>
    <xf numFmtId="0" fontId="2" fillId="3" borderId="29" xfId="0" applyFont="1" applyFill="1" applyBorder="1" applyAlignment="1">
      <alignment horizontal="center" vertical="top" wrapText="1"/>
    </xf>
    <xf numFmtId="0" fontId="2" fillId="3" borderId="67" xfId="0" applyFont="1" applyFill="1" applyBorder="1" applyAlignment="1">
      <alignment horizontal="center" vertical="top" wrapText="1"/>
    </xf>
    <xf numFmtId="0" fontId="2" fillId="3" borderId="30" xfId="0" applyFont="1" applyFill="1" applyBorder="1" applyAlignment="1">
      <alignment horizontal="center" vertical="top" wrapText="1"/>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2" xfId="0" applyFont="1" applyFill="1" applyBorder="1" applyAlignment="1">
      <alignment horizontal="left" vertical="top" wrapText="1"/>
    </xf>
    <xf numFmtId="0" fontId="0" fillId="0" borderId="4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top"/>
    </xf>
    <xf numFmtId="0" fontId="0" fillId="0" borderId="49"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top"/>
    </xf>
    <xf numFmtId="0" fontId="0" fillId="0" borderId="1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3" xfId="0" applyFont="1" applyFill="1" applyBorder="1" applyAlignment="1">
      <alignment horizontal="left" vertical="top" wrapText="1"/>
    </xf>
    <xf numFmtId="0" fontId="0" fillId="0" borderId="23" xfId="0" applyFont="1" applyFill="1" applyBorder="1" applyAlignment="1">
      <alignment horizontal="left"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5"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6"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25399" y="95250"/>
          <a:ext cx="205739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25399" y="95250"/>
          <a:ext cx="2057398" cy="857249"/>
        </a:xfrm>
        <a:prstGeom prst="rect">
          <a:avLst/>
        </a:prstGeom>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25399" y="95250"/>
          <a:ext cx="2057398"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35124" y="95250"/>
          <a:ext cx="2057398" cy="857249"/>
        </a:xfrm>
        <a:prstGeom prst="rect">
          <a:avLst/>
        </a:prstGeom>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35124"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59099"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4484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5</xdr:row>
      <xdr:rowOff>3401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4484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49624"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5</xdr:row>
      <xdr:rowOff>3401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49624" y="95250"/>
          <a:ext cx="2057398" cy="85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49624" y="95250"/>
          <a:ext cx="2057398" cy="857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11524" y="95250"/>
          <a:ext cx="2057398" cy="85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82999" y="95250"/>
          <a:ext cx="2057398" cy="85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6349" y="95250"/>
          <a:ext cx="2057398" cy="8572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59099" y="95250"/>
          <a:ext cx="2057398" cy="8572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11374" y="95250"/>
          <a:ext cx="2057398" cy="85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35224" y="95250"/>
          <a:ext cx="2057398" cy="85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499" y="95250"/>
          <a:ext cx="2057398" cy="8572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01749" y="95250"/>
          <a:ext cx="2057398" cy="85724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68574" y="95250"/>
          <a:ext cx="2057398" cy="85724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20699" y="95250"/>
          <a:ext cx="2057398" cy="857249"/>
        </a:xfrm>
        <a:prstGeom prst="rect">
          <a:avLst/>
        </a:prstGeom>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20699" y="95250"/>
          <a:ext cx="2057398" cy="857249"/>
        </a:xfrm>
        <a:prstGeom prst="rect">
          <a:avLst/>
        </a:prstGeom>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20699" y="95250"/>
          <a:ext cx="2057398" cy="857249"/>
        </a:xfrm>
        <a:prstGeom prst="rect">
          <a:avLst/>
        </a:prstGeom>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20699" y="95250"/>
          <a:ext cx="2057398" cy="85724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11124" y="95250"/>
          <a:ext cx="2057398" cy="857249"/>
        </a:xfrm>
        <a:prstGeom prst="rect">
          <a:avLst/>
        </a:prstGeom>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11124" y="95250"/>
          <a:ext cx="2057398" cy="85724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3515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3515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2762250</xdr:colOff>
      <xdr:row>0</xdr:row>
      <xdr:rowOff>95250</xdr:rowOff>
    </xdr:from>
    <xdr:ext cx="2057400" cy="857250"/>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3515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16124"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381000</xdr:colOff>
      <xdr:row>1</xdr:row>
      <xdr:rowOff>38100</xdr:rowOff>
    </xdr:from>
    <xdr:ext cx="1295400" cy="857250"/>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28600"/>
          <a:ext cx="1295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2476500</xdr:colOff>
      <xdr:row>0</xdr:row>
      <xdr:rowOff>95250</xdr:rowOff>
    </xdr:from>
    <xdr:ext cx="2057400" cy="84772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161925</xdr:colOff>
      <xdr:row>1</xdr:row>
      <xdr:rowOff>28575</xdr:rowOff>
    </xdr:from>
    <xdr:ext cx="1295400" cy="847725"/>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219075"/>
          <a:ext cx="1295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2552700</xdr:colOff>
      <xdr:row>1</xdr:row>
      <xdr:rowOff>133350</xdr:rowOff>
    </xdr:from>
    <xdr:ext cx="2057400" cy="83820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323850"/>
          <a:ext cx="2057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5</xdr:row>
      <xdr:rowOff>4947</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62197"/>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5</xdr:row>
      <xdr:rowOff>4947</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6219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624" y="95250"/>
          <a:ext cx="2" cy="85724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5724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299" y="95250"/>
          <a:ext cx="2" cy="85724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747395" cy="8667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624" y="95250"/>
          <a:ext cx="2" cy="85724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2682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624" y="95250"/>
          <a:ext cx="2057398" cy="8599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ONICA%20CM%20002\Copia%20de%20Informaci&#243;n%20Proponentes%20y%20Discapac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ponentes"/>
      <sheetName val="Info Discapacidad"/>
    </sheetNames>
    <sheetDataSet>
      <sheetData sheetId="0" refreshError="1"/>
      <sheetData sheetId="1">
        <row r="70">
          <cell r="B70" t="str">
            <v>  CONSORCIO EPSILON CONCESIONES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tabSelected="1" zoomScaleNormal="100" workbookViewId="0">
      <selection activeCell="A6" sqref="A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1</v>
      </c>
      <c r="D8" s="376"/>
      <c r="E8" s="376"/>
      <c r="F8" s="376"/>
      <c r="G8" s="377"/>
    </row>
    <row r="9" spans="1:8" ht="31.5" customHeight="1" thickBot="1" x14ac:dyDescent="0.3">
      <c r="A9" s="58" t="s">
        <v>4</v>
      </c>
      <c r="B9" s="59" t="s">
        <v>5</v>
      </c>
      <c r="C9" s="378" t="s">
        <v>77</v>
      </c>
      <c r="D9" s="379"/>
      <c r="E9" s="379"/>
      <c r="F9" s="379"/>
      <c r="G9" s="38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79</v>
      </c>
      <c r="D11" s="372"/>
      <c r="E11" s="372"/>
      <c r="F11" s="372"/>
      <c r="G11" s="373"/>
    </row>
    <row r="12" spans="1:8" ht="31.5" customHeight="1" thickBot="1" x14ac:dyDescent="0.3">
      <c r="A12" s="58" t="s">
        <v>6</v>
      </c>
      <c r="B12" s="59" t="s">
        <v>8</v>
      </c>
      <c r="C12" s="378" t="s">
        <v>80</v>
      </c>
      <c r="D12" s="380"/>
      <c r="E12" s="381" t="s">
        <v>81</v>
      </c>
      <c r="F12" s="382"/>
      <c r="G12" s="5"/>
      <c r="H12" s="6"/>
    </row>
    <row r="13" spans="1:8" ht="15.75" thickBot="1" x14ac:dyDescent="0.3">
      <c r="A13" s="58" t="s">
        <v>9</v>
      </c>
      <c r="B13" s="59" t="s">
        <v>10</v>
      </c>
      <c r="C13" s="383" t="s">
        <v>82</v>
      </c>
      <c r="D13" s="384"/>
      <c r="E13" s="383" t="s">
        <v>82</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31" t="s">
        <v>14</v>
      </c>
      <c r="G16" s="37" t="s">
        <v>73</v>
      </c>
      <c r="H16" s="41" t="s">
        <v>15</v>
      </c>
    </row>
    <row r="17" spans="1:8" ht="30" x14ac:dyDescent="0.25">
      <c r="A17" s="8">
        <v>1.1000000000000001</v>
      </c>
      <c r="B17" s="9" t="s">
        <v>17</v>
      </c>
      <c r="C17" s="353" t="s">
        <v>83</v>
      </c>
      <c r="D17" s="354"/>
      <c r="E17" s="355"/>
      <c r="F17" s="322" t="s">
        <v>84</v>
      </c>
      <c r="G17" s="323" t="s">
        <v>85</v>
      </c>
      <c r="H17" s="387" t="s">
        <v>97</v>
      </c>
    </row>
    <row r="18" spans="1:8" x14ac:dyDescent="0.25">
      <c r="A18" s="8">
        <v>1.2</v>
      </c>
      <c r="B18" s="10" t="s">
        <v>18</v>
      </c>
      <c r="C18" s="356"/>
      <c r="D18" s="357"/>
      <c r="E18" s="358"/>
      <c r="F18" s="351"/>
      <c r="G18" s="324"/>
      <c r="H18" s="387"/>
    </row>
    <row r="19" spans="1:8" ht="30" x14ac:dyDescent="0.25">
      <c r="A19" s="8">
        <v>1.3</v>
      </c>
      <c r="B19" s="9" t="s">
        <v>19</v>
      </c>
      <c r="C19" s="356"/>
      <c r="D19" s="357"/>
      <c r="E19" s="358"/>
      <c r="F19" s="351"/>
      <c r="G19" s="324"/>
      <c r="H19" s="387"/>
    </row>
    <row r="20" spans="1:8" ht="60" x14ac:dyDescent="0.25">
      <c r="A20" s="8">
        <v>1.4</v>
      </c>
      <c r="B20" s="9" t="s">
        <v>20</v>
      </c>
      <c r="C20" s="356"/>
      <c r="D20" s="357"/>
      <c r="E20" s="358"/>
      <c r="F20" s="351"/>
      <c r="G20" s="324"/>
      <c r="H20" s="387"/>
    </row>
    <row r="21" spans="1:8" ht="105" x14ac:dyDescent="0.25">
      <c r="A21" s="8">
        <v>1.5</v>
      </c>
      <c r="B21" s="9" t="s">
        <v>21</v>
      </c>
      <c r="C21" s="356"/>
      <c r="D21" s="357"/>
      <c r="E21" s="358"/>
      <c r="F21" s="351"/>
      <c r="G21" s="324"/>
      <c r="H21" s="387"/>
    </row>
    <row r="22" spans="1:8" ht="30" x14ac:dyDescent="0.25">
      <c r="A22" s="8">
        <v>1.6</v>
      </c>
      <c r="B22" s="11" t="s">
        <v>22</v>
      </c>
      <c r="C22" s="356"/>
      <c r="D22" s="357"/>
      <c r="E22" s="358"/>
      <c r="F22" s="351"/>
      <c r="G22" s="324"/>
      <c r="H22" s="387"/>
    </row>
    <row r="23" spans="1:8" ht="45.75" thickBot="1" x14ac:dyDescent="0.3">
      <c r="A23" s="12">
        <v>1.7</v>
      </c>
      <c r="B23" s="13" t="s">
        <v>23</v>
      </c>
      <c r="C23" s="359"/>
      <c r="D23" s="360"/>
      <c r="E23" s="361"/>
      <c r="F23" s="386"/>
      <c r="G23" s="385"/>
      <c r="H23" s="388"/>
    </row>
    <row r="24" spans="1:8" ht="39" customHeight="1" x14ac:dyDescent="0.25">
      <c r="A24" s="29">
        <v>2</v>
      </c>
      <c r="B24" s="30" t="s">
        <v>24</v>
      </c>
      <c r="C24" s="338" t="s">
        <v>13</v>
      </c>
      <c r="D24" s="339"/>
      <c r="E24" s="340"/>
      <c r="F24" s="31" t="s">
        <v>14</v>
      </c>
      <c r="G24" s="37" t="s">
        <v>73</v>
      </c>
      <c r="H24" s="42" t="s">
        <v>15</v>
      </c>
    </row>
    <row r="25" spans="1:8" ht="45.75" customHeight="1" x14ac:dyDescent="0.25">
      <c r="A25" s="8">
        <v>2.1</v>
      </c>
      <c r="B25" s="11" t="s">
        <v>25</v>
      </c>
      <c r="C25" s="362" t="s">
        <v>83</v>
      </c>
      <c r="D25" s="363"/>
      <c r="E25" s="364"/>
      <c r="F25" s="389" t="s">
        <v>86</v>
      </c>
      <c r="G25" s="392" t="s">
        <v>85</v>
      </c>
      <c r="H25" s="395"/>
    </row>
    <row r="26" spans="1:8" ht="50.25" customHeight="1" x14ac:dyDescent="0.25">
      <c r="A26" s="8">
        <v>2.2000000000000002</v>
      </c>
      <c r="B26" s="11" t="s">
        <v>148</v>
      </c>
      <c r="C26" s="365"/>
      <c r="D26" s="366"/>
      <c r="E26" s="367"/>
      <c r="F26" s="390"/>
      <c r="G26" s="393"/>
      <c r="H26" s="395"/>
    </row>
    <row r="27" spans="1:8" ht="114.75" customHeight="1" x14ac:dyDescent="0.25">
      <c r="A27" s="8">
        <v>2.2999999999999998</v>
      </c>
      <c r="B27" s="11" t="s">
        <v>26</v>
      </c>
      <c r="C27" s="365"/>
      <c r="D27" s="366"/>
      <c r="E27" s="367"/>
      <c r="F27" s="390"/>
      <c r="G27" s="393"/>
      <c r="H27" s="395"/>
    </row>
    <row r="28" spans="1:8" ht="42" customHeight="1" thickBot="1" x14ac:dyDescent="0.3">
      <c r="A28" s="12">
        <v>2.4</v>
      </c>
      <c r="B28" s="13" t="s">
        <v>27</v>
      </c>
      <c r="C28" s="368"/>
      <c r="D28" s="369"/>
      <c r="E28" s="370"/>
      <c r="F28" s="391"/>
      <c r="G28" s="394"/>
      <c r="H28" s="396"/>
    </row>
    <row r="29" spans="1:8" ht="63" customHeight="1" thickBot="1" x14ac:dyDescent="0.3">
      <c r="A29" s="317">
        <v>3</v>
      </c>
      <c r="B29" s="397" t="s">
        <v>28</v>
      </c>
      <c r="C29" s="331" t="str">
        <f>+C12</f>
        <v>AFA CONSULTORES Y CONSTRUCTORES S.A. (60%)</v>
      </c>
      <c r="D29" s="331"/>
      <c r="E29" s="331" t="str">
        <f>+E12</f>
        <v>INCGROUP S.A.S.</v>
      </c>
      <c r="F29" s="303"/>
      <c r="G29" s="307" t="s">
        <v>73</v>
      </c>
      <c r="H29" s="307" t="s">
        <v>15</v>
      </c>
    </row>
    <row r="30" spans="1:8" ht="30" x14ac:dyDescent="0.25">
      <c r="A30" s="318"/>
      <c r="B30" s="398"/>
      <c r="C30" s="32" t="s">
        <v>13</v>
      </c>
      <c r="D30" s="31" t="s">
        <v>14</v>
      </c>
      <c r="E30" s="32" t="s">
        <v>13</v>
      </c>
      <c r="F30" s="31" t="s">
        <v>14</v>
      </c>
      <c r="G30" s="308"/>
      <c r="H30" s="308"/>
    </row>
    <row r="31" spans="1:8" ht="47.25" customHeight="1" x14ac:dyDescent="0.25">
      <c r="A31" s="8" t="s">
        <v>29</v>
      </c>
      <c r="B31" s="9" t="s">
        <v>17</v>
      </c>
      <c r="C31" s="25" t="s">
        <v>89</v>
      </c>
      <c r="D31" s="25" t="s">
        <v>89</v>
      </c>
      <c r="E31" s="25" t="s">
        <v>83</v>
      </c>
      <c r="F31" s="27" t="s">
        <v>87</v>
      </c>
      <c r="G31" s="323" t="s">
        <v>85</v>
      </c>
      <c r="H31" s="325"/>
    </row>
    <row r="32" spans="1:8" ht="30.75" thickBot="1" x14ac:dyDescent="0.3">
      <c r="A32" s="12" t="s">
        <v>30</v>
      </c>
      <c r="B32" s="13" t="s">
        <v>31</v>
      </c>
      <c r="C32" s="25" t="s">
        <v>89</v>
      </c>
      <c r="D32" s="25" t="s">
        <v>89</v>
      </c>
      <c r="E32" s="26" t="s">
        <v>83</v>
      </c>
      <c r="F32" s="28" t="s">
        <v>88</v>
      </c>
      <c r="G32" s="385"/>
      <c r="H32" s="327"/>
    </row>
    <row r="33" spans="1:8" ht="33" customHeight="1" thickBot="1" x14ac:dyDescent="0.3">
      <c r="A33" s="317">
        <v>4</v>
      </c>
      <c r="B33" s="399" t="s">
        <v>32</v>
      </c>
      <c r="C33" s="331" t="str">
        <f>+C12</f>
        <v>AFA CONSULTORES Y CONSTRUCTORES S.A. (60%)</v>
      </c>
      <c r="D33" s="331"/>
      <c r="E33" s="331" t="str">
        <f>+E12</f>
        <v>INCGROUP S.A.S.</v>
      </c>
      <c r="F33" s="303"/>
      <c r="G33" s="307" t="s">
        <v>73</v>
      </c>
      <c r="H33" s="307" t="s">
        <v>15</v>
      </c>
    </row>
    <row r="34" spans="1:8" ht="33" customHeight="1" x14ac:dyDescent="0.25">
      <c r="A34" s="318"/>
      <c r="B34" s="400"/>
      <c r="C34" s="32" t="s">
        <v>13</v>
      </c>
      <c r="D34" s="31" t="s">
        <v>14</v>
      </c>
      <c r="E34" s="32" t="s">
        <v>13</v>
      </c>
      <c r="F34" s="31" t="s">
        <v>14</v>
      </c>
      <c r="G34" s="308"/>
      <c r="H34" s="308"/>
    </row>
    <row r="35" spans="1:8" ht="47.25" customHeight="1" x14ac:dyDescent="0.25">
      <c r="A35" s="8">
        <v>4.0999999999999996</v>
      </c>
      <c r="B35" s="11" t="s">
        <v>35</v>
      </c>
      <c r="C35" s="25" t="s">
        <v>83</v>
      </c>
      <c r="D35" s="403" t="s">
        <v>91</v>
      </c>
      <c r="E35" s="25" t="s">
        <v>83</v>
      </c>
      <c r="F35" s="322" t="s">
        <v>92</v>
      </c>
      <c r="G35" s="323" t="s">
        <v>85</v>
      </c>
      <c r="H35" s="326"/>
    </row>
    <row r="36" spans="1:8" ht="30" x14ac:dyDescent="0.25">
      <c r="A36" s="8">
        <v>4.2</v>
      </c>
      <c r="B36" s="11" t="s">
        <v>33</v>
      </c>
      <c r="C36" s="25" t="s">
        <v>83</v>
      </c>
      <c r="D36" s="404"/>
      <c r="E36" s="25" t="s">
        <v>83</v>
      </c>
      <c r="F36" s="351"/>
      <c r="G36" s="324"/>
      <c r="H36" s="326"/>
    </row>
    <row r="37" spans="1:8" ht="30.75" thickBot="1" x14ac:dyDescent="0.3">
      <c r="A37" s="12">
        <v>4.3</v>
      </c>
      <c r="B37" s="13" t="s">
        <v>74</v>
      </c>
      <c r="C37" s="26" t="s">
        <v>90</v>
      </c>
      <c r="D37" s="405"/>
      <c r="E37" s="26" t="s">
        <v>90</v>
      </c>
      <c r="F37" s="386"/>
      <c r="G37" s="385"/>
      <c r="H37" s="327"/>
    </row>
    <row r="38" spans="1:8" ht="30" customHeight="1" thickBot="1" x14ac:dyDescent="0.3">
      <c r="A38" s="317">
        <v>5</v>
      </c>
      <c r="B38" s="319" t="s">
        <v>34</v>
      </c>
      <c r="C38" s="401" t="str">
        <f>+C12</f>
        <v>AFA CONSULTORES Y CONSTRUCTORES S.A. (60%)</v>
      </c>
      <c r="D38" s="402"/>
      <c r="E38" s="401" t="str">
        <f>+E12</f>
        <v>INCGROUP S.A.S.</v>
      </c>
      <c r="F38" s="402"/>
      <c r="G38" s="307" t="s">
        <v>73</v>
      </c>
      <c r="H38" s="307" t="s">
        <v>15</v>
      </c>
    </row>
    <row r="39" spans="1:8" ht="30.75" thickBot="1" x14ac:dyDescent="0.3">
      <c r="A39" s="318"/>
      <c r="B39" s="320"/>
      <c r="C39" s="43" t="s">
        <v>13</v>
      </c>
      <c r="D39" s="44" t="s">
        <v>14</v>
      </c>
      <c r="E39" s="43" t="s">
        <v>13</v>
      </c>
      <c r="F39" s="44" t="s">
        <v>14</v>
      </c>
      <c r="G39" s="308"/>
      <c r="H39" s="308"/>
    </row>
    <row r="40" spans="1:8" ht="45" customHeight="1" x14ac:dyDescent="0.25">
      <c r="A40" s="8">
        <v>5.0999999999999996</v>
      </c>
      <c r="B40" s="11" t="s">
        <v>35</v>
      </c>
      <c r="C40" s="408" t="s">
        <v>83</v>
      </c>
      <c r="D40" s="408" t="s">
        <v>93</v>
      </c>
      <c r="E40" s="410" t="s">
        <v>83</v>
      </c>
      <c r="F40" s="413" t="s">
        <v>88</v>
      </c>
      <c r="G40" s="392" t="s">
        <v>85</v>
      </c>
      <c r="H40" s="414"/>
    </row>
    <row r="41" spans="1:8" ht="45" x14ac:dyDescent="0.25">
      <c r="A41" s="8">
        <v>5.2</v>
      </c>
      <c r="B41" s="11" t="s">
        <v>36</v>
      </c>
      <c r="C41" s="404"/>
      <c r="D41" s="404"/>
      <c r="E41" s="411"/>
      <c r="F41" s="390"/>
      <c r="G41" s="393"/>
      <c r="H41" s="415"/>
    </row>
    <row r="42" spans="1:8" ht="45" x14ac:dyDescent="0.25">
      <c r="A42" s="8">
        <v>5.3</v>
      </c>
      <c r="B42" s="15" t="s">
        <v>149</v>
      </c>
      <c r="C42" s="404"/>
      <c r="D42" s="404"/>
      <c r="E42" s="411"/>
      <c r="F42" s="390"/>
      <c r="G42" s="393"/>
      <c r="H42" s="415"/>
    </row>
    <row r="43" spans="1:8" ht="30" x14ac:dyDescent="0.25">
      <c r="A43" s="8">
        <v>5.4</v>
      </c>
      <c r="B43" s="11" t="s">
        <v>37</v>
      </c>
      <c r="C43" s="404"/>
      <c r="D43" s="404"/>
      <c r="E43" s="411"/>
      <c r="F43" s="390"/>
      <c r="G43" s="393"/>
      <c r="H43" s="415"/>
    </row>
    <row r="44" spans="1:8" ht="30.75" thickBot="1" x14ac:dyDescent="0.3">
      <c r="A44" s="12">
        <v>5.5</v>
      </c>
      <c r="B44" s="13" t="s">
        <v>38</v>
      </c>
      <c r="C44" s="405"/>
      <c r="D44" s="405"/>
      <c r="E44" s="412"/>
      <c r="F44" s="391"/>
      <c r="G44" s="394"/>
      <c r="H44" s="416"/>
    </row>
    <row r="45" spans="1:8" ht="30" customHeight="1" thickBot="1" x14ac:dyDescent="0.3">
      <c r="A45" s="317">
        <v>6</v>
      </c>
      <c r="B45" s="319" t="s">
        <v>39</v>
      </c>
      <c r="C45" s="417" t="str">
        <f>+C12</f>
        <v>AFA CONSULTORES Y CONSTRUCTORES S.A. (60%)</v>
      </c>
      <c r="D45" s="418"/>
      <c r="E45" s="304" t="str">
        <f>+E12</f>
        <v>INCGROUP S.A.S.</v>
      </c>
      <c r="F45" s="303"/>
      <c r="G45" s="307" t="s">
        <v>73</v>
      </c>
      <c r="H45" s="307" t="s">
        <v>15</v>
      </c>
    </row>
    <row r="46" spans="1:8" ht="30" customHeight="1" thickBot="1" x14ac:dyDescent="0.3">
      <c r="A46" s="318"/>
      <c r="B46" s="320"/>
      <c r="C46" s="46" t="s">
        <v>13</v>
      </c>
      <c r="D46" s="47" t="s">
        <v>14</v>
      </c>
      <c r="E46" s="45" t="s">
        <v>13</v>
      </c>
      <c r="F46" s="44" t="s">
        <v>14</v>
      </c>
      <c r="G46" s="308"/>
      <c r="H46" s="308"/>
    </row>
    <row r="47" spans="1:8" ht="60" x14ac:dyDescent="0.25">
      <c r="A47" s="8">
        <v>6.1</v>
      </c>
      <c r="B47" s="11" t="s">
        <v>40</v>
      </c>
      <c r="C47" s="52" t="s">
        <v>89</v>
      </c>
      <c r="D47" s="52" t="s">
        <v>89</v>
      </c>
      <c r="E47" s="52" t="s">
        <v>89</v>
      </c>
      <c r="F47" s="52" t="s">
        <v>89</v>
      </c>
      <c r="G47" s="52" t="s">
        <v>89</v>
      </c>
      <c r="H47" s="39"/>
    </row>
    <row r="48" spans="1:8" ht="45" x14ac:dyDescent="0.25">
      <c r="A48" s="8">
        <v>6.2</v>
      </c>
      <c r="B48" s="11" t="s">
        <v>41</v>
      </c>
      <c r="C48" s="52" t="s">
        <v>89</v>
      </c>
      <c r="D48" s="52" t="s">
        <v>89</v>
      </c>
      <c r="E48" s="52" t="s">
        <v>89</v>
      </c>
      <c r="F48" s="52" t="s">
        <v>89</v>
      </c>
      <c r="G48" s="52" t="s">
        <v>89</v>
      </c>
      <c r="H48" s="39"/>
    </row>
    <row r="49" spans="1:9" ht="60" x14ac:dyDescent="0.25">
      <c r="A49" s="8">
        <v>6.3</v>
      </c>
      <c r="B49" s="11" t="s">
        <v>42</v>
      </c>
      <c r="C49" s="52" t="s">
        <v>89</v>
      </c>
      <c r="D49" s="52" t="s">
        <v>89</v>
      </c>
      <c r="E49" s="52" t="s">
        <v>89</v>
      </c>
      <c r="F49" s="52" t="s">
        <v>89</v>
      </c>
      <c r="G49" s="52" t="s">
        <v>89</v>
      </c>
      <c r="H49" s="39"/>
    </row>
    <row r="50" spans="1:9" ht="75.75" thickBot="1" x14ac:dyDescent="0.3">
      <c r="A50" s="8">
        <v>6.4</v>
      </c>
      <c r="B50" s="13" t="s">
        <v>43</v>
      </c>
      <c r="C50" s="52" t="s">
        <v>89</v>
      </c>
      <c r="D50" s="52" t="s">
        <v>89</v>
      </c>
      <c r="E50" s="52" t="s">
        <v>89</v>
      </c>
      <c r="F50" s="52" t="s">
        <v>89</v>
      </c>
      <c r="G50" s="52" t="s">
        <v>89</v>
      </c>
      <c r="H50" s="40"/>
    </row>
    <row r="51" spans="1:9" ht="30" customHeight="1" thickBot="1" x14ac:dyDescent="0.3">
      <c r="A51" s="317">
        <v>7</v>
      </c>
      <c r="B51" s="397" t="s">
        <v>44</v>
      </c>
      <c r="C51" s="331" t="str">
        <f>+C12</f>
        <v>AFA CONSULTORES Y CONSTRUCTORES S.A. (60%)</v>
      </c>
      <c r="D51" s="331"/>
      <c r="E51" s="331" t="str">
        <f>+E12</f>
        <v>INCGROUP S.A.S.</v>
      </c>
      <c r="F51" s="303"/>
      <c r="G51" s="307" t="s">
        <v>73</v>
      </c>
      <c r="H51" s="307" t="s">
        <v>15</v>
      </c>
    </row>
    <row r="52" spans="1:9" ht="30.75" thickBot="1" x14ac:dyDescent="0.3">
      <c r="A52" s="318"/>
      <c r="B52" s="398"/>
      <c r="C52" s="46" t="s">
        <v>13</v>
      </c>
      <c r="D52" s="47" t="s">
        <v>14</v>
      </c>
      <c r="E52" s="45" t="s">
        <v>13</v>
      </c>
      <c r="F52" s="44" t="s">
        <v>14</v>
      </c>
      <c r="G52" s="308"/>
      <c r="H52" s="308"/>
    </row>
    <row r="53" spans="1:9" ht="30" x14ac:dyDescent="0.25">
      <c r="A53" s="8">
        <v>7.1</v>
      </c>
      <c r="B53" s="11" t="s">
        <v>45</v>
      </c>
      <c r="C53" s="408" t="s">
        <v>83</v>
      </c>
      <c r="D53" s="332" t="s">
        <v>94</v>
      </c>
      <c r="E53" s="408" t="s">
        <v>83</v>
      </c>
      <c r="F53" s="314" t="s">
        <v>95</v>
      </c>
      <c r="G53" s="323" t="s">
        <v>85</v>
      </c>
      <c r="H53" s="35"/>
    </row>
    <row r="54" spans="1:9" ht="45" x14ac:dyDescent="0.25">
      <c r="A54" s="8">
        <v>7.2</v>
      </c>
      <c r="B54" s="11" t="s">
        <v>46</v>
      </c>
      <c r="C54" s="404"/>
      <c r="D54" s="332"/>
      <c r="E54" s="404"/>
      <c r="F54" s="314"/>
      <c r="G54" s="324"/>
      <c r="H54" s="35"/>
    </row>
    <row r="55" spans="1:9" ht="60.75" thickBot="1" x14ac:dyDescent="0.3">
      <c r="A55" s="12">
        <v>7.3</v>
      </c>
      <c r="B55" s="13" t="s">
        <v>47</v>
      </c>
      <c r="C55" s="405"/>
      <c r="D55" s="333"/>
      <c r="E55" s="405"/>
      <c r="F55" s="334"/>
      <c r="G55" s="385"/>
      <c r="H55" s="36"/>
    </row>
    <row r="56" spans="1:9" x14ac:dyDescent="0.25">
      <c r="A56" s="29">
        <v>8</v>
      </c>
      <c r="B56" s="50" t="s">
        <v>48</v>
      </c>
      <c r="C56" s="338" t="s">
        <v>13</v>
      </c>
      <c r="D56" s="339"/>
      <c r="E56" s="340"/>
      <c r="F56" s="31" t="s">
        <v>14</v>
      </c>
      <c r="G56" s="37" t="s">
        <v>73</v>
      </c>
      <c r="H56" s="41" t="s">
        <v>15</v>
      </c>
    </row>
    <row r="57" spans="1:9" x14ac:dyDescent="0.25">
      <c r="A57" s="8">
        <v>8.1</v>
      </c>
      <c r="B57" s="11" t="s">
        <v>49</v>
      </c>
      <c r="C57" s="335" t="s">
        <v>96</v>
      </c>
      <c r="D57" s="335"/>
      <c r="E57" s="335"/>
      <c r="F57" s="322" t="s">
        <v>99</v>
      </c>
      <c r="G57" s="336" t="s">
        <v>85</v>
      </c>
      <c r="H57" s="325"/>
    </row>
    <row r="58" spans="1:9" x14ac:dyDescent="0.25">
      <c r="A58" s="8">
        <v>8.1999999999999993</v>
      </c>
      <c r="B58" s="11" t="s">
        <v>50</v>
      </c>
      <c r="C58" s="335" t="s">
        <v>98</v>
      </c>
      <c r="D58" s="335"/>
      <c r="E58" s="335"/>
      <c r="F58" s="351"/>
      <c r="G58" s="336"/>
      <c r="H58" s="326"/>
    </row>
    <row r="59" spans="1:9" ht="30" x14ac:dyDescent="0.25">
      <c r="A59" s="8">
        <v>8.3000000000000007</v>
      </c>
      <c r="B59" s="11" t="s">
        <v>51</v>
      </c>
      <c r="C59" s="341" t="s">
        <v>83</v>
      </c>
      <c r="D59" s="342"/>
      <c r="E59" s="343"/>
      <c r="F59" s="351"/>
      <c r="G59" s="336"/>
      <c r="H59" s="326"/>
    </row>
    <row r="60" spans="1:9" ht="45" x14ac:dyDescent="0.25">
      <c r="A60" s="8">
        <v>8.4</v>
      </c>
      <c r="B60" s="11" t="s">
        <v>52</v>
      </c>
      <c r="C60" s="344"/>
      <c r="D60" s="345"/>
      <c r="E60" s="346"/>
      <c r="F60" s="351"/>
      <c r="G60" s="336"/>
      <c r="H60" s="326"/>
    </row>
    <row r="61" spans="1:9" ht="45" x14ac:dyDescent="0.25">
      <c r="A61" s="8">
        <v>8.5</v>
      </c>
      <c r="B61" s="11" t="s">
        <v>53</v>
      </c>
      <c r="C61" s="344"/>
      <c r="D61" s="345"/>
      <c r="E61" s="346"/>
      <c r="F61" s="351"/>
      <c r="G61" s="336"/>
      <c r="H61" s="326"/>
    </row>
    <row r="62" spans="1:9" x14ac:dyDescent="0.25">
      <c r="A62" s="8">
        <v>8.6</v>
      </c>
      <c r="B62" s="11" t="s">
        <v>54</v>
      </c>
      <c r="C62" s="344"/>
      <c r="D62" s="345"/>
      <c r="E62" s="346"/>
      <c r="F62" s="351"/>
      <c r="G62" s="336"/>
      <c r="H62" s="326"/>
    </row>
    <row r="63" spans="1:9" x14ac:dyDescent="0.25">
      <c r="A63" s="8">
        <v>8.6999999999999993</v>
      </c>
      <c r="B63" s="11" t="s">
        <v>55</v>
      </c>
      <c r="C63" s="344"/>
      <c r="D63" s="345"/>
      <c r="E63" s="346"/>
      <c r="F63" s="351"/>
      <c r="G63" s="336"/>
      <c r="H63" s="326"/>
    </row>
    <row r="64" spans="1:9" ht="90" x14ac:dyDescent="0.25">
      <c r="A64" s="8">
        <v>8.8000000000000007</v>
      </c>
      <c r="B64" s="11" t="s">
        <v>56</v>
      </c>
      <c r="C64" s="344"/>
      <c r="D64" s="345"/>
      <c r="E64" s="346"/>
      <c r="F64" s="351"/>
      <c r="G64" s="336"/>
      <c r="H64" s="326"/>
      <c r="I64" s="16"/>
    </row>
    <row r="65" spans="1:9" ht="31.5" customHeight="1" x14ac:dyDescent="0.3">
      <c r="A65" s="8">
        <v>8.9</v>
      </c>
      <c r="B65" s="17" t="s">
        <v>57</v>
      </c>
      <c r="C65" s="344"/>
      <c r="D65" s="345"/>
      <c r="E65" s="346"/>
      <c r="F65" s="351"/>
      <c r="G65" s="336"/>
      <c r="H65" s="326"/>
      <c r="I65" s="18"/>
    </row>
    <row r="66" spans="1:9" ht="16.5" x14ac:dyDescent="0.3">
      <c r="A66" s="19" t="s">
        <v>75</v>
      </c>
      <c r="B66" s="11" t="s">
        <v>58</v>
      </c>
      <c r="C66" s="347"/>
      <c r="D66" s="348"/>
      <c r="E66" s="349"/>
      <c r="F66" s="352"/>
      <c r="G66" s="336"/>
      <c r="H66" s="326"/>
      <c r="I66" s="18"/>
    </row>
    <row r="67" spans="1:9" ht="45.75" thickBot="1" x14ac:dyDescent="0.3">
      <c r="A67" s="19" t="s">
        <v>76</v>
      </c>
      <c r="B67" s="13" t="s">
        <v>196</v>
      </c>
      <c r="C67" s="350" t="s">
        <v>83</v>
      </c>
      <c r="D67" s="350"/>
      <c r="E67" s="350"/>
      <c r="F67" s="14" t="s">
        <v>100</v>
      </c>
      <c r="G67" s="337"/>
      <c r="H67" s="327"/>
      <c r="I67" s="20"/>
    </row>
    <row r="68" spans="1:9" ht="30" customHeight="1" thickBot="1" x14ac:dyDescent="0.3">
      <c r="A68" s="317">
        <v>9</v>
      </c>
      <c r="B68" s="397" t="s">
        <v>60</v>
      </c>
      <c r="C68" s="331" t="str">
        <f>+C12</f>
        <v>AFA CONSULTORES Y CONSTRUCTORES S.A. (60%)</v>
      </c>
      <c r="D68" s="331"/>
      <c r="E68" s="331" t="str">
        <f>+E12</f>
        <v>INCGROUP S.A.S.</v>
      </c>
      <c r="F68" s="303"/>
      <c r="G68" s="406" t="s">
        <v>103</v>
      </c>
      <c r="H68" s="307" t="s">
        <v>15</v>
      </c>
    </row>
    <row r="69" spans="1:9" ht="30" customHeight="1" thickBot="1" x14ac:dyDescent="0.3">
      <c r="A69" s="318"/>
      <c r="B69" s="398"/>
      <c r="C69" s="46" t="s">
        <v>13</v>
      </c>
      <c r="D69" s="47" t="s">
        <v>14</v>
      </c>
      <c r="E69" s="45" t="s">
        <v>13</v>
      </c>
      <c r="F69" s="44" t="s">
        <v>14</v>
      </c>
      <c r="G69" s="407"/>
      <c r="H69" s="308"/>
    </row>
    <row r="70" spans="1:9" ht="30" x14ac:dyDescent="0.25">
      <c r="A70" s="8">
        <v>9.1</v>
      </c>
      <c r="B70" s="9" t="s">
        <v>61</v>
      </c>
      <c r="C70" s="408" t="s">
        <v>102</v>
      </c>
      <c r="D70" s="408" t="s">
        <v>89</v>
      </c>
      <c r="E70" s="408" t="s">
        <v>83</v>
      </c>
      <c r="F70" s="408">
        <v>197</v>
      </c>
      <c r="G70" s="324" t="s">
        <v>83</v>
      </c>
      <c r="H70" s="326"/>
    </row>
    <row r="71" spans="1:9" x14ac:dyDescent="0.25">
      <c r="A71" s="8">
        <v>9.1999999999999993</v>
      </c>
      <c r="B71" s="10" t="s">
        <v>18</v>
      </c>
      <c r="C71" s="409"/>
      <c r="D71" s="409"/>
      <c r="E71" s="409"/>
      <c r="F71" s="409"/>
      <c r="G71" s="324"/>
      <c r="H71" s="326"/>
    </row>
    <row r="72" spans="1:9" ht="60.75" thickBot="1" x14ac:dyDescent="0.3">
      <c r="A72" s="12">
        <v>9.3000000000000007</v>
      </c>
      <c r="B72" s="21" t="s">
        <v>62</v>
      </c>
      <c r="C72" s="26" t="s">
        <v>102</v>
      </c>
      <c r="D72" s="26" t="s">
        <v>89</v>
      </c>
      <c r="E72" s="26" t="s">
        <v>83</v>
      </c>
      <c r="F72" s="26">
        <v>198</v>
      </c>
      <c r="G72" s="385"/>
      <c r="H72" s="327"/>
    </row>
    <row r="73" spans="1:9" ht="30" customHeight="1" thickBot="1" x14ac:dyDescent="0.3">
      <c r="A73" s="317">
        <v>10</v>
      </c>
      <c r="B73" s="397" t="s">
        <v>63</v>
      </c>
      <c r="C73" s="331" t="str">
        <f>+C12</f>
        <v>AFA CONSULTORES Y CONSTRUCTORES S.A. (60%)</v>
      </c>
      <c r="D73" s="331"/>
      <c r="E73" s="331" t="str">
        <f>+E12</f>
        <v>INCGROUP S.A.S.</v>
      </c>
      <c r="F73" s="303"/>
      <c r="G73" s="307" t="s">
        <v>73</v>
      </c>
      <c r="H73" s="307" t="s">
        <v>15</v>
      </c>
    </row>
    <row r="74" spans="1:9" ht="30" customHeight="1" thickBot="1" x14ac:dyDescent="0.3">
      <c r="A74" s="318"/>
      <c r="B74" s="398"/>
      <c r="C74" s="46" t="s">
        <v>13</v>
      </c>
      <c r="D74" s="47" t="s">
        <v>14</v>
      </c>
      <c r="E74" s="45" t="s">
        <v>13</v>
      </c>
      <c r="F74" s="44" t="s">
        <v>14</v>
      </c>
      <c r="G74" s="308"/>
      <c r="H74" s="308"/>
    </row>
    <row r="75" spans="1:9" ht="30.75" thickBot="1" x14ac:dyDescent="0.3">
      <c r="A75" s="12">
        <v>10.1</v>
      </c>
      <c r="B75" s="13" t="s">
        <v>64</v>
      </c>
      <c r="C75" s="26" t="s">
        <v>89</v>
      </c>
      <c r="D75" s="26" t="s">
        <v>89</v>
      </c>
      <c r="E75" s="26" t="s">
        <v>83</v>
      </c>
      <c r="F75" s="28" t="s">
        <v>101</v>
      </c>
      <c r="G75" s="36" t="s">
        <v>85</v>
      </c>
      <c r="H75" s="40"/>
    </row>
    <row r="76" spans="1:9" ht="30" customHeight="1" thickBot="1" x14ac:dyDescent="0.3">
      <c r="A76" s="317">
        <v>11</v>
      </c>
      <c r="B76" s="397" t="s">
        <v>65</v>
      </c>
      <c r="C76" s="331" t="str">
        <f>+C12</f>
        <v>AFA CONSULTORES Y CONSTRUCTORES S.A. (60%)</v>
      </c>
      <c r="D76" s="331"/>
      <c r="E76" s="331" t="str">
        <f>+E12</f>
        <v>INCGROUP S.A.S.</v>
      </c>
      <c r="F76" s="303"/>
      <c r="G76" s="307" t="s">
        <v>73</v>
      </c>
      <c r="H76" s="307" t="s">
        <v>15</v>
      </c>
    </row>
    <row r="77" spans="1:9" ht="30" customHeight="1" thickBot="1" x14ac:dyDescent="0.3">
      <c r="A77" s="318"/>
      <c r="B77" s="398"/>
      <c r="C77" s="46" t="s">
        <v>13</v>
      </c>
      <c r="D77" s="47" t="s">
        <v>14</v>
      </c>
      <c r="E77" s="45" t="s">
        <v>13</v>
      </c>
      <c r="F77" s="44" t="s">
        <v>14</v>
      </c>
      <c r="G77" s="308"/>
      <c r="H77" s="308"/>
    </row>
    <row r="78" spans="1:9" ht="30.75" thickBot="1" x14ac:dyDescent="0.3">
      <c r="A78" s="12">
        <v>11.1</v>
      </c>
      <c r="B78" s="57" t="s">
        <v>61</v>
      </c>
      <c r="C78" s="23" t="s">
        <v>89</v>
      </c>
      <c r="D78" s="24" t="s">
        <v>89</v>
      </c>
      <c r="E78" s="38" t="s">
        <v>89</v>
      </c>
      <c r="F78" s="28" t="s">
        <v>89</v>
      </c>
      <c r="G78" s="36" t="s">
        <v>89</v>
      </c>
      <c r="H78" s="40"/>
    </row>
    <row r="79" spans="1:9" ht="30" customHeight="1" thickBot="1" x14ac:dyDescent="0.3">
      <c r="A79" s="317">
        <v>12</v>
      </c>
      <c r="B79" s="319" t="s">
        <v>66</v>
      </c>
      <c r="C79" s="302" t="str">
        <f>+C12</f>
        <v>AFA CONSULTORES Y CONSTRUCTORES S.A. (60%)</v>
      </c>
      <c r="D79" s="303"/>
      <c r="E79" s="304" t="str">
        <f>+E12</f>
        <v>INCGROUP S.A.S.</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8">
        <v>12.1</v>
      </c>
      <c r="B81" s="53" t="s">
        <v>67</v>
      </c>
      <c r="C81" s="313" t="s">
        <v>83</v>
      </c>
      <c r="D81" s="314"/>
      <c r="E81" s="313" t="s">
        <v>83</v>
      </c>
      <c r="F81" s="314"/>
      <c r="G81" s="323" t="s">
        <v>85</v>
      </c>
      <c r="H81" s="325"/>
    </row>
    <row r="82" spans="1:8" ht="31.5" customHeight="1" x14ac:dyDescent="0.25">
      <c r="A82" s="8">
        <v>12.2</v>
      </c>
      <c r="B82" s="53" t="s">
        <v>68</v>
      </c>
      <c r="C82" s="313" t="s">
        <v>83</v>
      </c>
      <c r="D82" s="314"/>
      <c r="E82" s="313" t="s">
        <v>83</v>
      </c>
      <c r="F82" s="314"/>
      <c r="G82" s="324"/>
      <c r="H82" s="326"/>
    </row>
    <row r="83" spans="1:8" ht="30.75" thickBot="1" x14ac:dyDescent="0.3">
      <c r="A83" s="22">
        <v>12.3</v>
      </c>
      <c r="B83" s="54" t="s">
        <v>69</v>
      </c>
      <c r="C83" s="321" t="s">
        <v>83</v>
      </c>
      <c r="D83" s="322"/>
      <c r="E83" s="321" t="s">
        <v>83</v>
      </c>
      <c r="F83" s="322"/>
      <c r="G83" s="324"/>
      <c r="H83" s="327"/>
    </row>
    <row r="84" spans="1:8" ht="19.5" thickBot="1" x14ac:dyDescent="0.3">
      <c r="A84" s="315" t="s">
        <v>70</v>
      </c>
      <c r="B84" s="316"/>
      <c r="C84" s="328" t="s">
        <v>104</v>
      </c>
      <c r="D84" s="329"/>
      <c r="E84" s="329"/>
      <c r="F84" s="329"/>
      <c r="G84" s="330"/>
      <c r="H84" s="71"/>
    </row>
  </sheetData>
  <mergeCells count="119">
    <mergeCell ref="E40:E44"/>
    <mergeCell ref="F40:F44"/>
    <mergeCell ref="C53:C55"/>
    <mergeCell ref="E53:E55"/>
    <mergeCell ref="G53:G55"/>
    <mergeCell ref="A73:A74"/>
    <mergeCell ref="B73:B74"/>
    <mergeCell ref="G73:G74"/>
    <mergeCell ref="H73:H74"/>
    <mergeCell ref="A51:A52"/>
    <mergeCell ref="B51:B52"/>
    <mergeCell ref="G51:G52"/>
    <mergeCell ref="H51:H52"/>
    <mergeCell ref="A45:A46"/>
    <mergeCell ref="B45:B46"/>
    <mergeCell ref="G45:G46"/>
    <mergeCell ref="H45:H46"/>
    <mergeCell ref="G40:G44"/>
    <mergeCell ref="H40:H44"/>
    <mergeCell ref="C40:C44"/>
    <mergeCell ref="D40:D44"/>
    <mergeCell ref="C45:D45"/>
    <mergeCell ref="E45:F45"/>
    <mergeCell ref="C51:D51"/>
    <mergeCell ref="A76:A77"/>
    <mergeCell ref="B76:B77"/>
    <mergeCell ref="G76:G77"/>
    <mergeCell ref="H76:H77"/>
    <mergeCell ref="A68:A69"/>
    <mergeCell ref="B68:B69"/>
    <mergeCell ref="G70:G72"/>
    <mergeCell ref="H70:H72"/>
    <mergeCell ref="G68:G69"/>
    <mergeCell ref="H68:H69"/>
    <mergeCell ref="C70:C71"/>
    <mergeCell ref="D70:D71"/>
    <mergeCell ref="E70:E71"/>
    <mergeCell ref="F70:F71"/>
    <mergeCell ref="C68:D68"/>
    <mergeCell ref="E68:F68"/>
    <mergeCell ref="C73:D73"/>
    <mergeCell ref="E73:F73"/>
    <mergeCell ref="C76:D76"/>
    <mergeCell ref="E76:F76"/>
    <mergeCell ref="A38:A39"/>
    <mergeCell ref="B38:B39"/>
    <mergeCell ref="G35:G37"/>
    <mergeCell ref="G33:G34"/>
    <mergeCell ref="H35:H37"/>
    <mergeCell ref="H33:H34"/>
    <mergeCell ref="G38:G39"/>
    <mergeCell ref="H38:H39"/>
    <mergeCell ref="A29:A30"/>
    <mergeCell ref="B29:B30"/>
    <mergeCell ref="A33:A34"/>
    <mergeCell ref="B33:B34"/>
    <mergeCell ref="G29:G30"/>
    <mergeCell ref="H29:H30"/>
    <mergeCell ref="C29:D29"/>
    <mergeCell ref="E29:F29"/>
    <mergeCell ref="C33:D33"/>
    <mergeCell ref="E33:F33"/>
    <mergeCell ref="G31:G32"/>
    <mergeCell ref="H31:H32"/>
    <mergeCell ref="C38:D38"/>
    <mergeCell ref="E38:F38"/>
    <mergeCell ref="D35:D37"/>
    <mergeCell ref="F35:F37"/>
    <mergeCell ref="C16:E16"/>
    <mergeCell ref="C17:E23"/>
    <mergeCell ref="C25:E28"/>
    <mergeCell ref="C11:G11"/>
    <mergeCell ref="A1:H2"/>
    <mergeCell ref="A4:H5"/>
    <mergeCell ref="C8:G8"/>
    <mergeCell ref="C9:G9"/>
    <mergeCell ref="C10:G10"/>
    <mergeCell ref="C12:D12"/>
    <mergeCell ref="E12:F12"/>
    <mergeCell ref="C13:D13"/>
    <mergeCell ref="E13:F13"/>
    <mergeCell ref="C14:D14"/>
    <mergeCell ref="E14:F14"/>
    <mergeCell ref="G17:G23"/>
    <mergeCell ref="F17:F23"/>
    <mergeCell ref="H17:H23"/>
    <mergeCell ref="C24:E24"/>
    <mergeCell ref="F25:F28"/>
    <mergeCell ref="G25:G28"/>
    <mergeCell ref="H25:H28"/>
    <mergeCell ref="E51:F51"/>
    <mergeCell ref="D53:D55"/>
    <mergeCell ref="F53:F55"/>
    <mergeCell ref="C57:E57"/>
    <mergeCell ref="C58:E58"/>
    <mergeCell ref="G57:G67"/>
    <mergeCell ref="H57:H67"/>
    <mergeCell ref="C56:E56"/>
    <mergeCell ref="C59:E66"/>
    <mergeCell ref="C67:E67"/>
    <mergeCell ref="F57:F66"/>
    <mergeCell ref="C79:D79"/>
    <mergeCell ref="E79:F79"/>
    <mergeCell ref="G79:G80"/>
    <mergeCell ref="H79:H80"/>
    <mergeCell ref="C80:D80"/>
    <mergeCell ref="E80:F80"/>
    <mergeCell ref="E81:F81"/>
    <mergeCell ref="E82:F82"/>
    <mergeCell ref="A84:B84"/>
    <mergeCell ref="A79:A80"/>
    <mergeCell ref="B79:B80"/>
    <mergeCell ref="E83:F83"/>
    <mergeCell ref="C81:D81"/>
    <mergeCell ref="C82:D82"/>
    <mergeCell ref="C83:D83"/>
    <mergeCell ref="G81:G83"/>
    <mergeCell ref="H81:H83"/>
    <mergeCell ref="C84:G8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2</v>
      </c>
      <c r="D8" s="376"/>
      <c r="E8" s="376"/>
      <c r="F8" s="376"/>
      <c r="G8" s="377"/>
    </row>
    <row r="9" spans="1:8" ht="31.5" customHeight="1" thickBot="1" x14ac:dyDescent="0.3">
      <c r="A9" s="58" t="s">
        <v>4</v>
      </c>
      <c r="B9" s="59" t="s">
        <v>5</v>
      </c>
      <c r="C9" s="378" t="s">
        <v>107</v>
      </c>
      <c r="D9" s="379"/>
      <c r="E9" s="379"/>
      <c r="F9" s="379"/>
      <c r="G9" s="38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79</v>
      </c>
      <c r="D11" s="372"/>
      <c r="E11" s="372"/>
      <c r="F11" s="372"/>
      <c r="G11" s="373"/>
    </row>
    <row r="12" spans="1:8" ht="31.5" customHeight="1" thickBot="1" x14ac:dyDescent="0.3">
      <c r="A12" s="58" t="s">
        <v>6</v>
      </c>
      <c r="B12" s="59" t="s">
        <v>8</v>
      </c>
      <c r="C12" s="378" t="s">
        <v>105</v>
      </c>
      <c r="D12" s="380"/>
      <c r="E12" s="381" t="s">
        <v>106</v>
      </c>
      <c r="F12" s="382"/>
      <c r="G12" s="5"/>
      <c r="H12" s="6"/>
    </row>
    <row r="13" spans="1:8" ht="15.75" thickBot="1" x14ac:dyDescent="0.3">
      <c r="A13" s="58" t="s">
        <v>9</v>
      </c>
      <c r="B13" s="59" t="s">
        <v>10</v>
      </c>
      <c r="C13" s="383" t="s">
        <v>114</v>
      </c>
      <c r="D13" s="384"/>
      <c r="E13" s="383" t="s">
        <v>108</v>
      </c>
      <c r="F13" s="384"/>
    </row>
    <row r="14" spans="1:8" ht="15.75" thickBot="1" x14ac:dyDescent="0.3">
      <c r="A14" s="58" t="s">
        <v>11</v>
      </c>
      <c r="B14" s="59" t="s">
        <v>12</v>
      </c>
      <c r="C14" s="383"/>
      <c r="D14" s="384"/>
      <c r="E14" s="383"/>
      <c r="F14" s="384"/>
    </row>
    <row r="15" spans="1:8" ht="15.75" thickBot="1" x14ac:dyDescent="0.3">
      <c r="A15" s="3"/>
      <c r="B15" s="4"/>
      <c r="C15" s="7"/>
      <c r="E15" s="7"/>
    </row>
    <row r="16" spans="1:8" x14ac:dyDescent="0.25">
      <c r="A16" s="29">
        <v>1</v>
      </c>
      <c r="B16" s="34" t="s">
        <v>16</v>
      </c>
      <c r="C16" s="338" t="s">
        <v>13</v>
      </c>
      <c r="D16" s="339"/>
      <c r="E16" s="340"/>
      <c r="F16" s="33" t="s">
        <v>14</v>
      </c>
      <c r="G16" s="37" t="s">
        <v>73</v>
      </c>
      <c r="H16" s="41" t="s">
        <v>15</v>
      </c>
    </row>
    <row r="17" spans="1:8" ht="30" x14ac:dyDescent="0.25">
      <c r="A17" s="55">
        <v>1.1000000000000001</v>
      </c>
      <c r="B17" s="9" t="s">
        <v>17</v>
      </c>
      <c r="C17" s="353" t="s">
        <v>83</v>
      </c>
      <c r="D17" s="354"/>
      <c r="E17" s="355"/>
      <c r="F17" s="322" t="s">
        <v>110</v>
      </c>
      <c r="G17" s="323" t="s">
        <v>85</v>
      </c>
      <c r="H17" s="326"/>
    </row>
    <row r="18" spans="1:8" x14ac:dyDescent="0.25">
      <c r="A18" s="55">
        <v>1.2</v>
      </c>
      <c r="B18" s="10" t="s">
        <v>18</v>
      </c>
      <c r="C18" s="356"/>
      <c r="D18" s="357"/>
      <c r="E18" s="358"/>
      <c r="F18" s="351"/>
      <c r="G18" s="324"/>
      <c r="H18" s="326"/>
    </row>
    <row r="19" spans="1:8" ht="30" x14ac:dyDescent="0.25">
      <c r="A19" s="55">
        <v>1.3</v>
      </c>
      <c r="B19" s="9" t="s">
        <v>19</v>
      </c>
      <c r="C19" s="356"/>
      <c r="D19" s="357"/>
      <c r="E19" s="358"/>
      <c r="F19" s="351"/>
      <c r="G19" s="324"/>
      <c r="H19" s="326"/>
    </row>
    <row r="20" spans="1:8" ht="60" x14ac:dyDescent="0.25">
      <c r="A20" s="55">
        <v>1.4</v>
      </c>
      <c r="B20" s="9" t="s">
        <v>20</v>
      </c>
      <c r="C20" s="356"/>
      <c r="D20" s="357"/>
      <c r="E20" s="358"/>
      <c r="F20" s="351"/>
      <c r="G20" s="324"/>
      <c r="H20" s="326"/>
    </row>
    <row r="21" spans="1:8" ht="105" x14ac:dyDescent="0.25">
      <c r="A21" s="55">
        <v>1.5</v>
      </c>
      <c r="B21" s="9" t="s">
        <v>21</v>
      </c>
      <c r="C21" s="356"/>
      <c r="D21" s="357"/>
      <c r="E21" s="358"/>
      <c r="F21" s="351"/>
      <c r="G21" s="324"/>
      <c r="H21" s="326"/>
    </row>
    <row r="22" spans="1:8" ht="30" x14ac:dyDescent="0.25">
      <c r="A22" s="55">
        <v>1.6</v>
      </c>
      <c r="B22" s="11" t="s">
        <v>22</v>
      </c>
      <c r="C22" s="356"/>
      <c r="D22" s="357"/>
      <c r="E22" s="358"/>
      <c r="F22" s="351"/>
      <c r="G22" s="324"/>
      <c r="H22" s="326"/>
    </row>
    <row r="23" spans="1:8" ht="45.75" thickBot="1" x14ac:dyDescent="0.3">
      <c r="A23" s="56">
        <v>1.7</v>
      </c>
      <c r="B23" s="13" t="s">
        <v>23</v>
      </c>
      <c r="C23" s="359"/>
      <c r="D23" s="360"/>
      <c r="E23" s="361"/>
      <c r="F23" s="386"/>
      <c r="G23" s="385"/>
      <c r="H23" s="327"/>
    </row>
    <row r="24" spans="1:8" ht="39" customHeight="1" x14ac:dyDescent="0.25">
      <c r="A24" s="29">
        <v>2</v>
      </c>
      <c r="B24" s="30" t="s">
        <v>24</v>
      </c>
      <c r="C24" s="338" t="s">
        <v>13</v>
      </c>
      <c r="D24" s="339"/>
      <c r="E24" s="340"/>
      <c r="F24" s="33" t="s">
        <v>14</v>
      </c>
      <c r="G24" s="37" t="s">
        <v>73</v>
      </c>
      <c r="H24" s="42" t="s">
        <v>15</v>
      </c>
    </row>
    <row r="25" spans="1:8" ht="45.75" customHeight="1" x14ac:dyDescent="0.25">
      <c r="A25" s="55">
        <v>2.1</v>
      </c>
      <c r="B25" s="11" t="s">
        <v>25</v>
      </c>
      <c r="C25" s="362" t="s">
        <v>83</v>
      </c>
      <c r="D25" s="363"/>
      <c r="E25" s="364"/>
      <c r="F25" s="389" t="s">
        <v>111</v>
      </c>
      <c r="G25" s="392" t="s">
        <v>85</v>
      </c>
      <c r="H25" s="395"/>
    </row>
    <row r="26" spans="1:8" ht="50.25" customHeight="1" x14ac:dyDescent="0.25">
      <c r="A26" s="55">
        <v>2.2000000000000002</v>
      </c>
      <c r="B26" s="11" t="s">
        <v>148</v>
      </c>
      <c r="C26" s="365"/>
      <c r="D26" s="366"/>
      <c r="E26" s="367"/>
      <c r="F26" s="390"/>
      <c r="G26" s="393"/>
      <c r="H26" s="395"/>
    </row>
    <row r="27" spans="1:8" ht="114.75" customHeight="1" x14ac:dyDescent="0.25">
      <c r="A27" s="55">
        <v>2.2999999999999998</v>
      </c>
      <c r="B27" s="11" t="s">
        <v>26</v>
      </c>
      <c r="C27" s="365"/>
      <c r="D27" s="366"/>
      <c r="E27" s="367"/>
      <c r="F27" s="390"/>
      <c r="G27" s="393"/>
      <c r="H27" s="395"/>
    </row>
    <row r="28" spans="1:8" ht="42" customHeight="1" thickBot="1" x14ac:dyDescent="0.3">
      <c r="A28" s="56">
        <v>2.4</v>
      </c>
      <c r="B28" s="13" t="s">
        <v>27</v>
      </c>
      <c r="C28" s="368"/>
      <c r="D28" s="369"/>
      <c r="E28" s="370"/>
      <c r="F28" s="391"/>
      <c r="G28" s="394"/>
      <c r="H28" s="396"/>
    </row>
    <row r="29" spans="1:8" ht="63" customHeight="1" thickBot="1" x14ac:dyDescent="0.3">
      <c r="A29" s="317">
        <v>3</v>
      </c>
      <c r="B29" s="397" t="s">
        <v>28</v>
      </c>
      <c r="C29" s="331" t="str">
        <f>+C12</f>
        <v>LUIS EDUARDO POMBO RAMOS (60%)</v>
      </c>
      <c r="D29" s="331"/>
      <c r="E29" s="331" t="str">
        <f>+E12</f>
        <v>INGENOBRAS S.A.S</v>
      </c>
      <c r="F29" s="303"/>
      <c r="G29" s="307" t="s">
        <v>73</v>
      </c>
      <c r="H29" s="307" t="s">
        <v>15</v>
      </c>
    </row>
    <row r="30" spans="1:8" ht="30" x14ac:dyDescent="0.25">
      <c r="A30" s="318"/>
      <c r="B30" s="398"/>
      <c r="C30" s="32" t="s">
        <v>13</v>
      </c>
      <c r="D30" s="33" t="s">
        <v>14</v>
      </c>
      <c r="E30" s="32" t="s">
        <v>13</v>
      </c>
      <c r="F30" s="33" t="s">
        <v>14</v>
      </c>
      <c r="G30" s="308"/>
      <c r="H30" s="308"/>
    </row>
    <row r="31" spans="1:8" ht="47.25" customHeight="1" x14ac:dyDescent="0.25">
      <c r="A31" s="55" t="s">
        <v>29</v>
      </c>
      <c r="B31" s="9" t="s">
        <v>17</v>
      </c>
      <c r="C31" s="25" t="s">
        <v>112</v>
      </c>
      <c r="D31" s="25" t="s">
        <v>112</v>
      </c>
      <c r="E31" s="25" t="s">
        <v>112</v>
      </c>
      <c r="F31" s="25" t="s">
        <v>112</v>
      </c>
      <c r="G31" s="323" t="s">
        <v>112</v>
      </c>
      <c r="H31" s="325"/>
    </row>
    <row r="32" spans="1:8" ht="30.75" thickBot="1" x14ac:dyDescent="0.3">
      <c r="A32" s="56" t="s">
        <v>30</v>
      </c>
      <c r="B32" s="13" t="s">
        <v>31</v>
      </c>
      <c r="C32" s="25" t="s">
        <v>112</v>
      </c>
      <c r="D32" s="25" t="s">
        <v>112</v>
      </c>
      <c r="E32" s="25" t="s">
        <v>112</v>
      </c>
      <c r="F32" s="25" t="s">
        <v>112</v>
      </c>
      <c r="G32" s="385"/>
      <c r="H32" s="327"/>
    </row>
    <row r="33" spans="1:8" ht="33" customHeight="1" thickBot="1" x14ac:dyDescent="0.3">
      <c r="A33" s="317">
        <v>4</v>
      </c>
      <c r="B33" s="399" t="s">
        <v>32</v>
      </c>
      <c r="C33" s="331" t="str">
        <f>+C12</f>
        <v>LUIS EDUARDO POMBO RAMOS (60%)</v>
      </c>
      <c r="D33" s="331"/>
      <c r="E33" s="331" t="str">
        <f>+E12</f>
        <v>INGENOBRAS S.A.S</v>
      </c>
      <c r="F33" s="303"/>
      <c r="G33" s="307" t="s">
        <v>73</v>
      </c>
      <c r="H33" s="307" t="s">
        <v>15</v>
      </c>
    </row>
    <row r="34" spans="1:8" ht="33" customHeight="1" x14ac:dyDescent="0.25">
      <c r="A34" s="318"/>
      <c r="B34" s="400"/>
      <c r="C34" s="32" t="s">
        <v>13</v>
      </c>
      <c r="D34" s="33" t="s">
        <v>14</v>
      </c>
      <c r="E34" s="32" t="s">
        <v>13</v>
      </c>
      <c r="F34" s="33" t="s">
        <v>14</v>
      </c>
      <c r="G34" s="308"/>
      <c r="H34" s="308"/>
    </row>
    <row r="35" spans="1:8" ht="47.25" customHeight="1" x14ac:dyDescent="0.25">
      <c r="A35" s="55">
        <v>4.0999999999999996</v>
      </c>
      <c r="B35" s="11" t="s">
        <v>35</v>
      </c>
      <c r="C35" s="25" t="s">
        <v>83</v>
      </c>
      <c r="D35" s="403" t="s">
        <v>116</v>
      </c>
      <c r="E35" s="25" t="s">
        <v>83</v>
      </c>
      <c r="F35" s="322" t="s">
        <v>117</v>
      </c>
      <c r="G35" s="323" t="s">
        <v>85</v>
      </c>
      <c r="H35" s="326"/>
    </row>
    <row r="36" spans="1:8" ht="30" x14ac:dyDescent="0.25">
      <c r="A36" s="55">
        <v>4.2</v>
      </c>
      <c r="B36" s="11" t="s">
        <v>33</v>
      </c>
      <c r="C36" s="25" t="s">
        <v>83</v>
      </c>
      <c r="D36" s="404"/>
      <c r="E36" s="25" t="s">
        <v>83</v>
      </c>
      <c r="F36" s="351"/>
      <c r="G36" s="324"/>
      <c r="H36" s="326"/>
    </row>
    <row r="37" spans="1:8" ht="30.75" thickBot="1" x14ac:dyDescent="0.3">
      <c r="A37" s="56">
        <v>4.3</v>
      </c>
      <c r="B37" s="13" t="s">
        <v>74</v>
      </c>
      <c r="C37" s="26" t="s">
        <v>113</v>
      </c>
      <c r="D37" s="405"/>
      <c r="E37" s="26" t="s">
        <v>115</v>
      </c>
      <c r="F37" s="386"/>
      <c r="G37" s="385"/>
      <c r="H37" s="327"/>
    </row>
    <row r="38" spans="1:8" ht="30" customHeight="1" thickBot="1" x14ac:dyDescent="0.3">
      <c r="A38" s="317">
        <v>5</v>
      </c>
      <c r="B38" s="319" t="s">
        <v>34</v>
      </c>
      <c r="C38" s="401" t="str">
        <f>+C12</f>
        <v>LUIS EDUARDO POMBO RAMOS (60%)</v>
      </c>
      <c r="D38" s="402"/>
      <c r="E38" s="401" t="str">
        <f>+E12</f>
        <v>INGENOBRAS S.A.S</v>
      </c>
      <c r="F38" s="402"/>
      <c r="G38" s="307" t="s">
        <v>73</v>
      </c>
      <c r="H38" s="307" t="s">
        <v>15</v>
      </c>
    </row>
    <row r="39" spans="1:8" ht="30.75" thickBot="1" x14ac:dyDescent="0.3">
      <c r="A39" s="318"/>
      <c r="B39" s="320"/>
      <c r="C39" s="48" t="s">
        <v>13</v>
      </c>
      <c r="D39" s="44" t="s">
        <v>14</v>
      </c>
      <c r="E39" s="48" t="s">
        <v>13</v>
      </c>
      <c r="F39" s="44" t="s">
        <v>14</v>
      </c>
      <c r="G39" s="308"/>
      <c r="H39" s="308"/>
    </row>
    <row r="40" spans="1:8" ht="45" customHeight="1" x14ac:dyDescent="0.25">
      <c r="A40" s="55">
        <v>5.0999999999999996</v>
      </c>
      <c r="B40" s="11" t="s">
        <v>35</v>
      </c>
      <c r="C40" s="408" t="s">
        <v>89</v>
      </c>
      <c r="D40" s="408" t="s">
        <v>89</v>
      </c>
      <c r="E40" s="410" t="s">
        <v>83</v>
      </c>
      <c r="F40" s="413" t="s">
        <v>118</v>
      </c>
      <c r="G40" s="392" t="s">
        <v>85</v>
      </c>
      <c r="H40" s="414"/>
    </row>
    <row r="41" spans="1:8" ht="45" x14ac:dyDescent="0.25">
      <c r="A41" s="55">
        <v>5.2</v>
      </c>
      <c r="B41" s="11" t="s">
        <v>36</v>
      </c>
      <c r="C41" s="404"/>
      <c r="D41" s="404"/>
      <c r="E41" s="411"/>
      <c r="F41" s="390"/>
      <c r="G41" s="393"/>
      <c r="H41" s="415"/>
    </row>
    <row r="42" spans="1:8" ht="45" x14ac:dyDescent="0.25">
      <c r="A42" s="55">
        <v>5.3</v>
      </c>
      <c r="B42" s="15" t="s">
        <v>149</v>
      </c>
      <c r="C42" s="404"/>
      <c r="D42" s="404"/>
      <c r="E42" s="411"/>
      <c r="F42" s="390"/>
      <c r="G42" s="393"/>
      <c r="H42" s="415"/>
    </row>
    <row r="43" spans="1:8" ht="30" x14ac:dyDescent="0.25">
      <c r="A43" s="55">
        <v>5.4</v>
      </c>
      <c r="B43" s="11" t="s">
        <v>37</v>
      </c>
      <c r="C43" s="404"/>
      <c r="D43" s="404"/>
      <c r="E43" s="411"/>
      <c r="F43" s="390"/>
      <c r="G43" s="393"/>
      <c r="H43" s="415"/>
    </row>
    <row r="44" spans="1:8" ht="30.75" thickBot="1" x14ac:dyDescent="0.3">
      <c r="A44" s="56">
        <v>5.5</v>
      </c>
      <c r="B44" s="13" t="s">
        <v>38</v>
      </c>
      <c r="C44" s="405"/>
      <c r="D44" s="405"/>
      <c r="E44" s="412"/>
      <c r="F44" s="391"/>
      <c r="G44" s="394"/>
      <c r="H44" s="416"/>
    </row>
    <row r="45" spans="1:8" ht="30" customHeight="1" thickBot="1" x14ac:dyDescent="0.3">
      <c r="A45" s="317">
        <v>6</v>
      </c>
      <c r="B45" s="319" t="s">
        <v>39</v>
      </c>
      <c r="C45" s="417" t="str">
        <f>+C12</f>
        <v>LUIS EDUARDO POMBO RAMOS (60%)</v>
      </c>
      <c r="D45" s="418"/>
      <c r="E45" s="304" t="str">
        <f>+E12</f>
        <v>INGENOBRAS S.A.S</v>
      </c>
      <c r="F45" s="303"/>
      <c r="G45" s="307" t="s">
        <v>73</v>
      </c>
      <c r="H45" s="307" t="s">
        <v>15</v>
      </c>
    </row>
    <row r="46" spans="1:8" ht="30" customHeight="1" thickBot="1" x14ac:dyDescent="0.3">
      <c r="A46" s="318"/>
      <c r="B46" s="320"/>
      <c r="C46" s="46" t="s">
        <v>13</v>
      </c>
      <c r="D46" s="47" t="s">
        <v>14</v>
      </c>
      <c r="E46" s="45" t="s">
        <v>13</v>
      </c>
      <c r="F46" s="44" t="s">
        <v>14</v>
      </c>
      <c r="G46" s="308"/>
      <c r="H46" s="308"/>
    </row>
    <row r="47" spans="1:8" ht="60" x14ac:dyDescent="0.25">
      <c r="A47" s="55">
        <v>6.1</v>
      </c>
      <c r="B47" s="11" t="s">
        <v>40</v>
      </c>
      <c r="C47" s="52" t="s">
        <v>89</v>
      </c>
      <c r="D47" s="52" t="s">
        <v>89</v>
      </c>
      <c r="E47" s="52" t="s">
        <v>89</v>
      </c>
      <c r="F47" s="52" t="s">
        <v>89</v>
      </c>
      <c r="G47" s="52" t="s">
        <v>89</v>
      </c>
      <c r="H47" s="39"/>
    </row>
    <row r="48" spans="1:8" ht="45" x14ac:dyDescent="0.25">
      <c r="A48" s="55">
        <v>6.2</v>
      </c>
      <c r="B48" s="11" t="s">
        <v>41</v>
      </c>
      <c r="C48" s="52" t="s">
        <v>89</v>
      </c>
      <c r="D48" s="52" t="s">
        <v>89</v>
      </c>
      <c r="E48" s="52" t="s">
        <v>89</v>
      </c>
      <c r="F48" s="52" t="s">
        <v>89</v>
      </c>
      <c r="G48" s="52" t="s">
        <v>89</v>
      </c>
      <c r="H48" s="39"/>
    </row>
    <row r="49" spans="1:9" ht="60" x14ac:dyDescent="0.25">
      <c r="A49" s="55">
        <v>6.3</v>
      </c>
      <c r="B49" s="11" t="s">
        <v>42</v>
      </c>
      <c r="C49" s="52" t="s">
        <v>89</v>
      </c>
      <c r="D49" s="52" t="s">
        <v>89</v>
      </c>
      <c r="E49" s="52" t="s">
        <v>89</v>
      </c>
      <c r="F49" s="52" t="s">
        <v>89</v>
      </c>
      <c r="G49" s="52" t="s">
        <v>89</v>
      </c>
      <c r="H49" s="39"/>
    </row>
    <row r="50" spans="1:9" ht="75.75" thickBot="1" x14ac:dyDescent="0.3">
      <c r="A50" s="55">
        <v>6.4</v>
      </c>
      <c r="B50" s="13" t="s">
        <v>43</v>
      </c>
      <c r="C50" s="52" t="s">
        <v>89</v>
      </c>
      <c r="D50" s="52" t="s">
        <v>89</v>
      </c>
      <c r="E50" s="52" t="s">
        <v>89</v>
      </c>
      <c r="F50" s="52" t="s">
        <v>89</v>
      </c>
      <c r="G50" s="52" t="s">
        <v>89</v>
      </c>
      <c r="H50" s="40"/>
    </row>
    <row r="51" spans="1:9" ht="30" customHeight="1" thickBot="1" x14ac:dyDescent="0.3">
      <c r="A51" s="317">
        <v>7</v>
      </c>
      <c r="B51" s="397" t="s">
        <v>44</v>
      </c>
      <c r="C51" s="331" t="str">
        <f>+C12</f>
        <v>LUIS EDUARDO POMBO RAMOS (60%)</v>
      </c>
      <c r="D51" s="331"/>
      <c r="E51" s="331" t="str">
        <f>+E12</f>
        <v>INGENOBRAS S.A.S</v>
      </c>
      <c r="F51" s="303"/>
      <c r="G51" s="307" t="s">
        <v>73</v>
      </c>
      <c r="H51" s="307" t="s">
        <v>15</v>
      </c>
    </row>
    <row r="52" spans="1:9" ht="30.75" thickBot="1" x14ac:dyDescent="0.3">
      <c r="A52" s="318"/>
      <c r="B52" s="398"/>
      <c r="C52" s="46" t="s">
        <v>13</v>
      </c>
      <c r="D52" s="47" t="s">
        <v>14</v>
      </c>
      <c r="E52" s="45" t="s">
        <v>13</v>
      </c>
      <c r="F52" s="44" t="s">
        <v>14</v>
      </c>
      <c r="G52" s="308"/>
      <c r="H52" s="308"/>
    </row>
    <row r="53" spans="1:9" ht="30" x14ac:dyDescent="0.25">
      <c r="A53" s="55">
        <v>7.1</v>
      </c>
      <c r="B53" s="11" t="s">
        <v>45</v>
      </c>
      <c r="C53" s="408" t="s">
        <v>83</v>
      </c>
      <c r="D53" s="332" t="s">
        <v>120</v>
      </c>
      <c r="E53" s="408" t="s">
        <v>83</v>
      </c>
      <c r="F53" s="314" t="s">
        <v>119</v>
      </c>
      <c r="G53" s="323" t="s">
        <v>85</v>
      </c>
      <c r="H53" s="323"/>
    </row>
    <row r="54" spans="1:9" ht="45" x14ac:dyDescent="0.25">
      <c r="A54" s="55">
        <v>7.2</v>
      </c>
      <c r="B54" s="11" t="s">
        <v>46</v>
      </c>
      <c r="C54" s="404"/>
      <c r="D54" s="332"/>
      <c r="E54" s="404"/>
      <c r="F54" s="314"/>
      <c r="G54" s="324"/>
      <c r="H54" s="324"/>
    </row>
    <row r="55" spans="1:9" ht="60.75" thickBot="1" x14ac:dyDescent="0.3">
      <c r="A55" s="56">
        <v>7.3</v>
      </c>
      <c r="B55" s="13" t="s">
        <v>47</v>
      </c>
      <c r="C55" s="405"/>
      <c r="D55" s="333"/>
      <c r="E55" s="405"/>
      <c r="F55" s="334"/>
      <c r="G55" s="385"/>
      <c r="H55" s="385"/>
    </row>
    <row r="56" spans="1:9" x14ac:dyDescent="0.25">
      <c r="A56" s="29">
        <v>8</v>
      </c>
      <c r="B56" s="50" t="s">
        <v>48</v>
      </c>
      <c r="C56" s="338" t="s">
        <v>13</v>
      </c>
      <c r="D56" s="339"/>
      <c r="E56" s="340"/>
      <c r="F56" s="33" t="s">
        <v>14</v>
      </c>
      <c r="G56" s="37" t="s">
        <v>73</v>
      </c>
      <c r="H56" s="41" t="s">
        <v>15</v>
      </c>
    </row>
    <row r="57" spans="1:9" x14ac:dyDescent="0.25">
      <c r="A57" s="55">
        <v>8.1</v>
      </c>
      <c r="B57" s="11" t="s">
        <v>49</v>
      </c>
      <c r="C57" s="335" t="s">
        <v>96</v>
      </c>
      <c r="D57" s="335"/>
      <c r="E57" s="335"/>
      <c r="F57" s="322" t="s">
        <v>121</v>
      </c>
      <c r="G57" s="336" t="s">
        <v>85</v>
      </c>
      <c r="H57" s="325"/>
    </row>
    <row r="58" spans="1:9" x14ac:dyDescent="0.25">
      <c r="A58" s="55">
        <v>8.1999999999999993</v>
      </c>
      <c r="B58" s="11" t="s">
        <v>50</v>
      </c>
      <c r="C58" s="335" t="s">
        <v>98</v>
      </c>
      <c r="D58" s="335"/>
      <c r="E58" s="335"/>
      <c r="F58" s="351"/>
      <c r="G58" s="336"/>
      <c r="H58" s="326"/>
    </row>
    <row r="59" spans="1:9" ht="30" x14ac:dyDescent="0.25">
      <c r="A59" s="55">
        <v>8.3000000000000007</v>
      </c>
      <c r="B59" s="11" t="s">
        <v>51</v>
      </c>
      <c r="C59" s="341" t="s">
        <v>83</v>
      </c>
      <c r="D59" s="342"/>
      <c r="E59" s="343"/>
      <c r="F59" s="351"/>
      <c r="G59" s="336"/>
      <c r="H59" s="326"/>
    </row>
    <row r="60" spans="1:9" ht="45" x14ac:dyDescent="0.25">
      <c r="A60" s="55">
        <v>8.4</v>
      </c>
      <c r="B60" s="11" t="s">
        <v>52</v>
      </c>
      <c r="C60" s="344"/>
      <c r="D60" s="345"/>
      <c r="E60" s="346"/>
      <c r="F60" s="351"/>
      <c r="G60" s="336"/>
      <c r="H60" s="326"/>
    </row>
    <row r="61" spans="1:9" ht="45" x14ac:dyDescent="0.25">
      <c r="A61" s="55">
        <v>8.5</v>
      </c>
      <c r="B61" s="11" t="s">
        <v>53</v>
      </c>
      <c r="C61" s="344"/>
      <c r="D61" s="345"/>
      <c r="E61" s="346"/>
      <c r="F61" s="351"/>
      <c r="G61" s="336"/>
      <c r="H61" s="326"/>
    </row>
    <row r="62" spans="1:9" x14ac:dyDescent="0.25">
      <c r="A62" s="55">
        <v>8.6</v>
      </c>
      <c r="B62" s="11" t="s">
        <v>54</v>
      </c>
      <c r="C62" s="344"/>
      <c r="D62" s="345"/>
      <c r="E62" s="346"/>
      <c r="F62" s="351"/>
      <c r="G62" s="336"/>
      <c r="H62" s="326"/>
    </row>
    <row r="63" spans="1:9" x14ac:dyDescent="0.25">
      <c r="A63" s="55">
        <v>8.6999999999999993</v>
      </c>
      <c r="B63" s="11" t="s">
        <v>55</v>
      </c>
      <c r="C63" s="344"/>
      <c r="D63" s="345"/>
      <c r="E63" s="346"/>
      <c r="F63" s="351"/>
      <c r="G63" s="336"/>
      <c r="H63" s="326"/>
    </row>
    <row r="64" spans="1:9" ht="90" x14ac:dyDescent="0.25">
      <c r="A64" s="55">
        <v>8.8000000000000007</v>
      </c>
      <c r="B64" s="11" t="s">
        <v>56</v>
      </c>
      <c r="C64" s="344"/>
      <c r="D64" s="345"/>
      <c r="E64" s="346"/>
      <c r="F64" s="351"/>
      <c r="G64" s="336"/>
      <c r="H64" s="326"/>
      <c r="I64" s="16"/>
    </row>
    <row r="65" spans="1:9" ht="31.5" customHeight="1" x14ac:dyDescent="0.3">
      <c r="A65" s="55">
        <v>8.9</v>
      </c>
      <c r="B65" s="17" t="s">
        <v>57</v>
      </c>
      <c r="C65" s="344"/>
      <c r="D65" s="345"/>
      <c r="E65" s="346"/>
      <c r="F65" s="351"/>
      <c r="G65" s="336"/>
      <c r="H65" s="326"/>
      <c r="I65" s="18"/>
    </row>
    <row r="66" spans="1:9" ht="16.5" x14ac:dyDescent="0.3">
      <c r="A66" s="19" t="s">
        <v>75</v>
      </c>
      <c r="B66" s="11" t="s">
        <v>58</v>
      </c>
      <c r="C66" s="347"/>
      <c r="D66" s="348"/>
      <c r="E66" s="349"/>
      <c r="F66" s="352"/>
      <c r="G66" s="336"/>
      <c r="H66" s="326"/>
      <c r="I66" s="18"/>
    </row>
    <row r="67" spans="1:9" ht="45.75" thickBot="1" x14ac:dyDescent="0.3">
      <c r="A67" s="19" t="s">
        <v>76</v>
      </c>
      <c r="B67" s="13" t="s">
        <v>196</v>
      </c>
      <c r="C67" s="350" t="s">
        <v>83</v>
      </c>
      <c r="D67" s="350"/>
      <c r="E67" s="350"/>
      <c r="F67" s="14" t="s">
        <v>122</v>
      </c>
      <c r="G67" s="337"/>
      <c r="H67" s="327"/>
      <c r="I67" s="20"/>
    </row>
    <row r="68" spans="1:9" ht="30" customHeight="1" thickBot="1" x14ac:dyDescent="0.3">
      <c r="A68" s="317">
        <v>9</v>
      </c>
      <c r="B68" s="397" t="s">
        <v>60</v>
      </c>
      <c r="C68" s="331" t="str">
        <f>+C12</f>
        <v>LUIS EDUARDO POMBO RAMOS (60%)</v>
      </c>
      <c r="D68" s="331"/>
      <c r="E68" s="331" t="str">
        <f>+E12</f>
        <v>INGENOBRAS S.A.S</v>
      </c>
      <c r="F68" s="303"/>
      <c r="G68" s="406" t="s">
        <v>103</v>
      </c>
      <c r="H68" s="307" t="s">
        <v>15</v>
      </c>
    </row>
    <row r="69" spans="1:9" ht="30" customHeight="1" thickBot="1" x14ac:dyDescent="0.3">
      <c r="A69" s="318"/>
      <c r="B69" s="398"/>
      <c r="C69" s="46" t="s">
        <v>13</v>
      </c>
      <c r="D69" s="47" t="s">
        <v>14</v>
      </c>
      <c r="E69" s="45" t="s">
        <v>13</v>
      </c>
      <c r="F69" s="44" t="s">
        <v>14</v>
      </c>
      <c r="G69" s="407"/>
      <c r="H69" s="308"/>
    </row>
    <row r="70" spans="1:9" ht="30" x14ac:dyDescent="0.25">
      <c r="A70" s="55">
        <v>9.1</v>
      </c>
      <c r="B70" s="9" t="s">
        <v>61</v>
      </c>
      <c r="C70" s="408" t="s">
        <v>102</v>
      </c>
      <c r="D70" s="408" t="s">
        <v>89</v>
      </c>
      <c r="E70" s="408" t="s">
        <v>83</v>
      </c>
      <c r="F70" s="408">
        <v>157</v>
      </c>
      <c r="G70" s="324" t="s">
        <v>83</v>
      </c>
      <c r="H70" s="326"/>
    </row>
    <row r="71" spans="1:9" x14ac:dyDescent="0.25">
      <c r="A71" s="55">
        <v>9.1999999999999993</v>
      </c>
      <c r="B71" s="10" t="s">
        <v>18</v>
      </c>
      <c r="C71" s="409"/>
      <c r="D71" s="409"/>
      <c r="E71" s="409"/>
      <c r="F71" s="409"/>
      <c r="G71" s="324"/>
      <c r="H71" s="326"/>
    </row>
    <row r="72" spans="1:9" ht="60.75" thickBot="1" x14ac:dyDescent="0.3">
      <c r="A72" s="56">
        <v>9.3000000000000007</v>
      </c>
      <c r="B72" s="21" t="s">
        <v>62</v>
      </c>
      <c r="C72" s="26" t="s">
        <v>102</v>
      </c>
      <c r="D72" s="26" t="s">
        <v>89</v>
      </c>
      <c r="E72" s="26" t="s">
        <v>83</v>
      </c>
      <c r="F72" s="26" t="s">
        <v>123</v>
      </c>
      <c r="G72" s="385"/>
      <c r="H72" s="327"/>
    </row>
    <row r="73" spans="1:9" ht="30" customHeight="1" thickBot="1" x14ac:dyDescent="0.3">
      <c r="A73" s="317">
        <v>10</v>
      </c>
      <c r="B73" s="397" t="s">
        <v>63</v>
      </c>
      <c r="C73" s="331" t="str">
        <f>+C12</f>
        <v>LUIS EDUARDO POMBO RAMOS (60%)</v>
      </c>
      <c r="D73" s="331"/>
      <c r="E73" s="331" t="str">
        <f>+E12</f>
        <v>INGENOBRAS S.A.S</v>
      </c>
      <c r="F73" s="303"/>
      <c r="G73" s="307" t="s">
        <v>73</v>
      </c>
      <c r="H73" s="307" t="s">
        <v>15</v>
      </c>
    </row>
    <row r="74" spans="1:9" ht="30" customHeight="1" thickBot="1" x14ac:dyDescent="0.3">
      <c r="A74" s="318"/>
      <c r="B74" s="398"/>
      <c r="C74" s="46" t="s">
        <v>13</v>
      </c>
      <c r="D74" s="47" t="s">
        <v>14</v>
      </c>
      <c r="E74" s="45" t="s">
        <v>13</v>
      </c>
      <c r="F74" s="44" t="s">
        <v>14</v>
      </c>
      <c r="G74" s="308"/>
      <c r="H74" s="308"/>
    </row>
    <row r="75" spans="1:9" ht="30.75" thickBot="1" x14ac:dyDescent="0.3">
      <c r="A75" s="56">
        <v>10.1</v>
      </c>
      <c r="B75" s="13" t="s">
        <v>64</v>
      </c>
      <c r="C75" s="26" t="s">
        <v>89</v>
      </c>
      <c r="D75" s="26" t="s">
        <v>89</v>
      </c>
      <c r="E75" s="26" t="s">
        <v>89</v>
      </c>
      <c r="F75" s="26" t="s">
        <v>89</v>
      </c>
      <c r="G75" s="73" t="s">
        <v>89</v>
      </c>
      <c r="H75" s="40"/>
    </row>
    <row r="76" spans="1:9" ht="30" customHeight="1" thickBot="1" x14ac:dyDescent="0.3">
      <c r="A76" s="317">
        <v>11</v>
      </c>
      <c r="B76" s="397" t="s">
        <v>65</v>
      </c>
      <c r="C76" s="331" t="str">
        <f>+C12</f>
        <v>LUIS EDUARDO POMBO RAMOS (60%)</v>
      </c>
      <c r="D76" s="331"/>
      <c r="E76" s="331" t="str">
        <f>+E12</f>
        <v>INGENOBRAS S.A.S</v>
      </c>
      <c r="F76" s="303"/>
      <c r="G76" s="307" t="s">
        <v>73</v>
      </c>
      <c r="H76" s="307" t="s">
        <v>15</v>
      </c>
    </row>
    <row r="77" spans="1:9" ht="30" customHeight="1" thickBot="1" x14ac:dyDescent="0.3">
      <c r="A77" s="318"/>
      <c r="B77" s="398"/>
      <c r="C77" s="46" t="s">
        <v>13</v>
      </c>
      <c r="D77" s="47" t="s">
        <v>14</v>
      </c>
      <c r="E77" s="45" t="s">
        <v>13</v>
      </c>
      <c r="F77" s="44" t="s">
        <v>14</v>
      </c>
      <c r="G77" s="308"/>
      <c r="H77" s="308"/>
    </row>
    <row r="78" spans="1:9" ht="30.75" thickBot="1" x14ac:dyDescent="0.3">
      <c r="A78" s="56">
        <v>11.1</v>
      </c>
      <c r="B78" s="57" t="s">
        <v>61</v>
      </c>
      <c r="C78" s="23" t="s">
        <v>89</v>
      </c>
      <c r="D78" s="23" t="s">
        <v>89</v>
      </c>
      <c r="E78" s="23" t="s">
        <v>89</v>
      </c>
      <c r="F78" s="23" t="s">
        <v>89</v>
      </c>
      <c r="G78" s="23" t="s">
        <v>89</v>
      </c>
      <c r="H78" s="40"/>
    </row>
    <row r="79" spans="1:9" ht="30" customHeight="1" thickBot="1" x14ac:dyDescent="0.3">
      <c r="A79" s="317">
        <v>12</v>
      </c>
      <c r="B79" s="319" t="s">
        <v>66</v>
      </c>
      <c r="C79" s="302" t="str">
        <f>+C12</f>
        <v>LUIS EDUARDO POMBO RAMOS (60%)</v>
      </c>
      <c r="D79" s="303"/>
      <c r="E79" s="304" t="str">
        <f>+E12</f>
        <v>INGENOBRAS S.A.S</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55">
        <v>12.1</v>
      </c>
      <c r="B81" s="53" t="s">
        <v>67</v>
      </c>
      <c r="C81" s="313" t="s">
        <v>83</v>
      </c>
      <c r="D81" s="314"/>
      <c r="E81" s="313" t="s">
        <v>83</v>
      </c>
      <c r="F81" s="314"/>
      <c r="G81" s="323" t="s">
        <v>85</v>
      </c>
      <c r="H81" s="39"/>
    </row>
    <row r="82" spans="1:8" ht="31.5" customHeight="1" x14ac:dyDescent="0.25">
      <c r="A82" s="55">
        <v>12.2</v>
      </c>
      <c r="B82" s="53" t="s">
        <v>68</v>
      </c>
      <c r="C82" s="313" t="s">
        <v>83</v>
      </c>
      <c r="D82" s="314"/>
      <c r="E82" s="313" t="s">
        <v>83</v>
      </c>
      <c r="F82" s="314"/>
      <c r="G82" s="324"/>
      <c r="H82" s="39"/>
    </row>
    <row r="83" spans="1:8" ht="30.75" thickBot="1" x14ac:dyDescent="0.3">
      <c r="A83" s="22">
        <v>12.3</v>
      </c>
      <c r="B83" s="54" t="s">
        <v>69</v>
      </c>
      <c r="C83" s="313" t="s">
        <v>83</v>
      </c>
      <c r="D83" s="314"/>
      <c r="E83" s="313" t="s">
        <v>83</v>
      </c>
      <c r="F83" s="314"/>
      <c r="G83" s="385"/>
      <c r="H83" s="49"/>
    </row>
    <row r="84" spans="1:8" ht="19.5" thickBot="1" x14ac:dyDescent="0.3">
      <c r="A84" s="315" t="s">
        <v>70</v>
      </c>
      <c r="B84" s="422"/>
      <c r="C84" s="419" t="s">
        <v>104</v>
      </c>
      <c r="D84" s="420"/>
      <c r="E84" s="420"/>
      <c r="F84" s="420"/>
      <c r="G84" s="421"/>
      <c r="H84" s="51"/>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A33:A34"/>
    <mergeCell ref="B33:B34"/>
    <mergeCell ref="C33:D33"/>
    <mergeCell ref="E33:F33"/>
    <mergeCell ref="G33:G34"/>
    <mergeCell ref="H33:H34"/>
    <mergeCell ref="D35:D37"/>
    <mergeCell ref="F35:F37"/>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7:G67"/>
    <mergeCell ref="H57:H67"/>
    <mergeCell ref="C58:E58"/>
    <mergeCell ref="C59:E66"/>
    <mergeCell ref="C67:E67"/>
    <mergeCell ref="C53:C55"/>
    <mergeCell ref="D53:D55"/>
    <mergeCell ref="E53:E55"/>
    <mergeCell ref="F53:F55"/>
    <mergeCell ref="G53:G55"/>
    <mergeCell ref="C56:E56"/>
    <mergeCell ref="H53:H55"/>
    <mergeCell ref="F57:F66"/>
    <mergeCell ref="C57:E57"/>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A73:A74"/>
    <mergeCell ref="B73:B74"/>
    <mergeCell ref="C73:D73"/>
    <mergeCell ref="E73:F73"/>
    <mergeCell ref="C84:G84"/>
    <mergeCell ref="H79:H80"/>
    <mergeCell ref="C80:D80"/>
    <mergeCell ref="E80:F80"/>
    <mergeCell ref="A76:A77"/>
    <mergeCell ref="B76:B77"/>
    <mergeCell ref="G81:G83"/>
    <mergeCell ref="A84:B84"/>
    <mergeCell ref="G79:G80"/>
    <mergeCell ref="G76:G77"/>
    <mergeCell ref="H76:H77"/>
    <mergeCell ref="C76:D76"/>
    <mergeCell ref="E76:F76"/>
    <mergeCell ref="C81:D81"/>
    <mergeCell ref="E81:F81"/>
    <mergeCell ref="C82:D82"/>
    <mergeCell ref="E82:F82"/>
    <mergeCell ref="C83:D83"/>
    <mergeCell ref="E83:F83"/>
    <mergeCell ref="A79:A80"/>
    <mergeCell ref="B79:B80"/>
    <mergeCell ref="C79:D79"/>
    <mergeCell ref="E79:F7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workbookViewId="0">
      <selection activeCell="E91" sqref="E9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3</v>
      </c>
      <c r="D8" s="376"/>
      <c r="E8" s="376"/>
      <c r="F8" s="376"/>
      <c r="G8" s="376"/>
      <c r="H8" s="376"/>
      <c r="I8" s="377"/>
    </row>
    <row r="9" spans="1:10" ht="31.5" customHeight="1" thickBot="1" x14ac:dyDescent="0.3">
      <c r="A9" s="58" t="s">
        <v>4</v>
      </c>
      <c r="B9" s="59" t="s">
        <v>5</v>
      </c>
      <c r="C9" s="378" t="s">
        <v>125</v>
      </c>
      <c r="D9" s="379"/>
      <c r="E9" s="379"/>
      <c r="F9" s="379"/>
      <c r="G9" s="379"/>
      <c r="H9" s="379"/>
      <c r="I9" s="380"/>
    </row>
    <row r="10" spans="1:10" ht="15.75" thickBot="1" x14ac:dyDescent="0.3">
      <c r="A10" s="58" t="s">
        <v>6</v>
      </c>
      <c r="B10" s="59" t="s">
        <v>71</v>
      </c>
      <c r="C10" s="375" t="s">
        <v>78</v>
      </c>
      <c r="D10" s="376"/>
      <c r="E10" s="376"/>
      <c r="F10" s="376"/>
      <c r="G10" s="376"/>
      <c r="H10" s="376"/>
      <c r="I10" s="377"/>
    </row>
    <row r="11" spans="1:10" ht="20.25" customHeight="1" thickBot="1" x14ac:dyDescent="0.3">
      <c r="A11" s="58" t="s">
        <v>7</v>
      </c>
      <c r="B11" s="60" t="s">
        <v>72</v>
      </c>
      <c r="C11" s="371" t="s">
        <v>126</v>
      </c>
      <c r="D11" s="372"/>
      <c r="E11" s="372"/>
      <c r="F11" s="372"/>
      <c r="G11" s="372"/>
      <c r="H11" s="372"/>
      <c r="I11" s="373"/>
    </row>
    <row r="12" spans="1:10" ht="31.5" customHeight="1" thickBot="1" x14ac:dyDescent="0.3">
      <c r="A12" s="58" t="s">
        <v>6</v>
      </c>
      <c r="B12" s="59" t="s">
        <v>8</v>
      </c>
      <c r="C12" s="378" t="s">
        <v>127</v>
      </c>
      <c r="D12" s="380"/>
      <c r="E12" s="381" t="s">
        <v>128</v>
      </c>
      <c r="F12" s="382"/>
      <c r="G12" s="381" t="s">
        <v>129</v>
      </c>
      <c r="H12" s="382"/>
      <c r="I12" s="5"/>
      <c r="J12" s="6"/>
    </row>
    <row r="13" spans="1:10" ht="15.75" thickBot="1" x14ac:dyDescent="0.3">
      <c r="A13" s="58" t="s">
        <v>9</v>
      </c>
      <c r="B13" s="59" t="s">
        <v>10</v>
      </c>
      <c r="C13" s="383" t="s">
        <v>82</v>
      </c>
      <c r="D13" s="384"/>
      <c r="E13" s="383" t="s">
        <v>82</v>
      </c>
      <c r="F13" s="384"/>
      <c r="G13" s="383" t="s">
        <v>82</v>
      </c>
      <c r="H13" s="384"/>
    </row>
    <row r="14" spans="1:10" ht="15.75" thickBot="1" x14ac:dyDescent="0.3">
      <c r="A14" s="58" t="s">
        <v>11</v>
      </c>
      <c r="B14" s="59" t="s">
        <v>12</v>
      </c>
      <c r="C14" s="383" t="s">
        <v>109</v>
      </c>
      <c r="D14" s="384"/>
      <c r="E14" s="383" t="s">
        <v>109</v>
      </c>
      <c r="F14" s="384"/>
      <c r="G14" s="383" t="s">
        <v>109</v>
      </c>
      <c r="H14" s="384"/>
    </row>
    <row r="15" spans="1:10" ht="15.75" thickBot="1" x14ac:dyDescent="0.3">
      <c r="A15" s="3"/>
      <c r="B15" s="4"/>
      <c r="C15" s="7"/>
      <c r="E15" s="7"/>
      <c r="G15" s="7"/>
    </row>
    <row r="16" spans="1:10" x14ac:dyDescent="0.25">
      <c r="A16" s="29">
        <v>1</v>
      </c>
      <c r="B16" s="34" t="s">
        <v>16</v>
      </c>
      <c r="C16" s="338" t="s">
        <v>13</v>
      </c>
      <c r="D16" s="339"/>
      <c r="E16" s="339"/>
      <c r="F16" s="339"/>
      <c r="G16" s="340"/>
      <c r="H16" s="33" t="s">
        <v>14</v>
      </c>
      <c r="I16" s="37" t="s">
        <v>73</v>
      </c>
      <c r="J16" s="41" t="s">
        <v>15</v>
      </c>
    </row>
    <row r="17" spans="1:10" ht="30" x14ac:dyDescent="0.25">
      <c r="A17" s="55">
        <v>1.1000000000000001</v>
      </c>
      <c r="B17" s="9" t="s">
        <v>17</v>
      </c>
      <c r="C17" s="353" t="s">
        <v>83</v>
      </c>
      <c r="D17" s="354"/>
      <c r="E17" s="354"/>
      <c r="F17" s="354"/>
      <c r="G17" s="355"/>
      <c r="H17" s="322" t="s">
        <v>130</v>
      </c>
      <c r="I17" s="323" t="s">
        <v>85</v>
      </c>
      <c r="J17" s="326"/>
    </row>
    <row r="18" spans="1:10" x14ac:dyDescent="0.25">
      <c r="A18" s="55">
        <v>1.2</v>
      </c>
      <c r="B18" s="10" t="s">
        <v>18</v>
      </c>
      <c r="C18" s="356"/>
      <c r="D18" s="357"/>
      <c r="E18" s="357"/>
      <c r="F18" s="357"/>
      <c r="G18" s="358"/>
      <c r="H18" s="351"/>
      <c r="I18" s="324"/>
      <c r="J18" s="326"/>
    </row>
    <row r="19" spans="1:10" ht="30" x14ac:dyDescent="0.25">
      <c r="A19" s="55">
        <v>1.3</v>
      </c>
      <c r="B19" s="9" t="s">
        <v>19</v>
      </c>
      <c r="C19" s="356"/>
      <c r="D19" s="357"/>
      <c r="E19" s="357"/>
      <c r="F19" s="357"/>
      <c r="G19" s="358"/>
      <c r="H19" s="351"/>
      <c r="I19" s="324"/>
      <c r="J19" s="326"/>
    </row>
    <row r="20" spans="1:10" ht="60" x14ac:dyDescent="0.25">
      <c r="A20" s="55">
        <v>1.4</v>
      </c>
      <c r="B20" s="9" t="s">
        <v>20</v>
      </c>
      <c r="C20" s="356"/>
      <c r="D20" s="357"/>
      <c r="E20" s="357"/>
      <c r="F20" s="357"/>
      <c r="G20" s="358"/>
      <c r="H20" s="351"/>
      <c r="I20" s="324"/>
      <c r="J20" s="326"/>
    </row>
    <row r="21" spans="1:10" ht="105" x14ac:dyDescent="0.25">
      <c r="A21" s="55">
        <v>1.5</v>
      </c>
      <c r="B21" s="9" t="s">
        <v>21</v>
      </c>
      <c r="C21" s="356"/>
      <c r="D21" s="357"/>
      <c r="E21" s="357"/>
      <c r="F21" s="357"/>
      <c r="G21" s="358"/>
      <c r="H21" s="351"/>
      <c r="I21" s="324"/>
      <c r="J21" s="326"/>
    </row>
    <row r="22" spans="1:10" ht="30" x14ac:dyDescent="0.25">
      <c r="A22" s="55">
        <v>1.6</v>
      </c>
      <c r="B22" s="11" t="s">
        <v>22</v>
      </c>
      <c r="C22" s="356"/>
      <c r="D22" s="357"/>
      <c r="E22" s="357"/>
      <c r="F22" s="357"/>
      <c r="G22" s="358"/>
      <c r="H22" s="351"/>
      <c r="I22" s="324"/>
      <c r="J22" s="326"/>
    </row>
    <row r="23" spans="1:10" ht="45.75" thickBot="1" x14ac:dyDescent="0.3">
      <c r="A23" s="56">
        <v>1.7</v>
      </c>
      <c r="B23" s="13" t="s">
        <v>23</v>
      </c>
      <c r="C23" s="359"/>
      <c r="D23" s="360"/>
      <c r="E23" s="360"/>
      <c r="F23" s="360"/>
      <c r="G23" s="361"/>
      <c r="H23" s="386"/>
      <c r="I23" s="385"/>
      <c r="J23" s="327"/>
    </row>
    <row r="24" spans="1:10" ht="39" customHeight="1" x14ac:dyDescent="0.25">
      <c r="A24" s="29">
        <v>2</v>
      </c>
      <c r="B24" s="30" t="s">
        <v>24</v>
      </c>
      <c r="C24" s="338" t="s">
        <v>13</v>
      </c>
      <c r="D24" s="339"/>
      <c r="E24" s="339"/>
      <c r="F24" s="339"/>
      <c r="G24" s="340"/>
      <c r="H24" s="33" t="s">
        <v>14</v>
      </c>
      <c r="I24" s="37" t="s">
        <v>73</v>
      </c>
      <c r="J24" s="42" t="s">
        <v>15</v>
      </c>
    </row>
    <row r="25" spans="1:10" ht="45.75" customHeight="1" x14ac:dyDescent="0.25">
      <c r="A25" s="55">
        <v>2.1</v>
      </c>
      <c r="B25" s="11" t="s">
        <v>25</v>
      </c>
      <c r="C25" s="362" t="s">
        <v>83</v>
      </c>
      <c r="D25" s="363"/>
      <c r="E25" s="363"/>
      <c r="F25" s="363"/>
      <c r="G25" s="364"/>
      <c r="H25" s="389" t="s">
        <v>131</v>
      </c>
      <c r="I25" s="392" t="s">
        <v>85</v>
      </c>
      <c r="J25" s="395"/>
    </row>
    <row r="26" spans="1:10" ht="50.25" customHeight="1" x14ac:dyDescent="0.25">
      <c r="A26" s="55">
        <v>2.2000000000000002</v>
      </c>
      <c r="B26" s="11" t="s">
        <v>148</v>
      </c>
      <c r="C26" s="365"/>
      <c r="D26" s="366"/>
      <c r="E26" s="366"/>
      <c r="F26" s="366"/>
      <c r="G26" s="367"/>
      <c r="H26" s="390"/>
      <c r="I26" s="393"/>
      <c r="J26" s="395"/>
    </row>
    <row r="27" spans="1:10" ht="114.75" customHeight="1" x14ac:dyDescent="0.25">
      <c r="A27" s="55">
        <v>2.2999999999999998</v>
      </c>
      <c r="B27" s="11" t="s">
        <v>26</v>
      </c>
      <c r="C27" s="365"/>
      <c r="D27" s="366"/>
      <c r="E27" s="366"/>
      <c r="F27" s="366"/>
      <c r="G27" s="367"/>
      <c r="H27" s="390"/>
      <c r="I27" s="393"/>
      <c r="J27" s="395"/>
    </row>
    <row r="28" spans="1:10" ht="42" customHeight="1" thickBot="1" x14ac:dyDescent="0.3">
      <c r="A28" s="56">
        <v>2.4</v>
      </c>
      <c r="B28" s="13" t="s">
        <v>27</v>
      </c>
      <c r="C28" s="368"/>
      <c r="D28" s="369"/>
      <c r="E28" s="369"/>
      <c r="F28" s="369"/>
      <c r="G28" s="370"/>
      <c r="H28" s="391"/>
      <c r="I28" s="394"/>
      <c r="J28" s="396"/>
    </row>
    <row r="29" spans="1:10" ht="63" customHeight="1" thickBot="1" x14ac:dyDescent="0.3">
      <c r="A29" s="317">
        <v>3</v>
      </c>
      <c r="B29" s="397" t="s">
        <v>28</v>
      </c>
      <c r="C29" s="331" t="str">
        <f>+C12</f>
        <v>CONCIC S.A.S. (51%)</v>
      </c>
      <c r="D29" s="331"/>
      <c r="E29" s="331" t="str">
        <f>+E12</f>
        <v>GARPER INGENIERIA CIA S.A.S. (34%)</v>
      </c>
      <c r="F29" s="303"/>
      <c r="G29" s="331" t="str">
        <f>+G12</f>
        <v>AREAS INGENIERIA Y ARQUITECTURA COLOMBIA S.A.S. (15%)</v>
      </c>
      <c r="H29" s="303"/>
      <c r="I29" s="307" t="s">
        <v>73</v>
      </c>
      <c r="J29" s="307" t="s">
        <v>15</v>
      </c>
    </row>
    <row r="30" spans="1:10" ht="30" x14ac:dyDescent="0.25">
      <c r="A30" s="318"/>
      <c r="B30" s="398"/>
      <c r="C30" s="32" t="s">
        <v>13</v>
      </c>
      <c r="D30" s="33" t="s">
        <v>14</v>
      </c>
      <c r="E30" s="32" t="s">
        <v>13</v>
      </c>
      <c r="F30" s="33" t="s">
        <v>14</v>
      </c>
      <c r="G30" s="32" t="s">
        <v>13</v>
      </c>
      <c r="H30" s="33" t="s">
        <v>14</v>
      </c>
      <c r="I30" s="308"/>
      <c r="J30" s="308"/>
    </row>
    <row r="31" spans="1:10" ht="47.25" customHeight="1" x14ac:dyDescent="0.25">
      <c r="A31" s="55" t="s">
        <v>29</v>
      </c>
      <c r="B31" s="9" t="s">
        <v>17</v>
      </c>
      <c r="C31" s="25" t="s">
        <v>112</v>
      </c>
      <c r="D31" s="25" t="s">
        <v>112</v>
      </c>
      <c r="E31" s="25" t="s">
        <v>112</v>
      </c>
      <c r="F31" s="25" t="s">
        <v>112</v>
      </c>
      <c r="G31" s="25" t="s">
        <v>83</v>
      </c>
      <c r="H31" s="25" t="s">
        <v>112</v>
      </c>
      <c r="I31" s="323" t="s">
        <v>85</v>
      </c>
      <c r="J31" s="444" t="s">
        <v>198</v>
      </c>
    </row>
    <row r="32" spans="1:10" ht="30.75" thickBot="1" x14ac:dyDescent="0.3">
      <c r="A32" s="56" t="s">
        <v>30</v>
      </c>
      <c r="B32" s="13" t="s">
        <v>31</v>
      </c>
      <c r="C32" s="25" t="s">
        <v>112</v>
      </c>
      <c r="D32" s="25" t="s">
        <v>112</v>
      </c>
      <c r="E32" s="25" t="s">
        <v>112</v>
      </c>
      <c r="F32" s="25" t="s">
        <v>112</v>
      </c>
      <c r="G32" s="25" t="s">
        <v>83</v>
      </c>
      <c r="H32" s="25" t="s">
        <v>112</v>
      </c>
      <c r="I32" s="385"/>
      <c r="J32" s="388"/>
    </row>
    <row r="33" spans="1:10" ht="33" customHeight="1" thickBot="1" x14ac:dyDescent="0.3">
      <c r="A33" s="317">
        <v>4</v>
      </c>
      <c r="B33" s="399" t="s">
        <v>32</v>
      </c>
      <c r="C33" s="331" t="str">
        <f>+C12</f>
        <v>CONCIC S.A.S. (51%)</v>
      </c>
      <c r="D33" s="331"/>
      <c r="E33" s="331" t="str">
        <f>+E12</f>
        <v>GARPER INGENIERIA CIA S.A.S. (34%)</v>
      </c>
      <c r="F33" s="303"/>
      <c r="G33" s="331" t="str">
        <f>+G12</f>
        <v>AREAS INGENIERIA Y ARQUITECTURA COLOMBIA S.A.S. (15%)</v>
      </c>
      <c r="H33" s="303"/>
      <c r="I33" s="307" t="s">
        <v>73</v>
      </c>
      <c r="J33" s="307" t="s">
        <v>15</v>
      </c>
    </row>
    <row r="34" spans="1:10" ht="33" customHeight="1" x14ac:dyDescent="0.25">
      <c r="A34" s="318"/>
      <c r="B34" s="400"/>
      <c r="C34" s="32" t="s">
        <v>13</v>
      </c>
      <c r="D34" s="33" t="s">
        <v>14</v>
      </c>
      <c r="E34" s="32" t="s">
        <v>13</v>
      </c>
      <c r="F34" s="33" t="s">
        <v>14</v>
      </c>
      <c r="G34" s="32" t="s">
        <v>13</v>
      </c>
      <c r="H34" s="33" t="s">
        <v>14</v>
      </c>
      <c r="I34" s="308"/>
      <c r="J34" s="308"/>
    </row>
    <row r="35" spans="1:10" ht="81.75" customHeight="1" x14ac:dyDescent="0.25">
      <c r="A35" s="55">
        <v>4.0999999999999996</v>
      </c>
      <c r="B35" s="11" t="s">
        <v>35</v>
      </c>
      <c r="C35" s="122" t="s">
        <v>83</v>
      </c>
      <c r="D35" s="426" t="s">
        <v>134</v>
      </c>
      <c r="E35" s="25" t="s">
        <v>83</v>
      </c>
      <c r="F35" s="322" t="s">
        <v>135</v>
      </c>
      <c r="G35" s="25" t="s">
        <v>83</v>
      </c>
      <c r="H35" s="322" t="s">
        <v>137</v>
      </c>
      <c r="I35" s="323" t="s">
        <v>85</v>
      </c>
      <c r="J35" s="431" t="s">
        <v>1058</v>
      </c>
    </row>
    <row r="36" spans="1:10" ht="81.75" customHeight="1" x14ac:dyDescent="0.25">
      <c r="A36" s="55">
        <v>4.2</v>
      </c>
      <c r="B36" s="11" t="s">
        <v>33</v>
      </c>
      <c r="C36" s="122" t="s">
        <v>83</v>
      </c>
      <c r="D36" s="411"/>
      <c r="E36" s="25" t="s">
        <v>83</v>
      </c>
      <c r="F36" s="351"/>
      <c r="G36" s="25" t="s">
        <v>83</v>
      </c>
      <c r="H36" s="351"/>
      <c r="I36" s="324"/>
      <c r="J36" s="432"/>
    </row>
    <row r="37" spans="1:10" ht="85.5" customHeight="1" thickBot="1" x14ac:dyDescent="0.3">
      <c r="A37" s="56">
        <v>4.3</v>
      </c>
      <c r="B37" s="13" t="s">
        <v>74</v>
      </c>
      <c r="C37" s="142" t="s">
        <v>115</v>
      </c>
      <c r="D37" s="412"/>
      <c r="E37" s="26" t="s">
        <v>115</v>
      </c>
      <c r="F37" s="386"/>
      <c r="G37" s="26" t="s">
        <v>136</v>
      </c>
      <c r="H37" s="386"/>
      <c r="I37" s="385"/>
      <c r="J37" s="433"/>
    </row>
    <row r="38" spans="1:10" ht="30" customHeight="1" thickBot="1" x14ac:dyDescent="0.3">
      <c r="A38" s="317">
        <v>5</v>
      </c>
      <c r="B38" s="319" t="s">
        <v>34</v>
      </c>
      <c r="C38" s="401" t="str">
        <f>+C12</f>
        <v>CONCIC S.A.S. (51%)</v>
      </c>
      <c r="D38" s="402"/>
      <c r="E38" s="401" t="str">
        <f>+E12</f>
        <v>GARPER INGENIERIA CIA S.A.S. (34%)</v>
      </c>
      <c r="F38" s="402"/>
      <c r="G38" s="401" t="str">
        <f>+G12</f>
        <v>AREAS INGENIERIA Y ARQUITECTURA COLOMBIA S.A.S. (15%)</v>
      </c>
      <c r="H38" s="402"/>
      <c r="I38" s="307" t="s">
        <v>73</v>
      </c>
      <c r="J38" s="307" t="s">
        <v>15</v>
      </c>
    </row>
    <row r="39" spans="1:10" ht="30.75" thickBot="1" x14ac:dyDescent="0.3">
      <c r="A39" s="318"/>
      <c r="B39" s="320"/>
      <c r="C39" s="48" t="s">
        <v>13</v>
      </c>
      <c r="D39" s="44" t="s">
        <v>14</v>
      </c>
      <c r="E39" s="48" t="s">
        <v>13</v>
      </c>
      <c r="F39" s="44" t="s">
        <v>14</v>
      </c>
      <c r="G39" s="48" t="s">
        <v>13</v>
      </c>
      <c r="H39" s="44" t="s">
        <v>14</v>
      </c>
      <c r="I39" s="308"/>
      <c r="J39" s="308"/>
    </row>
    <row r="40" spans="1:10" ht="45" customHeight="1" x14ac:dyDescent="0.25">
      <c r="A40" s="55">
        <v>5.0999999999999996</v>
      </c>
      <c r="B40" s="11" t="s">
        <v>35</v>
      </c>
      <c r="C40" s="408" t="s">
        <v>83</v>
      </c>
      <c r="D40" s="408" t="s">
        <v>138</v>
      </c>
      <c r="E40" s="410" t="s">
        <v>83</v>
      </c>
      <c r="F40" s="413" t="s">
        <v>139</v>
      </c>
      <c r="G40" s="410" t="s">
        <v>83</v>
      </c>
      <c r="H40" s="413" t="s">
        <v>140</v>
      </c>
      <c r="I40" s="392" t="s">
        <v>85</v>
      </c>
      <c r="J40" s="414"/>
    </row>
    <row r="41" spans="1:10" ht="45" x14ac:dyDescent="0.25">
      <c r="A41" s="55">
        <v>5.2</v>
      </c>
      <c r="B41" s="11" t="s">
        <v>36</v>
      </c>
      <c r="C41" s="404"/>
      <c r="D41" s="404"/>
      <c r="E41" s="411"/>
      <c r="F41" s="390"/>
      <c r="G41" s="411"/>
      <c r="H41" s="390"/>
      <c r="I41" s="393"/>
      <c r="J41" s="415"/>
    </row>
    <row r="42" spans="1:10" ht="45" x14ac:dyDescent="0.25">
      <c r="A42" s="55">
        <v>5.3</v>
      </c>
      <c r="B42" s="15" t="s">
        <v>149</v>
      </c>
      <c r="C42" s="404"/>
      <c r="D42" s="404"/>
      <c r="E42" s="411"/>
      <c r="F42" s="390"/>
      <c r="G42" s="411"/>
      <c r="H42" s="390"/>
      <c r="I42" s="393"/>
      <c r="J42" s="415"/>
    </row>
    <row r="43" spans="1:10" ht="30" x14ac:dyDescent="0.25">
      <c r="A43" s="55">
        <v>5.4</v>
      </c>
      <c r="B43" s="11" t="s">
        <v>37</v>
      </c>
      <c r="C43" s="404"/>
      <c r="D43" s="404"/>
      <c r="E43" s="411"/>
      <c r="F43" s="390"/>
      <c r="G43" s="411"/>
      <c r="H43" s="390"/>
      <c r="I43" s="393"/>
      <c r="J43" s="415"/>
    </row>
    <row r="44" spans="1:10" ht="30.75" thickBot="1" x14ac:dyDescent="0.3">
      <c r="A44" s="56">
        <v>5.5</v>
      </c>
      <c r="B44" s="13" t="s">
        <v>38</v>
      </c>
      <c r="C44" s="405"/>
      <c r="D44" s="405"/>
      <c r="E44" s="412"/>
      <c r="F44" s="391"/>
      <c r="G44" s="412"/>
      <c r="H44" s="391"/>
      <c r="I44" s="394"/>
      <c r="J44" s="416"/>
    </row>
    <row r="45" spans="1:10" ht="30" customHeight="1" thickBot="1" x14ac:dyDescent="0.3">
      <c r="A45" s="317">
        <v>6</v>
      </c>
      <c r="B45" s="319" t="s">
        <v>39</v>
      </c>
      <c r="C45" s="417" t="str">
        <f>+C12</f>
        <v>CONCIC S.A.S. (51%)</v>
      </c>
      <c r="D45" s="418"/>
      <c r="E45" s="304" t="str">
        <f>+E12</f>
        <v>GARPER INGENIERIA CIA S.A.S. (34%)</v>
      </c>
      <c r="F45" s="303"/>
      <c r="G45" s="304" t="str">
        <f>+G12</f>
        <v>AREAS INGENIERIA Y ARQUITECTURA COLOMBIA S.A.S. (15%)</v>
      </c>
      <c r="H45" s="303"/>
      <c r="I45" s="307" t="s">
        <v>73</v>
      </c>
      <c r="J45" s="307" t="s">
        <v>15</v>
      </c>
    </row>
    <row r="46" spans="1:10" ht="30" customHeight="1" thickBot="1" x14ac:dyDescent="0.3">
      <c r="A46" s="318"/>
      <c r="B46" s="320"/>
      <c r="C46" s="46" t="s">
        <v>13</v>
      </c>
      <c r="D46" s="47" t="s">
        <v>14</v>
      </c>
      <c r="E46" s="45" t="s">
        <v>13</v>
      </c>
      <c r="F46" s="44" t="s">
        <v>14</v>
      </c>
      <c r="G46" s="45" t="s">
        <v>13</v>
      </c>
      <c r="H46" s="44" t="s">
        <v>14</v>
      </c>
      <c r="I46" s="308"/>
      <c r="J46" s="308"/>
    </row>
    <row r="47" spans="1:10" ht="60" x14ac:dyDescent="0.25">
      <c r="A47" s="55">
        <v>6.1</v>
      </c>
      <c r="B47" s="11" t="s">
        <v>40</v>
      </c>
      <c r="C47" s="52" t="s">
        <v>89</v>
      </c>
      <c r="D47" s="52" t="s">
        <v>89</v>
      </c>
      <c r="E47" s="52" t="s">
        <v>89</v>
      </c>
      <c r="F47" s="52" t="s">
        <v>89</v>
      </c>
      <c r="G47" s="52" t="s">
        <v>89</v>
      </c>
      <c r="H47" s="52" t="s">
        <v>89</v>
      </c>
      <c r="I47" s="52" t="s">
        <v>89</v>
      </c>
      <c r="J47" s="39"/>
    </row>
    <row r="48" spans="1:10" ht="45" x14ac:dyDescent="0.25">
      <c r="A48" s="55">
        <v>6.2</v>
      </c>
      <c r="B48" s="11" t="s">
        <v>41</v>
      </c>
      <c r="C48" s="52" t="s">
        <v>89</v>
      </c>
      <c r="D48" s="52" t="s">
        <v>89</v>
      </c>
      <c r="E48" s="52" t="s">
        <v>89</v>
      </c>
      <c r="F48" s="52" t="s">
        <v>89</v>
      </c>
      <c r="G48" s="52" t="s">
        <v>89</v>
      </c>
      <c r="H48" s="52" t="s">
        <v>89</v>
      </c>
      <c r="I48" s="52" t="s">
        <v>89</v>
      </c>
      <c r="J48" s="39"/>
    </row>
    <row r="49" spans="1:11" ht="60" x14ac:dyDescent="0.25">
      <c r="A49" s="55">
        <v>6.3</v>
      </c>
      <c r="B49" s="11" t="s">
        <v>42</v>
      </c>
      <c r="C49" s="52" t="s">
        <v>89</v>
      </c>
      <c r="D49" s="52" t="s">
        <v>89</v>
      </c>
      <c r="E49" s="52" t="s">
        <v>89</v>
      </c>
      <c r="F49" s="52" t="s">
        <v>89</v>
      </c>
      <c r="G49" s="52" t="s">
        <v>89</v>
      </c>
      <c r="H49" s="52" t="s">
        <v>89</v>
      </c>
      <c r="I49" s="52" t="s">
        <v>89</v>
      </c>
      <c r="J49" s="39"/>
    </row>
    <row r="50" spans="1:11" ht="75.75" thickBot="1" x14ac:dyDescent="0.3">
      <c r="A50" s="55">
        <v>6.4</v>
      </c>
      <c r="B50" s="13" t="s">
        <v>43</v>
      </c>
      <c r="C50" s="52" t="s">
        <v>89</v>
      </c>
      <c r="D50" s="52" t="s">
        <v>89</v>
      </c>
      <c r="E50" s="52" t="s">
        <v>89</v>
      </c>
      <c r="F50" s="52" t="s">
        <v>89</v>
      </c>
      <c r="G50" s="52" t="s">
        <v>89</v>
      </c>
      <c r="H50" s="52" t="s">
        <v>89</v>
      </c>
      <c r="I50" s="52" t="s">
        <v>89</v>
      </c>
      <c r="J50" s="40"/>
    </row>
    <row r="51" spans="1:11" ht="30" customHeight="1" thickBot="1" x14ac:dyDescent="0.3">
      <c r="A51" s="317">
        <v>7</v>
      </c>
      <c r="B51" s="397" t="s">
        <v>44</v>
      </c>
      <c r="C51" s="331" t="str">
        <f>+C12</f>
        <v>CONCIC S.A.S. (51%)</v>
      </c>
      <c r="D51" s="331"/>
      <c r="E51" s="331" t="str">
        <f>+E12</f>
        <v>GARPER INGENIERIA CIA S.A.S. (34%)</v>
      </c>
      <c r="F51" s="303"/>
      <c r="G51" s="331" t="str">
        <f>+G12</f>
        <v>AREAS INGENIERIA Y ARQUITECTURA COLOMBIA S.A.S. (15%)</v>
      </c>
      <c r="H51" s="303"/>
      <c r="I51" s="307" t="s">
        <v>73</v>
      </c>
      <c r="J51" s="307" t="s">
        <v>15</v>
      </c>
    </row>
    <row r="52" spans="1:11" ht="30.75" thickBot="1" x14ac:dyDescent="0.3">
      <c r="A52" s="318"/>
      <c r="B52" s="398"/>
      <c r="C52" s="46" t="s">
        <v>13</v>
      </c>
      <c r="D52" s="47" t="s">
        <v>14</v>
      </c>
      <c r="E52" s="45" t="s">
        <v>13</v>
      </c>
      <c r="F52" s="44" t="s">
        <v>14</v>
      </c>
      <c r="G52" s="45" t="s">
        <v>13</v>
      </c>
      <c r="H52" s="44" t="s">
        <v>14</v>
      </c>
      <c r="I52" s="308"/>
      <c r="J52" s="308"/>
    </row>
    <row r="53" spans="1:11" ht="30" x14ac:dyDescent="0.25">
      <c r="A53" s="55">
        <v>7.1</v>
      </c>
      <c r="B53" s="11" t="s">
        <v>45</v>
      </c>
      <c r="C53" s="408" t="s">
        <v>83</v>
      </c>
      <c r="D53" s="332" t="s">
        <v>141</v>
      </c>
      <c r="E53" s="408" t="s">
        <v>83</v>
      </c>
      <c r="F53" s="314">
        <v>270</v>
      </c>
      <c r="G53" s="408" t="s">
        <v>83</v>
      </c>
      <c r="H53" s="314">
        <v>272</v>
      </c>
      <c r="I53" s="323" t="s">
        <v>85</v>
      </c>
      <c r="J53" s="35"/>
    </row>
    <row r="54" spans="1:11" ht="45" x14ac:dyDescent="0.25">
      <c r="A54" s="55">
        <v>7.2</v>
      </c>
      <c r="B54" s="11" t="s">
        <v>46</v>
      </c>
      <c r="C54" s="404"/>
      <c r="D54" s="332"/>
      <c r="E54" s="404"/>
      <c r="F54" s="314"/>
      <c r="G54" s="404"/>
      <c r="H54" s="314"/>
      <c r="I54" s="324"/>
      <c r="J54" s="35"/>
    </row>
    <row r="55" spans="1:11" ht="60.75" thickBot="1" x14ac:dyDescent="0.3">
      <c r="A55" s="56">
        <v>7.3</v>
      </c>
      <c r="B55" s="13" t="s">
        <v>47</v>
      </c>
      <c r="C55" s="405"/>
      <c r="D55" s="333"/>
      <c r="E55" s="405"/>
      <c r="F55" s="334"/>
      <c r="G55" s="405"/>
      <c r="H55" s="334"/>
      <c r="I55" s="385"/>
      <c r="J55" s="36"/>
    </row>
    <row r="56" spans="1:11" x14ac:dyDescent="0.25">
      <c r="A56" s="29">
        <v>8</v>
      </c>
      <c r="B56" s="50" t="s">
        <v>48</v>
      </c>
      <c r="C56" s="338" t="s">
        <v>13</v>
      </c>
      <c r="D56" s="339"/>
      <c r="E56" s="339"/>
      <c r="F56" s="339"/>
      <c r="G56" s="340"/>
      <c r="H56" s="33" t="s">
        <v>14</v>
      </c>
      <c r="I56" s="37" t="s">
        <v>73</v>
      </c>
      <c r="J56" s="41" t="s">
        <v>15</v>
      </c>
    </row>
    <row r="57" spans="1:11" x14ac:dyDescent="0.25">
      <c r="A57" s="55">
        <v>8.1</v>
      </c>
      <c r="B57" s="11" t="s">
        <v>49</v>
      </c>
      <c r="C57" s="430" t="s">
        <v>96</v>
      </c>
      <c r="D57" s="430"/>
      <c r="E57" s="430"/>
      <c r="F57" s="430"/>
      <c r="G57" s="430"/>
      <c r="H57" s="389">
        <v>277</v>
      </c>
      <c r="I57" s="336" t="s">
        <v>85</v>
      </c>
      <c r="J57" s="431" t="s">
        <v>197</v>
      </c>
    </row>
    <row r="58" spans="1:11" x14ac:dyDescent="0.25">
      <c r="A58" s="55">
        <v>8.1999999999999993</v>
      </c>
      <c r="B58" s="11" t="s">
        <v>50</v>
      </c>
      <c r="C58" s="430" t="s">
        <v>142</v>
      </c>
      <c r="D58" s="430"/>
      <c r="E58" s="430"/>
      <c r="F58" s="430"/>
      <c r="G58" s="430"/>
      <c r="H58" s="390"/>
      <c r="I58" s="336"/>
      <c r="J58" s="432"/>
    </row>
    <row r="59" spans="1:11" ht="30" x14ac:dyDescent="0.25">
      <c r="A59" s="55">
        <v>8.3000000000000007</v>
      </c>
      <c r="B59" s="11" t="s">
        <v>51</v>
      </c>
      <c r="C59" s="434" t="s">
        <v>83</v>
      </c>
      <c r="D59" s="435"/>
      <c r="E59" s="435"/>
      <c r="F59" s="435"/>
      <c r="G59" s="436"/>
      <c r="H59" s="390"/>
      <c r="I59" s="336"/>
      <c r="J59" s="432"/>
    </row>
    <row r="60" spans="1:11" ht="45" x14ac:dyDescent="0.25">
      <c r="A60" s="55">
        <v>8.4</v>
      </c>
      <c r="B60" s="11" t="s">
        <v>52</v>
      </c>
      <c r="C60" s="437"/>
      <c r="D60" s="438"/>
      <c r="E60" s="438"/>
      <c r="F60" s="438"/>
      <c r="G60" s="439"/>
      <c r="H60" s="390"/>
      <c r="I60" s="336"/>
      <c r="J60" s="432"/>
    </row>
    <row r="61" spans="1:11" ht="45" x14ac:dyDescent="0.25">
      <c r="A61" s="55">
        <v>8.5</v>
      </c>
      <c r="B61" s="11" t="s">
        <v>53</v>
      </c>
      <c r="C61" s="437"/>
      <c r="D61" s="438"/>
      <c r="E61" s="438"/>
      <c r="F61" s="438"/>
      <c r="G61" s="439"/>
      <c r="H61" s="390"/>
      <c r="I61" s="336"/>
      <c r="J61" s="432"/>
    </row>
    <row r="62" spans="1:11" x14ac:dyDescent="0.25">
      <c r="A62" s="55">
        <v>8.6</v>
      </c>
      <c r="B62" s="11" t="s">
        <v>54</v>
      </c>
      <c r="C62" s="437"/>
      <c r="D62" s="438"/>
      <c r="E62" s="438"/>
      <c r="F62" s="438"/>
      <c r="G62" s="439"/>
      <c r="H62" s="390"/>
      <c r="I62" s="336"/>
      <c r="J62" s="432"/>
    </row>
    <row r="63" spans="1:11" x14ac:dyDescent="0.25">
      <c r="A63" s="55">
        <v>8.6999999999999993</v>
      </c>
      <c r="B63" s="11" t="s">
        <v>55</v>
      </c>
      <c r="C63" s="437"/>
      <c r="D63" s="438"/>
      <c r="E63" s="438"/>
      <c r="F63" s="438"/>
      <c r="G63" s="439"/>
      <c r="H63" s="390"/>
      <c r="I63" s="336"/>
      <c r="J63" s="432"/>
    </row>
    <row r="64" spans="1:11" ht="90" x14ac:dyDescent="0.25">
      <c r="A64" s="55">
        <v>8.8000000000000007</v>
      </c>
      <c r="B64" s="11" t="s">
        <v>56</v>
      </c>
      <c r="C64" s="437"/>
      <c r="D64" s="438"/>
      <c r="E64" s="438"/>
      <c r="F64" s="438"/>
      <c r="G64" s="439"/>
      <c r="H64" s="390"/>
      <c r="I64" s="336"/>
      <c r="J64" s="432"/>
      <c r="K64" s="16"/>
    </row>
    <row r="65" spans="1:11" ht="31.5" customHeight="1" x14ac:dyDescent="0.3">
      <c r="A65" s="55">
        <v>8.9</v>
      </c>
      <c r="B65" s="17" t="s">
        <v>57</v>
      </c>
      <c r="C65" s="437"/>
      <c r="D65" s="438"/>
      <c r="E65" s="438"/>
      <c r="F65" s="438"/>
      <c r="G65" s="439"/>
      <c r="H65" s="390"/>
      <c r="I65" s="336"/>
      <c r="J65" s="432"/>
      <c r="K65" s="18"/>
    </row>
    <row r="66" spans="1:11" ht="16.5" x14ac:dyDescent="0.3">
      <c r="A66" s="19" t="s">
        <v>75</v>
      </c>
      <c r="B66" s="11" t="s">
        <v>58</v>
      </c>
      <c r="C66" s="440"/>
      <c r="D66" s="441"/>
      <c r="E66" s="441"/>
      <c r="F66" s="441"/>
      <c r="G66" s="442"/>
      <c r="H66" s="427"/>
      <c r="I66" s="336"/>
      <c r="J66" s="432"/>
      <c r="K66" s="18"/>
    </row>
    <row r="67" spans="1:11" ht="45.75" thickBot="1" x14ac:dyDescent="0.3">
      <c r="A67" s="19" t="s">
        <v>76</v>
      </c>
      <c r="B67" s="13" t="s">
        <v>196</v>
      </c>
      <c r="C67" s="443" t="s">
        <v>83</v>
      </c>
      <c r="D67" s="443"/>
      <c r="E67" s="443"/>
      <c r="F67" s="443"/>
      <c r="G67" s="443"/>
      <c r="H67" s="123" t="s">
        <v>89</v>
      </c>
      <c r="I67" s="337"/>
      <c r="J67" s="433"/>
      <c r="K67" s="20"/>
    </row>
    <row r="68" spans="1:11" ht="30" customHeight="1" thickBot="1" x14ac:dyDescent="0.3">
      <c r="A68" s="317">
        <v>9</v>
      </c>
      <c r="B68" s="397" t="s">
        <v>60</v>
      </c>
      <c r="C68" s="331" t="str">
        <f>+C12</f>
        <v>CONCIC S.A.S. (51%)</v>
      </c>
      <c r="D68" s="331"/>
      <c r="E68" s="331" t="str">
        <f>+E12</f>
        <v>GARPER INGENIERIA CIA S.A.S. (34%)</v>
      </c>
      <c r="F68" s="303"/>
      <c r="G68" s="331" t="str">
        <f>+G12</f>
        <v>AREAS INGENIERIA Y ARQUITECTURA COLOMBIA S.A.S. (15%)</v>
      </c>
      <c r="H68" s="303"/>
      <c r="I68" s="307" t="s">
        <v>73</v>
      </c>
      <c r="J68" s="307" t="s">
        <v>15</v>
      </c>
    </row>
    <row r="69" spans="1:11" ht="30" customHeight="1" thickBot="1" x14ac:dyDescent="0.3">
      <c r="A69" s="318"/>
      <c r="B69" s="398"/>
      <c r="C69" s="46" t="s">
        <v>13</v>
      </c>
      <c r="D69" s="47" t="s">
        <v>14</v>
      </c>
      <c r="E69" s="45" t="s">
        <v>13</v>
      </c>
      <c r="F69" s="44" t="s">
        <v>14</v>
      </c>
      <c r="G69" s="45" t="s">
        <v>13</v>
      </c>
      <c r="H69" s="44" t="s">
        <v>14</v>
      </c>
      <c r="I69" s="308"/>
      <c r="J69" s="308"/>
    </row>
    <row r="70" spans="1:11" ht="30" x14ac:dyDescent="0.25">
      <c r="A70" s="55">
        <v>9.1</v>
      </c>
      <c r="B70" s="9" t="s">
        <v>61</v>
      </c>
      <c r="C70" s="408" t="s">
        <v>124</v>
      </c>
      <c r="D70" s="408">
        <v>274</v>
      </c>
      <c r="E70" s="408" t="s">
        <v>102</v>
      </c>
      <c r="F70" s="429" t="s">
        <v>89</v>
      </c>
      <c r="G70" s="408" t="s">
        <v>102</v>
      </c>
      <c r="H70" s="429" t="s">
        <v>89</v>
      </c>
      <c r="I70" s="324" t="s">
        <v>83</v>
      </c>
      <c r="J70" s="326"/>
    </row>
    <row r="71" spans="1:11" x14ac:dyDescent="0.25">
      <c r="A71" s="55">
        <v>9.1999999999999993</v>
      </c>
      <c r="B71" s="10" t="s">
        <v>18</v>
      </c>
      <c r="C71" s="409"/>
      <c r="D71" s="409"/>
      <c r="E71" s="409"/>
      <c r="F71" s="352"/>
      <c r="G71" s="409"/>
      <c r="H71" s="352"/>
      <c r="I71" s="324"/>
      <c r="J71" s="326"/>
    </row>
    <row r="72" spans="1:11" ht="60.75" thickBot="1" x14ac:dyDescent="0.3">
      <c r="A72" s="56">
        <v>9.3000000000000007</v>
      </c>
      <c r="B72" s="21" t="s">
        <v>62</v>
      </c>
      <c r="C72" s="26" t="s">
        <v>124</v>
      </c>
      <c r="D72" s="26">
        <v>275</v>
      </c>
      <c r="E72" s="26" t="s">
        <v>102</v>
      </c>
      <c r="F72" s="28" t="s">
        <v>89</v>
      </c>
      <c r="G72" s="26" t="s">
        <v>102</v>
      </c>
      <c r="H72" s="28" t="s">
        <v>89</v>
      </c>
      <c r="I72" s="385"/>
      <c r="J72" s="327"/>
    </row>
    <row r="73" spans="1:11" ht="30" customHeight="1" thickBot="1" x14ac:dyDescent="0.3">
      <c r="A73" s="317">
        <v>10</v>
      </c>
      <c r="B73" s="397" t="s">
        <v>63</v>
      </c>
      <c r="C73" s="331" t="str">
        <f>+C12</f>
        <v>CONCIC S.A.S. (51%)</v>
      </c>
      <c r="D73" s="331"/>
      <c r="E73" s="331" t="str">
        <f>+E12</f>
        <v>GARPER INGENIERIA CIA S.A.S. (34%)</v>
      </c>
      <c r="F73" s="303"/>
      <c r="G73" s="331" t="str">
        <f>+G12</f>
        <v>AREAS INGENIERIA Y ARQUITECTURA COLOMBIA S.A.S. (15%)</v>
      </c>
      <c r="H73" s="303"/>
      <c r="I73" s="307" t="s">
        <v>73</v>
      </c>
      <c r="J73" s="307" t="s">
        <v>15</v>
      </c>
    </row>
    <row r="74" spans="1:11" ht="30" customHeight="1" thickBot="1" x14ac:dyDescent="0.3">
      <c r="A74" s="318"/>
      <c r="B74" s="398"/>
      <c r="C74" s="46" t="s">
        <v>13</v>
      </c>
      <c r="D74" s="47" t="s">
        <v>14</v>
      </c>
      <c r="E74" s="45" t="s">
        <v>13</v>
      </c>
      <c r="F74" s="44" t="s">
        <v>14</v>
      </c>
      <c r="G74" s="45" t="s">
        <v>13</v>
      </c>
      <c r="H74" s="44" t="s">
        <v>14</v>
      </c>
      <c r="I74" s="308"/>
      <c r="J74" s="308"/>
    </row>
    <row r="75" spans="1:11" ht="30.75" thickBot="1" x14ac:dyDescent="0.3">
      <c r="A75" s="56">
        <v>10.1</v>
      </c>
      <c r="B75" s="13" t="s">
        <v>64</v>
      </c>
      <c r="C75" s="26" t="s">
        <v>89</v>
      </c>
      <c r="D75" s="26" t="s">
        <v>89</v>
      </c>
      <c r="E75" s="26" t="s">
        <v>89</v>
      </c>
      <c r="F75" s="28" t="s">
        <v>89</v>
      </c>
      <c r="G75" s="26" t="s">
        <v>83</v>
      </c>
      <c r="H75" s="74" t="s">
        <v>143</v>
      </c>
      <c r="I75" s="73" t="s">
        <v>85</v>
      </c>
      <c r="J75" s="40"/>
    </row>
    <row r="76" spans="1:11" ht="30" customHeight="1" thickBot="1" x14ac:dyDescent="0.3">
      <c r="A76" s="317">
        <v>11</v>
      </c>
      <c r="B76" s="397" t="s">
        <v>65</v>
      </c>
      <c r="C76" s="331" t="str">
        <f>+C12</f>
        <v>CONCIC S.A.S. (51%)</v>
      </c>
      <c r="D76" s="331"/>
      <c r="E76" s="331" t="str">
        <f>+E12</f>
        <v>GARPER INGENIERIA CIA S.A.S. (34%)</v>
      </c>
      <c r="F76" s="303"/>
      <c r="G76" s="331" t="str">
        <f>+G12</f>
        <v>AREAS INGENIERIA Y ARQUITECTURA COLOMBIA S.A.S. (15%)</v>
      </c>
      <c r="H76" s="303"/>
      <c r="I76" s="307" t="s">
        <v>73</v>
      </c>
      <c r="J76" s="307" t="s">
        <v>15</v>
      </c>
    </row>
    <row r="77" spans="1:11" ht="30" customHeight="1" thickBot="1" x14ac:dyDescent="0.3">
      <c r="A77" s="318"/>
      <c r="B77" s="398"/>
      <c r="C77" s="46" t="s">
        <v>13</v>
      </c>
      <c r="D77" s="47" t="s">
        <v>14</v>
      </c>
      <c r="E77" s="45" t="s">
        <v>13</v>
      </c>
      <c r="F77" s="44" t="s">
        <v>14</v>
      </c>
      <c r="G77" s="45" t="s">
        <v>13</v>
      </c>
      <c r="H77" s="44" t="s">
        <v>14</v>
      </c>
      <c r="I77" s="308"/>
      <c r="J77" s="308"/>
    </row>
    <row r="78" spans="1:11" ht="30.75" thickBot="1" x14ac:dyDescent="0.3">
      <c r="A78" s="56">
        <v>11.1</v>
      </c>
      <c r="B78" s="57" t="s">
        <v>61</v>
      </c>
      <c r="C78" s="23" t="s">
        <v>89</v>
      </c>
      <c r="D78" s="23" t="s">
        <v>89</v>
      </c>
      <c r="E78" s="23" t="s">
        <v>89</v>
      </c>
      <c r="F78" s="23" t="s">
        <v>89</v>
      </c>
      <c r="G78" s="23" t="s">
        <v>89</v>
      </c>
      <c r="H78" s="23" t="s">
        <v>89</v>
      </c>
      <c r="I78" s="73" t="s">
        <v>89</v>
      </c>
      <c r="J78" s="40"/>
    </row>
    <row r="79" spans="1:11" ht="30" customHeight="1" thickBot="1" x14ac:dyDescent="0.3">
      <c r="A79" s="317">
        <v>12</v>
      </c>
      <c r="B79" s="319" t="s">
        <v>66</v>
      </c>
      <c r="C79" s="302" t="str">
        <f>+C12</f>
        <v>CONCIC S.A.S. (51%)</v>
      </c>
      <c r="D79" s="303"/>
      <c r="E79" s="304" t="str">
        <f>+E12</f>
        <v>GARPER INGENIERIA CIA S.A.S. (34%)</v>
      </c>
      <c r="F79" s="303"/>
      <c r="G79" s="304" t="str">
        <f>+G12</f>
        <v>AREAS INGENIERIA Y ARQUITECTURA COLOMBIA S.A.S. (15%)</v>
      </c>
      <c r="H79" s="303"/>
      <c r="I79" s="305" t="s">
        <v>73</v>
      </c>
      <c r="J79" s="307" t="s">
        <v>15</v>
      </c>
    </row>
    <row r="80" spans="1:11" ht="30" customHeight="1" x14ac:dyDescent="0.25">
      <c r="A80" s="318"/>
      <c r="B80" s="320"/>
      <c r="C80" s="309" t="s">
        <v>13</v>
      </c>
      <c r="D80" s="310"/>
      <c r="E80" s="311" t="s">
        <v>13</v>
      </c>
      <c r="F80" s="312"/>
      <c r="G80" s="311" t="s">
        <v>13</v>
      </c>
      <c r="H80" s="312"/>
      <c r="I80" s="306"/>
      <c r="J80" s="308"/>
    </row>
    <row r="81" spans="1:10" ht="45" x14ac:dyDescent="0.25">
      <c r="A81" s="55">
        <v>12.1</v>
      </c>
      <c r="B81" s="53" t="s">
        <v>67</v>
      </c>
      <c r="C81" s="313" t="s">
        <v>83</v>
      </c>
      <c r="D81" s="314"/>
      <c r="E81" s="313" t="s">
        <v>83</v>
      </c>
      <c r="F81" s="314"/>
      <c r="G81" s="313" t="s">
        <v>83</v>
      </c>
      <c r="H81" s="314"/>
      <c r="I81" s="323" t="s">
        <v>85</v>
      </c>
      <c r="J81" s="39"/>
    </row>
    <row r="82" spans="1:10" ht="31.5" customHeight="1" x14ac:dyDescent="0.25">
      <c r="A82" s="55">
        <v>12.2</v>
      </c>
      <c r="B82" s="53" t="s">
        <v>68</v>
      </c>
      <c r="C82" s="313" t="s">
        <v>83</v>
      </c>
      <c r="D82" s="314"/>
      <c r="E82" s="313" t="s">
        <v>83</v>
      </c>
      <c r="F82" s="314"/>
      <c r="G82" s="313" t="s">
        <v>83</v>
      </c>
      <c r="H82" s="314"/>
      <c r="I82" s="324"/>
      <c r="J82" s="39"/>
    </row>
    <row r="83" spans="1:10" ht="30.75" thickBot="1" x14ac:dyDescent="0.3">
      <c r="A83" s="22">
        <v>12.3</v>
      </c>
      <c r="B83" s="54" t="s">
        <v>69</v>
      </c>
      <c r="C83" s="428" t="s">
        <v>83</v>
      </c>
      <c r="D83" s="334"/>
      <c r="E83" s="428" t="s">
        <v>83</v>
      </c>
      <c r="F83" s="334"/>
      <c r="G83" s="428" t="s">
        <v>83</v>
      </c>
      <c r="H83" s="334"/>
      <c r="I83" s="385"/>
      <c r="J83" s="49"/>
    </row>
    <row r="84" spans="1:10" ht="19.5" thickBot="1" x14ac:dyDescent="0.3">
      <c r="A84" s="315" t="s">
        <v>70</v>
      </c>
      <c r="B84" s="422"/>
      <c r="C84" s="423" t="s">
        <v>104</v>
      </c>
      <c r="D84" s="424"/>
      <c r="E84" s="424"/>
      <c r="F84" s="424"/>
      <c r="G84" s="424"/>
      <c r="H84" s="424"/>
      <c r="I84" s="425"/>
      <c r="J84" s="51"/>
    </row>
  </sheetData>
  <mergeCells count="141">
    <mergeCell ref="A1:J2"/>
    <mergeCell ref="A4:J5"/>
    <mergeCell ref="C8:I8"/>
    <mergeCell ref="C9:I9"/>
    <mergeCell ref="C10:I10"/>
    <mergeCell ref="C11:I11"/>
    <mergeCell ref="I17:I23"/>
    <mergeCell ref="J17:J23"/>
    <mergeCell ref="C24:G24"/>
    <mergeCell ref="C12:D12"/>
    <mergeCell ref="G12:H12"/>
    <mergeCell ref="C13:D13"/>
    <mergeCell ref="G13:H13"/>
    <mergeCell ref="C14:D14"/>
    <mergeCell ref="G14:H14"/>
    <mergeCell ref="E12:F12"/>
    <mergeCell ref="E13:F13"/>
    <mergeCell ref="E14:F14"/>
    <mergeCell ref="C16:G16"/>
    <mergeCell ref="C17:G23"/>
    <mergeCell ref="H17:H23"/>
    <mergeCell ref="I31:I32"/>
    <mergeCell ref="J31:J32"/>
    <mergeCell ref="A33:A34"/>
    <mergeCell ref="B33:B34"/>
    <mergeCell ref="C33:D33"/>
    <mergeCell ref="G33:H33"/>
    <mergeCell ref="I33:I34"/>
    <mergeCell ref="J33:J34"/>
    <mergeCell ref="C25:G28"/>
    <mergeCell ref="H25:H28"/>
    <mergeCell ref="I25:I28"/>
    <mergeCell ref="J25:J28"/>
    <mergeCell ref="A29:A30"/>
    <mergeCell ref="B29:B30"/>
    <mergeCell ref="C29:D29"/>
    <mergeCell ref="G29:H29"/>
    <mergeCell ref="I29:I30"/>
    <mergeCell ref="J29:J30"/>
    <mergeCell ref="E29:F29"/>
    <mergeCell ref="E33:F33"/>
    <mergeCell ref="I40:I44"/>
    <mergeCell ref="J40:J44"/>
    <mergeCell ref="F40:F44"/>
    <mergeCell ref="I35:I37"/>
    <mergeCell ref="J35:J37"/>
    <mergeCell ref="A38:A39"/>
    <mergeCell ref="B38:B39"/>
    <mergeCell ref="C38:D38"/>
    <mergeCell ref="G38:H38"/>
    <mergeCell ref="I38:I39"/>
    <mergeCell ref="J38:J39"/>
    <mergeCell ref="E38:F38"/>
    <mergeCell ref="E40:E44"/>
    <mergeCell ref="C40:C44"/>
    <mergeCell ref="D40:D44"/>
    <mergeCell ref="G40:G44"/>
    <mergeCell ref="H40:H44"/>
    <mergeCell ref="A51:A52"/>
    <mergeCell ref="B51:B52"/>
    <mergeCell ref="C51:D51"/>
    <mergeCell ref="G51:H51"/>
    <mergeCell ref="I51:I52"/>
    <mergeCell ref="J51:J52"/>
    <mergeCell ref="E51:F51"/>
    <mergeCell ref="A45:A46"/>
    <mergeCell ref="B45:B46"/>
    <mergeCell ref="C45:D45"/>
    <mergeCell ref="G45:H45"/>
    <mergeCell ref="I45:I46"/>
    <mergeCell ref="J45:J46"/>
    <mergeCell ref="E45:F45"/>
    <mergeCell ref="C57:G57"/>
    <mergeCell ref="I57:I67"/>
    <mergeCell ref="J57:J67"/>
    <mergeCell ref="C58:G58"/>
    <mergeCell ref="C59:G66"/>
    <mergeCell ref="C67:G67"/>
    <mergeCell ref="C53:C55"/>
    <mergeCell ref="D53:D55"/>
    <mergeCell ref="G53:G55"/>
    <mergeCell ref="H53:H55"/>
    <mergeCell ref="I53:I55"/>
    <mergeCell ref="C56:G56"/>
    <mergeCell ref="E53:E55"/>
    <mergeCell ref="F53:F55"/>
    <mergeCell ref="A76:A77"/>
    <mergeCell ref="B76:B77"/>
    <mergeCell ref="C76:D76"/>
    <mergeCell ref="G76:H76"/>
    <mergeCell ref="I76:I77"/>
    <mergeCell ref="J76:J77"/>
    <mergeCell ref="E76:F76"/>
    <mergeCell ref="J73:J74"/>
    <mergeCell ref="E73:F73"/>
    <mergeCell ref="E81:F81"/>
    <mergeCell ref="C79:D79"/>
    <mergeCell ref="G79:H79"/>
    <mergeCell ref="C73:D73"/>
    <mergeCell ref="G73:H73"/>
    <mergeCell ref="C68:D68"/>
    <mergeCell ref="G68:H68"/>
    <mergeCell ref="J79:J80"/>
    <mergeCell ref="C80:D80"/>
    <mergeCell ref="G80:H80"/>
    <mergeCell ref="E79:F79"/>
    <mergeCell ref="E80:F80"/>
    <mergeCell ref="C70:C71"/>
    <mergeCell ref="D70:D71"/>
    <mergeCell ref="G70:G71"/>
    <mergeCell ref="H70:H71"/>
    <mergeCell ref="I70:I72"/>
    <mergeCell ref="J70:J72"/>
    <mergeCell ref="E70:E71"/>
    <mergeCell ref="F70:F71"/>
    <mergeCell ref="J68:J69"/>
    <mergeCell ref="E68:F68"/>
    <mergeCell ref="C84:I84"/>
    <mergeCell ref="D35:D37"/>
    <mergeCell ref="F35:F37"/>
    <mergeCell ref="H35:H37"/>
    <mergeCell ref="I81:I83"/>
    <mergeCell ref="H57:H66"/>
    <mergeCell ref="A84:B84"/>
    <mergeCell ref="C82:D82"/>
    <mergeCell ref="G82:H82"/>
    <mergeCell ref="C83:D83"/>
    <mergeCell ref="G83:H83"/>
    <mergeCell ref="E82:F82"/>
    <mergeCell ref="E83:F83"/>
    <mergeCell ref="A79:A80"/>
    <mergeCell ref="B79:B80"/>
    <mergeCell ref="I79:I80"/>
    <mergeCell ref="A73:A74"/>
    <mergeCell ref="B73:B74"/>
    <mergeCell ref="I73:I74"/>
    <mergeCell ref="A68:A69"/>
    <mergeCell ref="B68:B69"/>
    <mergeCell ref="I68:I69"/>
    <mergeCell ref="C81:D81"/>
    <mergeCell ref="G81:H8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4</v>
      </c>
      <c r="D8" s="376"/>
      <c r="E8" s="376"/>
      <c r="F8" s="376"/>
      <c r="G8" s="377"/>
    </row>
    <row r="9" spans="1:8" ht="31.5" customHeight="1" thickBot="1" x14ac:dyDescent="0.3">
      <c r="A9" s="58" t="s">
        <v>4</v>
      </c>
      <c r="B9" s="59" t="s">
        <v>5</v>
      </c>
      <c r="C9" s="378" t="s">
        <v>144</v>
      </c>
      <c r="D9" s="379"/>
      <c r="E9" s="379"/>
      <c r="F9" s="379"/>
      <c r="G9" s="38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79</v>
      </c>
      <c r="D11" s="372"/>
      <c r="E11" s="372"/>
      <c r="F11" s="372"/>
      <c r="G11" s="373"/>
    </row>
    <row r="12" spans="1:8" ht="31.5" customHeight="1" thickBot="1" x14ac:dyDescent="0.3">
      <c r="A12" s="58" t="s">
        <v>6</v>
      </c>
      <c r="B12" s="59" t="s">
        <v>8</v>
      </c>
      <c r="C12" s="378" t="s">
        <v>145</v>
      </c>
      <c r="D12" s="380"/>
      <c r="E12" s="381" t="s">
        <v>146</v>
      </c>
      <c r="F12" s="382"/>
      <c r="G12" s="5"/>
      <c r="H12" s="6"/>
    </row>
    <row r="13" spans="1:8" ht="15.75" thickBot="1" x14ac:dyDescent="0.3">
      <c r="A13" s="58" t="s">
        <v>9</v>
      </c>
      <c r="B13" s="59" t="s">
        <v>10</v>
      </c>
      <c r="C13" s="383" t="s">
        <v>108</v>
      </c>
      <c r="D13" s="384"/>
      <c r="E13" s="383" t="s">
        <v>108</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33" t="s">
        <v>14</v>
      </c>
      <c r="G16" s="37" t="s">
        <v>73</v>
      </c>
      <c r="H16" s="41" t="s">
        <v>15</v>
      </c>
    </row>
    <row r="17" spans="1:9" ht="30" x14ac:dyDescent="0.25">
      <c r="A17" s="55">
        <v>1.1000000000000001</v>
      </c>
      <c r="B17" s="9" t="s">
        <v>17</v>
      </c>
      <c r="C17" s="353" t="s">
        <v>147</v>
      </c>
      <c r="D17" s="354"/>
      <c r="E17" s="355"/>
      <c r="F17" s="322" t="s">
        <v>150</v>
      </c>
      <c r="G17" s="323" t="s">
        <v>85</v>
      </c>
      <c r="H17" s="326">
        <v>12</v>
      </c>
    </row>
    <row r="18" spans="1:9" x14ac:dyDescent="0.25">
      <c r="A18" s="55">
        <v>1.2</v>
      </c>
      <c r="B18" s="10" t="s">
        <v>18</v>
      </c>
      <c r="C18" s="356"/>
      <c r="D18" s="357"/>
      <c r="E18" s="358"/>
      <c r="F18" s="351"/>
      <c r="G18" s="324"/>
      <c r="H18" s="326"/>
    </row>
    <row r="19" spans="1:9" ht="30" x14ac:dyDescent="0.25">
      <c r="A19" s="55">
        <v>1.3</v>
      </c>
      <c r="B19" s="9" t="s">
        <v>19</v>
      </c>
      <c r="C19" s="356"/>
      <c r="D19" s="357"/>
      <c r="E19" s="358"/>
      <c r="F19" s="351"/>
      <c r="G19" s="324"/>
      <c r="H19" s="326"/>
    </row>
    <row r="20" spans="1:9" ht="60" x14ac:dyDescent="0.25">
      <c r="A20" s="55">
        <v>1.4</v>
      </c>
      <c r="B20" s="9" t="s">
        <v>20</v>
      </c>
      <c r="C20" s="356"/>
      <c r="D20" s="357"/>
      <c r="E20" s="358"/>
      <c r="F20" s="351"/>
      <c r="G20" s="324"/>
      <c r="H20" s="326"/>
    </row>
    <row r="21" spans="1:9" ht="105" x14ac:dyDescent="0.25">
      <c r="A21" s="55">
        <v>1.5</v>
      </c>
      <c r="B21" s="9" t="s">
        <v>21</v>
      </c>
      <c r="C21" s="356"/>
      <c r="D21" s="357"/>
      <c r="E21" s="358"/>
      <c r="F21" s="351"/>
      <c r="G21" s="324"/>
      <c r="H21" s="326"/>
    </row>
    <row r="22" spans="1:9" ht="30" x14ac:dyDescent="0.25">
      <c r="A22" s="55">
        <v>1.6</v>
      </c>
      <c r="B22" s="11" t="s">
        <v>22</v>
      </c>
      <c r="C22" s="356"/>
      <c r="D22" s="357"/>
      <c r="E22" s="358"/>
      <c r="F22" s="351"/>
      <c r="G22" s="324"/>
      <c r="H22" s="326"/>
    </row>
    <row r="23" spans="1:9" ht="45.75" thickBot="1" x14ac:dyDescent="0.3">
      <c r="A23" s="56">
        <v>1.7</v>
      </c>
      <c r="B23" s="13" t="s">
        <v>23</v>
      </c>
      <c r="C23" s="359"/>
      <c r="D23" s="360"/>
      <c r="E23" s="361"/>
      <c r="F23" s="386"/>
      <c r="G23" s="385"/>
      <c r="H23" s="327"/>
      <c r="I23">
        <f>16+12</f>
        <v>28</v>
      </c>
    </row>
    <row r="24" spans="1:9" ht="39" customHeight="1" x14ac:dyDescent="0.25">
      <c r="A24" s="29">
        <v>2</v>
      </c>
      <c r="B24" s="30" t="s">
        <v>24</v>
      </c>
      <c r="C24" s="338" t="s">
        <v>13</v>
      </c>
      <c r="D24" s="339"/>
      <c r="E24" s="340"/>
      <c r="F24" s="33" t="s">
        <v>14</v>
      </c>
      <c r="G24" s="37" t="s">
        <v>73</v>
      </c>
      <c r="H24" s="42" t="s">
        <v>15</v>
      </c>
    </row>
    <row r="25" spans="1:9" ht="45.75" customHeight="1" x14ac:dyDescent="0.25">
      <c r="A25" s="55">
        <v>2.1</v>
      </c>
      <c r="B25" s="11" t="s">
        <v>25</v>
      </c>
      <c r="C25" s="362" t="s">
        <v>83</v>
      </c>
      <c r="D25" s="363"/>
      <c r="E25" s="364"/>
      <c r="F25" s="389" t="s">
        <v>151</v>
      </c>
      <c r="G25" s="392" t="s">
        <v>85</v>
      </c>
      <c r="H25" s="395"/>
    </row>
    <row r="26" spans="1:9" ht="50.25" customHeight="1" x14ac:dyDescent="0.25">
      <c r="A26" s="55">
        <v>2.2000000000000002</v>
      </c>
      <c r="B26" s="11" t="s">
        <v>148</v>
      </c>
      <c r="C26" s="365"/>
      <c r="D26" s="366"/>
      <c r="E26" s="367"/>
      <c r="F26" s="390"/>
      <c r="G26" s="393"/>
      <c r="H26" s="395"/>
    </row>
    <row r="27" spans="1:9" ht="114.75" customHeight="1" x14ac:dyDescent="0.25">
      <c r="A27" s="55">
        <v>2.2999999999999998</v>
      </c>
      <c r="B27" s="11" t="s">
        <v>26</v>
      </c>
      <c r="C27" s="365"/>
      <c r="D27" s="366"/>
      <c r="E27" s="367"/>
      <c r="F27" s="390"/>
      <c r="G27" s="393"/>
      <c r="H27" s="395"/>
    </row>
    <row r="28" spans="1:9" ht="42" customHeight="1" thickBot="1" x14ac:dyDescent="0.3">
      <c r="A28" s="56">
        <v>2.4</v>
      </c>
      <c r="B28" s="13" t="s">
        <v>27</v>
      </c>
      <c r="C28" s="368"/>
      <c r="D28" s="369"/>
      <c r="E28" s="370"/>
      <c r="F28" s="391"/>
      <c r="G28" s="394"/>
      <c r="H28" s="396"/>
    </row>
    <row r="29" spans="1:9" ht="63" customHeight="1" thickBot="1" x14ac:dyDescent="0.3">
      <c r="A29" s="317">
        <v>3</v>
      </c>
      <c r="B29" s="397" t="s">
        <v>28</v>
      </c>
      <c r="C29" s="331" t="str">
        <f>+C12</f>
        <v>SEDIC S.A. (65%)</v>
      </c>
      <c r="D29" s="331"/>
      <c r="E29" s="331" t="str">
        <f>+E12</f>
        <v>CB INGENIEROS S.A.S (35%)</v>
      </c>
      <c r="F29" s="303"/>
      <c r="G29" s="307" t="s">
        <v>73</v>
      </c>
      <c r="H29" s="307" t="s">
        <v>15</v>
      </c>
    </row>
    <row r="30" spans="1:9" ht="30" x14ac:dyDescent="0.25">
      <c r="A30" s="318"/>
      <c r="B30" s="398"/>
      <c r="C30" s="32" t="s">
        <v>13</v>
      </c>
      <c r="D30" s="33" t="s">
        <v>14</v>
      </c>
      <c r="E30" s="32" t="s">
        <v>13</v>
      </c>
      <c r="F30" s="33" t="s">
        <v>14</v>
      </c>
      <c r="G30" s="308"/>
      <c r="H30" s="308"/>
    </row>
    <row r="31" spans="1:9" ht="47.25" customHeight="1" x14ac:dyDescent="0.25">
      <c r="A31" s="55" t="s">
        <v>29</v>
      </c>
      <c r="B31" s="9" t="s">
        <v>17</v>
      </c>
      <c r="C31" s="65" t="s">
        <v>89</v>
      </c>
      <c r="D31" s="65" t="s">
        <v>89</v>
      </c>
      <c r="E31" s="65" t="s">
        <v>89</v>
      </c>
      <c r="F31" s="65" t="s">
        <v>89</v>
      </c>
      <c r="G31" s="323" t="s">
        <v>89</v>
      </c>
      <c r="H31" s="325"/>
    </row>
    <row r="32" spans="1:9" ht="30.75" thickBot="1" x14ac:dyDescent="0.3">
      <c r="A32" s="56" t="s">
        <v>30</v>
      </c>
      <c r="B32" s="13" t="s">
        <v>31</v>
      </c>
      <c r="C32" s="65" t="s">
        <v>89</v>
      </c>
      <c r="D32" s="65" t="s">
        <v>89</v>
      </c>
      <c r="E32" s="65" t="s">
        <v>89</v>
      </c>
      <c r="F32" s="65" t="s">
        <v>89</v>
      </c>
      <c r="G32" s="385"/>
      <c r="H32" s="327"/>
    </row>
    <row r="33" spans="1:8" ht="33" customHeight="1" thickBot="1" x14ac:dyDescent="0.3">
      <c r="A33" s="317">
        <v>4</v>
      </c>
      <c r="B33" s="399" t="s">
        <v>32</v>
      </c>
      <c r="C33" s="331" t="str">
        <f>+C12</f>
        <v>SEDIC S.A. (65%)</v>
      </c>
      <c r="D33" s="331"/>
      <c r="E33" s="331" t="str">
        <f>+E12</f>
        <v>CB INGENIEROS S.A.S (35%)</v>
      </c>
      <c r="F33" s="303"/>
      <c r="G33" s="307" t="s">
        <v>73</v>
      </c>
      <c r="H33" s="307" t="s">
        <v>15</v>
      </c>
    </row>
    <row r="34" spans="1:8" ht="33" customHeight="1" x14ac:dyDescent="0.25">
      <c r="A34" s="318"/>
      <c r="B34" s="400"/>
      <c r="C34" s="32" t="s">
        <v>13</v>
      </c>
      <c r="D34" s="33" t="s">
        <v>14</v>
      </c>
      <c r="E34" s="32" t="s">
        <v>13</v>
      </c>
      <c r="F34" s="33" t="s">
        <v>14</v>
      </c>
      <c r="G34" s="308"/>
      <c r="H34" s="308"/>
    </row>
    <row r="35" spans="1:8" ht="47.25" customHeight="1" x14ac:dyDescent="0.25">
      <c r="A35" s="55">
        <v>4.0999999999999996</v>
      </c>
      <c r="B35" s="11" t="s">
        <v>35</v>
      </c>
      <c r="C35" s="65" t="s">
        <v>83</v>
      </c>
      <c r="D35" s="403" t="s">
        <v>154</v>
      </c>
      <c r="E35" s="65" t="s">
        <v>83</v>
      </c>
      <c r="F35" s="322" t="s">
        <v>153</v>
      </c>
      <c r="G35" s="323" t="s">
        <v>85</v>
      </c>
      <c r="H35" s="326"/>
    </row>
    <row r="36" spans="1:8" ht="30" x14ac:dyDescent="0.25">
      <c r="A36" s="55">
        <v>4.2</v>
      </c>
      <c r="B36" s="11" t="s">
        <v>33</v>
      </c>
      <c r="C36" s="65" t="s">
        <v>83</v>
      </c>
      <c r="D36" s="404"/>
      <c r="E36" s="65" t="s">
        <v>83</v>
      </c>
      <c r="F36" s="351"/>
      <c r="G36" s="324"/>
      <c r="H36" s="326"/>
    </row>
    <row r="37" spans="1:8" ht="30.75" thickBot="1" x14ac:dyDescent="0.3">
      <c r="A37" s="56">
        <v>4.3</v>
      </c>
      <c r="B37" s="13" t="s">
        <v>74</v>
      </c>
      <c r="C37" s="66" t="s">
        <v>155</v>
      </c>
      <c r="D37" s="405"/>
      <c r="E37" s="66" t="s">
        <v>115</v>
      </c>
      <c r="F37" s="386"/>
      <c r="G37" s="385"/>
      <c r="H37" s="327"/>
    </row>
    <row r="38" spans="1:8" ht="30" customHeight="1" thickBot="1" x14ac:dyDescent="0.3">
      <c r="A38" s="317">
        <v>5</v>
      </c>
      <c r="B38" s="319" t="s">
        <v>34</v>
      </c>
      <c r="C38" s="401" t="str">
        <f>+C12</f>
        <v>SEDIC S.A. (65%)</v>
      </c>
      <c r="D38" s="402"/>
      <c r="E38" s="401" t="str">
        <f>+E12</f>
        <v>CB INGENIEROS S.A.S (35%)</v>
      </c>
      <c r="F38" s="402"/>
      <c r="G38" s="307" t="s">
        <v>73</v>
      </c>
      <c r="H38" s="307" t="s">
        <v>15</v>
      </c>
    </row>
    <row r="39" spans="1:8" ht="30.75" thickBot="1" x14ac:dyDescent="0.3">
      <c r="A39" s="318"/>
      <c r="B39" s="320"/>
      <c r="C39" s="48" t="s">
        <v>13</v>
      </c>
      <c r="D39" s="44" t="s">
        <v>14</v>
      </c>
      <c r="E39" s="48" t="s">
        <v>13</v>
      </c>
      <c r="F39" s="44" t="s">
        <v>14</v>
      </c>
      <c r="G39" s="308"/>
      <c r="H39" s="308"/>
    </row>
    <row r="40" spans="1:8" ht="45" customHeight="1" x14ac:dyDescent="0.25">
      <c r="A40" s="55">
        <v>5.0999999999999996</v>
      </c>
      <c r="B40" s="11" t="s">
        <v>35</v>
      </c>
      <c r="C40" s="408" t="s">
        <v>83</v>
      </c>
      <c r="D40" s="408" t="s">
        <v>156</v>
      </c>
      <c r="E40" s="410" t="s">
        <v>83</v>
      </c>
      <c r="F40" s="413" t="s">
        <v>152</v>
      </c>
      <c r="G40" s="392" t="s">
        <v>85</v>
      </c>
      <c r="H40" s="414"/>
    </row>
    <row r="41" spans="1:8" ht="45" x14ac:dyDescent="0.25">
      <c r="A41" s="55">
        <v>5.2</v>
      </c>
      <c r="B41" s="11" t="s">
        <v>36</v>
      </c>
      <c r="C41" s="404"/>
      <c r="D41" s="404"/>
      <c r="E41" s="411"/>
      <c r="F41" s="390"/>
      <c r="G41" s="393"/>
      <c r="H41" s="415"/>
    </row>
    <row r="42" spans="1:8" ht="45" x14ac:dyDescent="0.25">
      <c r="A42" s="55">
        <v>5.3</v>
      </c>
      <c r="B42" s="15" t="s">
        <v>149</v>
      </c>
      <c r="C42" s="404"/>
      <c r="D42" s="404"/>
      <c r="E42" s="411"/>
      <c r="F42" s="390"/>
      <c r="G42" s="393"/>
      <c r="H42" s="415"/>
    </row>
    <row r="43" spans="1:8" ht="30" x14ac:dyDescent="0.25">
      <c r="A43" s="55">
        <v>5.4</v>
      </c>
      <c r="B43" s="11" t="s">
        <v>37</v>
      </c>
      <c r="C43" s="404"/>
      <c r="D43" s="404"/>
      <c r="E43" s="411"/>
      <c r="F43" s="390"/>
      <c r="G43" s="393"/>
      <c r="H43" s="415"/>
    </row>
    <row r="44" spans="1:8" ht="30.75" thickBot="1" x14ac:dyDescent="0.3">
      <c r="A44" s="56">
        <v>5.5</v>
      </c>
      <c r="B44" s="13" t="s">
        <v>38</v>
      </c>
      <c r="C44" s="405"/>
      <c r="D44" s="405"/>
      <c r="E44" s="412"/>
      <c r="F44" s="391"/>
      <c r="G44" s="394"/>
      <c r="H44" s="416"/>
    </row>
    <row r="45" spans="1:8" ht="30" customHeight="1" thickBot="1" x14ac:dyDescent="0.3">
      <c r="A45" s="317">
        <v>6</v>
      </c>
      <c r="B45" s="319" t="s">
        <v>39</v>
      </c>
      <c r="C45" s="417" t="str">
        <f>+C12</f>
        <v>SEDIC S.A. (65%)</v>
      </c>
      <c r="D45" s="418"/>
      <c r="E45" s="304" t="str">
        <f>+E12</f>
        <v>CB INGENIEROS S.A.S (35%)</v>
      </c>
      <c r="F45" s="303"/>
      <c r="G45" s="307" t="s">
        <v>73</v>
      </c>
      <c r="H45" s="307" t="s">
        <v>15</v>
      </c>
    </row>
    <row r="46" spans="1:8" ht="30" customHeight="1" thickBot="1" x14ac:dyDescent="0.3">
      <c r="A46" s="318"/>
      <c r="B46" s="320"/>
      <c r="C46" s="46" t="s">
        <v>13</v>
      </c>
      <c r="D46" s="47" t="s">
        <v>14</v>
      </c>
      <c r="E46" s="45" t="s">
        <v>13</v>
      </c>
      <c r="F46" s="44" t="s">
        <v>14</v>
      </c>
      <c r="G46" s="308"/>
      <c r="H46" s="308"/>
    </row>
    <row r="47" spans="1:8" ht="60" x14ac:dyDescent="0.25">
      <c r="A47" s="55">
        <v>6.1</v>
      </c>
      <c r="B47" s="11" t="s">
        <v>40</v>
      </c>
      <c r="C47" s="62" t="s">
        <v>89</v>
      </c>
      <c r="D47" s="62" t="s">
        <v>89</v>
      </c>
      <c r="E47" s="62" t="s">
        <v>89</v>
      </c>
      <c r="F47" s="62" t="s">
        <v>89</v>
      </c>
      <c r="G47" s="97" t="s">
        <v>89</v>
      </c>
      <c r="H47" s="39"/>
    </row>
    <row r="48" spans="1:8" ht="45" x14ac:dyDescent="0.25">
      <c r="A48" s="55">
        <v>6.2</v>
      </c>
      <c r="B48" s="11" t="s">
        <v>41</v>
      </c>
      <c r="C48" s="62" t="s">
        <v>89</v>
      </c>
      <c r="D48" s="62" t="s">
        <v>89</v>
      </c>
      <c r="E48" s="62" t="s">
        <v>89</v>
      </c>
      <c r="F48" s="62" t="s">
        <v>89</v>
      </c>
      <c r="G48" s="97" t="s">
        <v>89</v>
      </c>
      <c r="H48" s="39"/>
    </row>
    <row r="49" spans="1:9" ht="60" x14ac:dyDescent="0.25">
      <c r="A49" s="55">
        <v>6.3</v>
      </c>
      <c r="B49" s="11" t="s">
        <v>42</v>
      </c>
      <c r="C49" s="62" t="s">
        <v>89</v>
      </c>
      <c r="D49" s="62" t="s">
        <v>89</v>
      </c>
      <c r="E49" s="62" t="s">
        <v>89</v>
      </c>
      <c r="F49" s="62" t="s">
        <v>89</v>
      </c>
      <c r="G49" s="97" t="s">
        <v>89</v>
      </c>
      <c r="H49" s="39"/>
    </row>
    <row r="50" spans="1:9" ht="75.75" thickBot="1" x14ac:dyDescent="0.3">
      <c r="A50" s="55">
        <v>6.4</v>
      </c>
      <c r="B50" s="13" t="s">
        <v>43</v>
      </c>
      <c r="C50" s="62" t="s">
        <v>89</v>
      </c>
      <c r="D50" s="62" t="s">
        <v>89</v>
      </c>
      <c r="E50" s="62" t="s">
        <v>89</v>
      </c>
      <c r="F50" s="62" t="s">
        <v>89</v>
      </c>
      <c r="G50" s="97" t="s">
        <v>89</v>
      </c>
      <c r="H50" s="40"/>
    </row>
    <row r="51" spans="1:9" ht="30" customHeight="1" thickBot="1" x14ac:dyDescent="0.3">
      <c r="A51" s="317">
        <v>7</v>
      </c>
      <c r="B51" s="397" t="s">
        <v>44</v>
      </c>
      <c r="C51" s="331" t="str">
        <f>+C12</f>
        <v>SEDIC S.A. (65%)</v>
      </c>
      <c r="D51" s="331"/>
      <c r="E51" s="331" t="str">
        <f>+E12</f>
        <v>CB INGENIEROS S.A.S (35%)</v>
      </c>
      <c r="F51" s="303"/>
      <c r="G51" s="307" t="s">
        <v>73</v>
      </c>
      <c r="H51" s="307" t="s">
        <v>15</v>
      </c>
    </row>
    <row r="52" spans="1:9" ht="30.75" thickBot="1" x14ac:dyDescent="0.3">
      <c r="A52" s="318"/>
      <c r="B52" s="398"/>
      <c r="C52" s="46" t="s">
        <v>13</v>
      </c>
      <c r="D52" s="47" t="s">
        <v>14</v>
      </c>
      <c r="E52" s="45" t="s">
        <v>13</v>
      </c>
      <c r="F52" s="44" t="s">
        <v>14</v>
      </c>
      <c r="G52" s="308"/>
      <c r="H52" s="308"/>
    </row>
    <row r="53" spans="1:9" ht="30" x14ac:dyDescent="0.25">
      <c r="A53" s="55">
        <v>7.1</v>
      </c>
      <c r="B53" s="11" t="s">
        <v>45</v>
      </c>
      <c r="C53" s="408" t="s">
        <v>83</v>
      </c>
      <c r="D53" s="332" t="s">
        <v>157</v>
      </c>
      <c r="E53" s="408" t="s">
        <v>83</v>
      </c>
      <c r="F53" s="314" t="s">
        <v>158</v>
      </c>
      <c r="G53" s="323" t="s">
        <v>85</v>
      </c>
      <c r="H53" s="35"/>
    </row>
    <row r="54" spans="1:9" ht="45" x14ac:dyDescent="0.25">
      <c r="A54" s="55">
        <v>7.2</v>
      </c>
      <c r="B54" s="11" t="s">
        <v>46</v>
      </c>
      <c r="C54" s="404"/>
      <c r="D54" s="332"/>
      <c r="E54" s="404"/>
      <c r="F54" s="314"/>
      <c r="G54" s="324"/>
      <c r="H54" s="35"/>
    </row>
    <row r="55" spans="1:9" ht="60.75" thickBot="1" x14ac:dyDescent="0.3">
      <c r="A55" s="56">
        <v>7.3</v>
      </c>
      <c r="B55" s="13" t="s">
        <v>47</v>
      </c>
      <c r="C55" s="405"/>
      <c r="D55" s="333"/>
      <c r="E55" s="405"/>
      <c r="F55" s="334"/>
      <c r="G55" s="385"/>
      <c r="H55" s="36"/>
    </row>
    <row r="56" spans="1:9" x14ac:dyDescent="0.25">
      <c r="A56" s="29">
        <v>8</v>
      </c>
      <c r="B56" s="50" t="s">
        <v>48</v>
      </c>
      <c r="C56" s="338" t="s">
        <v>13</v>
      </c>
      <c r="D56" s="339"/>
      <c r="E56" s="340"/>
      <c r="F56" s="33" t="s">
        <v>14</v>
      </c>
      <c r="G56" s="37" t="s">
        <v>73</v>
      </c>
      <c r="H56" s="41" t="s">
        <v>15</v>
      </c>
    </row>
    <row r="57" spans="1:9" x14ac:dyDescent="0.25">
      <c r="A57" s="55">
        <v>8.1</v>
      </c>
      <c r="B57" s="11" t="s">
        <v>49</v>
      </c>
      <c r="C57" s="335" t="s">
        <v>96</v>
      </c>
      <c r="D57" s="335"/>
      <c r="E57" s="335"/>
      <c r="F57" s="322" t="s">
        <v>159</v>
      </c>
      <c r="G57" s="336" t="s">
        <v>85</v>
      </c>
      <c r="H57" s="325"/>
    </row>
    <row r="58" spans="1:9" x14ac:dyDescent="0.25">
      <c r="A58" s="55">
        <v>8.1999999999999993</v>
      </c>
      <c r="B58" s="11" t="s">
        <v>50</v>
      </c>
      <c r="C58" s="335" t="s">
        <v>142</v>
      </c>
      <c r="D58" s="335"/>
      <c r="E58" s="335"/>
      <c r="F58" s="351"/>
      <c r="G58" s="336"/>
      <c r="H58" s="326"/>
    </row>
    <row r="59" spans="1:9" ht="30" x14ac:dyDescent="0.25">
      <c r="A59" s="55">
        <v>8.3000000000000007</v>
      </c>
      <c r="B59" s="11" t="s">
        <v>51</v>
      </c>
      <c r="C59" s="341" t="s">
        <v>83</v>
      </c>
      <c r="D59" s="342"/>
      <c r="E59" s="343"/>
      <c r="F59" s="351"/>
      <c r="G59" s="336"/>
      <c r="H59" s="326"/>
    </row>
    <row r="60" spans="1:9" ht="45" x14ac:dyDescent="0.25">
      <c r="A60" s="55">
        <v>8.4</v>
      </c>
      <c r="B60" s="11" t="s">
        <v>52</v>
      </c>
      <c r="C60" s="344"/>
      <c r="D60" s="345"/>
      <c r="E60" s="346"/>
      <c r="F60" s="351"/>
      <c r="G60" s="336"/>
      <c r="H60" s="326"/>
    </row>
    <row r="61" spans="1:9" ht="45" x14ac:dyDescent="0.25">
      <c r="A61" s="55">
        <v>8.5</v>
      </c>
      <c r="B61" s="11" t="s">
        <v>53</v>
      </c>
      <c r="C61" s="344"/>
      <c r="D61" s="345"/>
      <c r="E61" s="346"/>
      <c r="F61" s="351"/>
      <c r="G61" s="336"/>
      <c r="H61" s="326"/>
    </row>
    <row r="62" spans="1:9" x14ac:dyDescent="0.25">
      <c r="A62" s="55">
        <v>8.6</v>
      </c>
      <c r="B62" s="11" t="s">
        <v>54</v>
      </c>
      <c r="C62" s="344"/>
      <c r="D62" s="345"/>
      <c r="E62" s="346"/>
      <c r="F62" s="351"/>
      <c r="G62" s="336"/>
      <c r="H62" s="326"/>
    </row>
    <row r="63" spans="1:9" x14ac:dyDescent="0.25">
      <c r="A63" s="55">
        <v>8.6999999999999993</v>
      </c>
      <c r="B63" s="11" t="s">
        <v>55</v>
      </c>
      <c r="C63" s="344"/>
      <c r="D63" s="345"/>
      <c r="E63" s="346"/>
      <c r="F63" s="351"/>
      <c r="G63" s="336"/>
      <c r="H63" s="326"/>
    </row>
    <row r="64" spans="1:9" ht="90" x14ac:dyDescent="0.25">
      <c r="A64" s="55">
        <v>8.8000000000000007</v>
      </c>
      <c r="B64" s="11" t="s">
        <v>56</v>
      </c>
      <c r="C64" s="344"/>
      <c r="D64" s="345"/>
      <c r="E64" s="346"/>
      <c r="F64" s="351"/>
      <c r="G64" s="336"/>
      <c r="H64" s="326"/>
      <c r="I64" s="16"/>
    </row>
    <row r="65" spans="1:9" ht="31.5" customHeight="1" x14ac:dyDescent="0.3">
      <c r="A65" s="55">
        <v>8.9</v>
      </c>
      <c r="B65" s="17" t="s">
        <v>57</v>
      </c>
      <c r="C65" s="344"/>
      <c r="D65" s="345"/>
      <c r="E65" s="346"/>
      <c r="F65" s="351"/>
      <c r="G65" s="336"/>
      <c r="H65" s="326"/>
      <c r="I65" s="18"/>
    </row>
    <row r="66" spans="1:9" ht="16.5" x14ac:dyDescent="0.3">
      <c r="A66" s="19" t="s">
        <v>75</v>
      </c>
      <c r="B66" s="11" t="s">
        <v>58</v>
      </c>
      <c r="C66" s="347"/>
      <c r="D66" s="348"/>
      <c r="E66" s="349"/>
      <c r="F66" s="352"/>
      <c r="G66" s="336"/>
      <c r="H66" s="326"/>
      <c r="I66" s="18"/>
    </row>
    <row r="67" spans="1:9" ht="45.75" thickBot="1" x14ac:dyDescent="0.3">
      <c r="A67" s="19" t="s">
        <v>76</v>
      </c>
      <c r="B67" s="13" t="s">
        <v>59</v>
      </c>
      <c r="C67" s="350" t="s">
        <v>83</v>
      </c>
      <c r="D67" s="350"/>
      <c r="E67" s="350"/>
      <c r="F67" s="14" t="s">
        <v>160</v>
      </c>
      <c r="G67" s="337"/>
      <c r="H67" s="327"/>
      <c r="I67" s="20"/>
    </row>
    <row r="68" spans="1:9" ht="30" customHeight="1" thickBot="1" x14ac:dyDescent="0.3">
      <c r="A68" s="317">
        <v>9</v>
      </c>
      <c r="B68" s="397" t="s">
        <v>60</v>
      </c>
      <c r="C68" s="331" t="str">
        <f>+C12</f>
        <v>SEDIC S.A. (65%)</v>
      </c>
      <c r="D68" s="331"/>
      <c r="E68" s="331" t="str">
        <f>+E12</f>
        <v>CB INGENIEROS S.A.S (35%)</v>
      </c>
      <c r="F68" s="303"/>
      <c r="G68" s="406" t="s">
        <v>103</v>
      </c>
      <c r="H68" s="307" t="s">
        <v>15</v>
      </c>
    </row>
    <row r="69" spans="1:9" ht="30" customHeight="1" thickBot="1" x14ac:dyDescent="0.3">
      <c r="A69" s="318"/>
      <c r="B69" s="398"/>
      <c r="C69" s="46" t="s">
        <v>13</v>
      </c>
      <c r="D69" s="47" t="s">
        <v>14</v>
      </c>
      <c r="E69" s="45" t="s">
        <v>13</v>
      </c>
      <c r="F69" s="44" t="s">
        <v>14</v>
      </c>
      <c r="G69" s="407"/>
      <c r="H69" s="308"/>
    </row>
    <row r="70" spans="1:9" ht="30" x14ac:dyDescent="0.25">
      <c r="A70" s="55">
        <v>9.1</v>
      </c>
      <c r="B70" s="9" t="s">
        <v>61</v>
      </c>
      <c r="C70" s="408" t="s">
        <v>102</v>
      </c>
      <c r="D70" s="408" t="s">
        <v>89</v>
      </c>
      <c r="E70" s="408" t="s">
        <v>83</v>
      </c>
      <c r="F70" s="408">
        <v>204</v>
      </c>
      <c r="G70" s="324" t="s">
        <v>83</v>
      </c>
      <c r="H70" s="326"/>
    </row>
    <row r="71" spans="1:9" x14ac:dyDescent="0.25">
      <c r="A71" s="55">
        <v>9.1999999999999993</v>
      </c>
      <c r="B71" s="10" t="s">
        <v>18</v>
      </c>
      <c r="C71" s="409"/>
      <c r="D71" s="409"/>
      <c r="E71" s="409"/>
      <c r="F71" s="409"/>
      <c r="G71" s="324"/>
      <c r="H71" s="326"/>
    </row>
    <row r="72" spans="1:9" ht="60.75" thickBot="1" x14ac:dyDescent="0.3">
      <c r="A72" s="56">
        <v>9.3000000000000007</v>
      </c>
      <c r="B72" s="21" t="s">
        <v>62</v>
      </c>
      <c r="C72" s="66" t="s">
        <v>102</v>
      </c>
      <c r="D72" s="66" t="s">
        <v>89</v>
      </c>
      <c r="E72" s="66" t="s">
        <v>83</v>
      </c>
      <c r="F72" s="66">
        <v>205</v>
      </c>
      <c r="G72" s="385"/>
      <c r="H72" s="327"/>
    </row>
    <row r="73" spans="1:9" ht="30" customHeight="1" thickBot="1" x14ac:dyDescent="0.3">
      <c r="A73" s="317">
        <v>10</v>
      </c>
      <c r="B73" s="397" t="s">
        <v>63</v>
      </c>
      <c r="C73" s="331" t="str">
        <f>+C12</f>
        <v>SEDIC S.A. (65%)</v>
      </c>
      <c r="D73" s="331"/>
      <c r="E73" s="331" t="str">
        <f>+E12</f>
        <v>CB INGENIEROS S.A.S (35%)</v>
      </c>
      <c r="F73" s="303"/>
      <c r="G73" s="307" t="s">
        <v>73</v>
      </c>
      <c r="H73" s="307" t="s">
        <v>15</v>
      </c>
    </row>
    <row r="74" spans="1:9" ht="30" customHeight="1" thickBot="1" x14ac:dyDescent="0.3">
      <c r="A74" s="318"/>
      <c r="B74" s="398"/>
      <c r="C74" s="46" t="s">
        <v>13</v>
      </c>
      <c r="D74" s="47" t="s">
        <v>14</v>
      </c>
      <c r="E74" s="45" t="s">
        <v>13</v>
      </c>
      <c r="F74" s="44" t="s">
        <v>14</v>
      </c>
      <c r="G74" s="308"/>
      <c r="H74" s="308"/>
    </row>
    <row r="75" spans="1:9" ht="30.75" thickBot="1" x14ac:dyDescent="0.3">
      <c r="A75" s="56">
        <v>10.1</v>
      </c>
      <c r="B75" s="13" t="s">
        <v>64</v>
      </c>
      <c r="C75" s="66" t="s">
        <v>89</v>
      </c>
      <c r="D75" s="66" t="s">
        <v>89</v>
      </c>
      <c r="E75" s="66" t="s">
        <v>89</v>
      </c>
      <c r="F75" s="66" t="s">
        <v>89</v>
      </c>
      <c r="G75" s="73" t="s">
        <v>89</v>
      </c>
      <c r="H75" s="40"/>
    </row>
    <row r="76" spans="1:9" ht="30" customHeight="1" thickBot="1" x14ac:dyDescent="0.3">
      <c r="A76" s="317">
        <v>11</v>
      </c>
      <c r="B76" s="397" t="s">
        <v>65</v>
      </c>
      <c r="C76" s="331" t="str">
        <f>+C12</f>
        <v>SEDIC S.A. (65%)</v>
      </c>
      <c r="D76" s="331"/>
      <c r="E76" s="331" t="str">
        <f>+E12</f>
        <v>CB INGENIEROS S.A.S (35%)</v>
      </c>
      <c r="F76" s="303"/>
      <c r="G76" s="307" t="s">
        <v>73</v>
      </c>
      <c r="H76" s="307" t="s">
        <v>15</v>
      </c>
    </row>
    <row r="77" spans="1:9" ht="30" customHeight="1" thickBot="1" x14ac:dyDescent="0.3">
      <c r="A77" s="318"/>
      <c r="B77" s="398"/>
      <c r="C77" s="46" t="s">
        <v>13</v>
      </c>
      <c r="D77" s="47" t="s">
        <v>14</v>
      </c>
      <c r="E77" s="45" t="s">
        <v>13</v>
      </c>
      <c r="F77" s="44" t="s">
        <v>14</v>
      </c>
      <c r="G77" s="308"/>
      <c r="H77" s="308"/>
    </row>
    <row r="78" spans="1:9" ht="30.75" thickBot="1" x14ac:dyDescent="0.3">
      <c r="A78" s="56">
        <v>11.1</v>
      </c>
      <c r="B78" s="57" t="s">
        <v>61</v>
      </c>
      <c r="C78" s="23" t="s">
        <v>89</v>
      </c>
      <c r="D78" s="23" t="s">
        <v>89</v>
      </c>
      <c r="E78" s="23" t="s">
        <v>89</v>
      </c>
      <c r="F78" s="23" t="s">
        <v>89</v>
      </c>
      <c r="G78" s="23" t="s">
        <v>89</v>
      </c>
      <c r="H78" s="40"/>
    </row>
    <row r="79" spans="1:9" ht="30" customHeight="1" thickBot="1" x14ac:dyDescent="0.3">
      <c r="A79" s="317">
        <v>12</v>
      </c>
      <c r="B79" s="319" t="s">
        <v>66</v>
      </c>
      <c r="C79" s="302" t="str">
        <f>+C12</f>
        <v>SEDIC S.A. (65%)</v>
      </c>
      <c r="D79" s="303"/>
      <c r="E79" s="304" t="str">
        <f>+E12</f>
        <v>CB INGENIEROS S.A.S (35%)</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55">
        <v>12.1</v>
      </c>
      <c r="B81" s="53" t="s">
        <v>67</v>
      </c>
      <c r="C81" s="313" t="s">
        <v>83</v>
      </c>
      <c r="D81" s="314"/>
      <c r="E81" s="313" t="s">
        <v>83</v>
      </c>
      <c r="F81" s="314"/>
      <c r="G81" s="323" t="s">
        <v>85</v>
      </c>
      <c r="H81" s="325"/>
    </row>
    <row r="82" spans="1:8" ht="31.5" customHeight="1" x14ac:dyDescent="0.25">
      <c r="A82" s="55">
        <v>12.2</v>
      </c>
      <c r="B82" s="53" t="s">
        <v>68</v>
      </c>
      <c r="C82" s="313" t="s">
        <v>83</v>
      </c>
      <c r="D82" s="314"/>
      <c r="E82" s="313" t="s">
        <v>83</v>
      </c>
      <c r="F82" s="314"/>
      <c r="G82" s="324"/>
      <c r="H82" s="326"/>
    </row>
    <row r="83" spans="1:8" ht="30.75" thickBot="1" x14ac:dyDescent="0.3">
      <c r="A83" s="22">
        <v>12.3</v>
      </c>
      <c r="B83" s="54" t="s">
        <v>69</v>
      </c>
      <c r="C83" s="313" t="s">
        <v>83</v>
      </c>
      <c r="D83" s="314"/>
      <c r="E83" s="313" t="s">
        <v>83</v>
      </c>
      <c r="F83" s="314"/>
      <c r="G83" s="385"/>
      <c r="H83" s="327"/>
    </row>
    <row r="84" spans="1:8" ht="19.5" thickBot="1" x14ac:dyDescent="0.3">
      <c r="A84" s="315" t="s">
        <v>70</v>
      </c>
      <c r="B84" s="422"/>
      <c r="C84" s="445" t="s">
        <v>104</v>
      </c>
      <c r="D84" s="446"/>
      <c r="E84" s="446"/>
      <c r="F84" s="446"/>
      <c r="G84" s="447"/>
      <c r="H84" s="51"/>
    </row>
  </sheetData>
  <mergeCells count="119">
    <mergeCell ref="A1:H2"/>
    <mergeCell ref="A4:H5"/>
    <mergeCell ref="C8:G8"/>
    <mergeCell ref="C9:G9"/>
    <mergeCell ref="C10:G10"/>
    <mergeCell ref="C11:G11"/>
    <mergeCell ref="G81:G83"/>
    <mergeCell ref="H81:H83"/>
    <mergeCell ref="D35:D37"/>
    <mergeCell ref="F35:F37"/>
    <mergeCell ref="F57:F66"/>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H79:H80"/>
    <mergeCell ref="C80:D80"/>
    <mergeCell ref="E80:F80"/>
    <mergeCell ref="A76:A77"/>
    <mergeCell ref="B76:B77"/>
    <mergeCell ref="C76:D76"/>
    <mergeCell ref="E76:F76"/>
    <mergeCell ref="G76:G77"/>
    <mergeCell ref="H76:H77"/>
    <mergeCell ref="A84:B84"/>
    <mergeCell ref="C81:D81"/>
    <mergeCell ref="E81:F81"/>
    <mergeCell ref="C82:D82"/>
    <mergeCell ref="E82:F82"/>
    <mergeCell ref="C83:D83"/>
    <mergeCell ref="E83:F83"/>
    <mergeCell ref="C84:G84"/>
    <mergeCell ref="A79:A80"/>
    <mergeCell ref="B79:B80"/>
    <mergeCell ref="C79:D79"/>
    <mergeCell ref="E79:F79"/>
    <mergeCell ref="G79:G8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99" bestFit="1" customWidth="1"/>
    <col min="8" max="8" width="74.140625" style="101"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98"/>
      <c r="H6" s="5"/>
    </row>
    <row r="7" spans="1:8" ht="15.75" thickBot="1" x14ac:dyDescent="0.3">
      <c r="C7" s="2"/>
      <c r="E7" s="2"/>
    </row>
    <row r="8" spans="1:8" ht="15.75" thickBot="1" x14ac:dyDescent="0.3">
      <c r="A8" s="58" t="s">
        <v>2</v>
      </c>
      <c r="B8" s="59" t="s">
        <v>3</v>
      </c>
      <c r="C8" s="375">
        <v>5</v>
      </c>
      <c r="D8" s="376"/>
      <c r="E8" s="376"/>
      <c r="F8" s="376"/>
      <c r="G8" s="377"/>
    </row>
    <row r="9" spans="1:8" ht="31.5" customHeight="1" thickBot="1" x14ac:dyDescent="0.3">
      <c r="A9" s="58" t="s">
        <v>4</v>
      </c>
      <c r="B9" s="59" t="s">
        <v>5</v>
      </c>
      <c r="C9" s="378" t="s">
        <v>161</v>
      </c>
      <c r="D9" s="379"/>
      <c r="E9" s="379"/>
      <c r="F9" s="379"/>
      <c r="G9" s="38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79</v>
      </c>
      <c r="D11" s="372"/>
      <c r="E11" s="372"/>
      <c r="F11" s="372"/>
      <c r="G11" s="373"/>
    </row>
    <row r="12" spans="1:8" ht="31.5" customHeight="1" thickBot="1" x14ac:dyDescent="0.3">
      <c r="A12" s="58" t="s">
        <v>6</v>
      </c>
      <c r="B12" s="59" t="s">
        <v>8</v>
      </c>
      <c r="C12" s="378" t="s">
        <v>162</v>
      </c>
      <c r="D12" s="380"/>
      <c r="E12" s="381" t="s">
        <v>163</v>
      </c>
      <c r="F12" s="382"/>
      <c r="G12" s="100"/>
      <c r="H12" s="6"/>
    </row>
    <row r="13" spans="1:8" ht="15.75" thickBot="1" x14ac:dyDescent="0.3">
      <c r="A13" s="58" t="s">
        <v>9</v>
      </c>
      <c r="B13" s="59" t="s">
        <v>10</v>
      </c>
      <c r="C13" s="383" t="s">
        <v>82</v>
      </c>
      <c r="D13" s="384"/>
      <c r="E13" s="383" t="s">
        <v>82</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63" t="s">
        <v>14</v>
      </c>
      <c r="G16" s="37" t="s">
        <v>73</v>
      </c>
      <c r="H16" s="102" t="s">
        <v>15</v>
      </c>
    </row>
    <row r="17" spans="1:8" ht="30" x14ac:dyDescent="0.25">
      <c r="A17" s="69">
        <v>1.1000000000000001</v>
      </c>
      <c r="B17" s="9" t="s">
        <v>17</v>
      </c>
      <c r="C17" s="353" t="s">
        <v>164</v>
      </c>
      <c r="D17" s="354"/>
      <c r="E17" s="355"/>
      <c r="F17" s="322" t="s">
        <v>110</v>
      </c>
      <c r="G17" s="448" t="s">
        <v>85</v>
      </c>
      <c r="H17" s="451"/>
    </row>
    <row r="18" spans="1:8" x14ac:dyDescent="0.25">
      <c r="A18" s="69">
        <v>1.2</v>
      </c>
      <c r="B18" s="10" t="s">
        <v>18</v>
      </c>
      <c r="C18" s="356"/>
      <c r="D18" s="357"/>
      <c r="E18" s="358"/>
      <c r="F18" s="351"/>
      <c r="G18" s="449"/>
      <c r="H18" s="451"/>
    </row>
    <row r="19" spans="1:8" ht="30" x14ac:dyDescent="0.25">
      <c r="A19" s="69">
        <v>1.3</v>
      </c>
      <c r="B19" s="9" t="s">
        <v>19</v>
      </c>
      <c r="C19" s="356"/>
      <c r="D19" s="357"/>
      <c r="E19" s="358"/>
      <c r="F19" s="351"/>
      <c r="G19" s="449"/>
      <c r="H19" s="451"/>
    </row>
    <row r="20" spans="1:8" ht="60" x14ac:dyDescent="0.25">
      <c r="A20" s="69">
        <v>1.4</v>
      </c>
      <c r="B20" s="9" t="s">
        <v>20</v>
      </c>
      <c r="C20" s="356"/>
      <c r="D20" s="357"/>
      <c r="E20" s="358"/>
      <c r="F20" s="351"/>
      <c r="G20" s="449"/>
      <c r="H20" s="451"/>
    </row>
    <row r="21" spans="1:8" ht="105" x14ac:dyDescent="0.25">
      <c r="A21" s="69">
        <v>1.5</v>
      </c>
      <c r="B21" s="9" t="s">
        <v>21</v>
      </c>
      <c r="C21" s="356"/>
      <c r="D21" s="357"/>
      <c r="E21" s="358"/>
      <c r="F21" s="351"/>
      <c r="G21" s="449"/>
      <c r="H21" s="451"/>
    </row>
    <row r="22" spans="1:8" ht="30" x14ac:dyDescent="0.25">
      <c r="A22" s="69">
        <v>1.6</v>
      </c>
      <c r="B22" s="11" t="s">
        <v>22</v>
      </c>
      <c r="C22" s="356"/>
      <c r="D22" s="357"/>
      <c r="E22" s="358"/>
      <c r="F22" s="351"/>
      <c r="G22" s="449"/>
      <c r="H22" s="451"/>
    </row>
    <row r="23" spans="1:8" ht="45.75" thickBot="1" x14ac:dyDescent="0.3">
      <c r="A23" s="70">
        <v>1.7</v>
      </c>
      <c r="B23" s="13" t="s">
        <v>23</v>
      </c>
      <c r="C23" s="359"/>
      <c r="D23" s="360"/>
      <c r="E23" s="361"/>
      <c r="F23" s="386"/>
      <c r="G23" s="450"/>
      <c r="H23" s="452"/>
    </row>
    <row r="24" spans="1:8" ht="39" customHeight="1" x14ac:dyDescent="0.25">
      <c r="A24" s="29">
        <v>2</v>
      </c>
      <c r="B24" s="30" t="s">
        <v>24</v>
      </c>
      <c r="C24" s="338" t="s">
        <v>13</v>
      </c>
      <c r="D24" s="339"/>
      <c r="E24" s="340"/>
      <c r="F24" s="63" t="s">
        <v>14</v>
      </c>
      <c r="G24" s="37" t="s">
        <v>73</v>
      </c>
      <c r="H24" s="103" t="s">
        <v>15</v>
      </c>
    </row>
    <row r="25" spans="1:8" ht="45.75" customHeight="1" x14ac:dyDescent="0.25">
      <c r="A25" s="69">
        <v>2.1</v>
      </c>
      <c r="B25" s="11" t="s">
        <v>25</v>
      </c>
      <c r="C25" s="362" t="s">
        <v>83</v>
      </c>
      <c r="D25" s="363"/>
      <c r="E25" s="364"/>
      <c r="F25" s="389" t="s">
        <v>166</v>
      </c>
      <c r="G25" s="454" t="s">
        <v>85</v>
      </c>
      <c r="H25" s="395"/>
    </row>
    <row r="26" spans="1:8" ht="50.25" customHeight="1" x14ac:dyDescent="0.25">
      <c r="A26" s="69">
        <v>2.2000000000000002</v>
      </c>
      <c r="B26" s="11" t="s">
        <v>148</v>
      </c>
      <c r="C26" s="365"/>
      <c r="D26" s="366"/>
      <c r="E26" s="367"/>
      <c r="F26" s="390"/>
      <c r="G26" s="455"/>
      <c r="H26" s="395"/>
    </row>
    <row r="27" spans="1:8" ht="114.75" customHeight="1" x14ac:dyDescent="0.25">
      <c r="A27" s="69">
        <v>2.2999999999999998</v>
      </c>
      <c r="B27" s="11" t="s">
        <v>26</v>
      </c>
      <c r="C27" s="365"/>
      <c r="D27" s="366"/>
      <c r="E27" s="367"/>
      <c r="F27" s="390"/>
      <c r="G27" s="455"/>
      <c r="H27" s="395"/>
    </row>
    <row r="28" spans="1:8" ht="42" customHeight="1" thickBot="1" x14ac:dyDescent="0.3">
      <c r="A28" s="70">
        <v>2.4</v>
      </c>
      <c r="B28" s="13" t="s">
        <v>27</v>
      </c>
      <c r="C28" s="368"/>
      <c r="D28" s="369"/>
      <c r="E28" s="370"/>
      <c r="F28" s="391"/>
      <c r="G28" s="456"/>
      <c r="H28" s="396"/>
    </row>
    <row r="29" spans="1:8" ht="63" customHeight="1" thickBot="1" x14ac:dyDescent="0.3">
      <c r="A29" s="317">
        <v>3</v>
      </c>
      <c r="B29" s="397" t="s">
        <v>28</v>
      </c>
      <c r="C29" s="331" t="str">
        <f>+C12</f>
        <v>GOMEZ CAJIAO Y ASOCIADOS S.A. (51%)</v>
      </c>
      <c r="D29" s="331"/>
      <c r="E29" s="331" t="str">
        <f>+E12</f>
        <v>CONSULTORIA INTOK DE COLOMBIA Y ASOCIADOS S.A.S. (49%)</v>
      </c>
      <c r="F29" s="303"/>
      <c r="G29" s="307" t="s">
        <v>73</v>
      </c>
      <c r="H29" s="406" t="s">
        <v>15</v>
      </c>
    </row>
    <row r="30" spans="1:8" ht="30" x14ac:dyDescent="0.25">
      <c r="A30" s="318"/>
      <c r="B30" s="398"/>
      <c r="C30" s="61" t="s">
        <v>13</v>
      </c>
      <c r="D30" s="63" t="s">
        <v>14</v>
      </c>
      <c r="E30" s="61" t="s">
        <v>13</v>
      </c>
      <c r="F30" s="63" t="s">
        <v>14</v>
      </c>
      <c r="G30" s="308"/>
      <c r="H30" s="407"/>
    </row>
    <row r="31" spans="1:8" ht="47.25" customHeight="1" x14ac:dyDescent="0.25">
      <c r="A31" s="69" t="s">
        <v>29</v>
      </c>
      <c r="B31" s="9" t="s">
        <v>17</v>
      </c>
      <c r="C31" s="65" t="s">
        <v>89</v>
      </c>
      <c r="D31" s="65" t="s">
        <v>89</v>
      </c>
      <c r="E31" s="65" t="s">
        <v>83</v>
      </c>
      <c r="F31" s="67" t="s">
        <v>165</v>
      </c>
      <c r="G31" s="448" t="s">
        <v>85</v>
      </c>
      <c r="H31" s="453"/>
    </row>
    <row r="32" spans="1:8" ht="30.75" thickBot="1" x14ac:dyDescent="0.3">
      <c r="A32" s="70" t="s">
        <v>30</v>
      </c>
      <c r="B32" s="13" t="s">
        <v>31</v>
      </c>
      <c r="C32" s="65" t="s">
        <v>89</v>
      </c>
      <c r="D32" s="65" t="s">
        <v>89</v>
      </c>
      <c r="E32" s="66" t="s">
        <v>83</v>
      </c>
      <c r="F32" s="68" t="s">
        <v>167</v>
      </c>
      <c r="G32" s="450"/>
      <c r="H32" s="452"/>
    </row>
    <row r="33" spans="1:8" ht="33" customHeight="1" thickBot="1" x14ac:dyDescent="0.3">
      <c r="A33" s="317">
        <v>4</v>
      </c>
      <c r="B33" s="399" t="s">
        <v>32</v>
      </c>
      <c r="C33" s="331" t="str">
        <f>+C12</f>
        <v>GOMEZ CAJIAO Y ASOCIADOS S.A. (51%)</v>
      </c>
      <c r="D33" s="331"/>
      <c r="E33" s="331" t="str">
        <f>+E12</f>
        <v>CONSULTORIA INTOK DE COLOMBIA Y ASOCIADOS S.A.S. (49%)</v>
      </c>
      <c r="F33" s="303"/>
      <c r="G33" s="307" t="s">
        <v>73</v>
      </c>
      <c r="H33" s="406" t="s">
        <v>15</v>
      </c>
    </row>
    <row r="34" spans="1:8" ht="33" customHeight="1" x14ac:dyDescent="0.25">
      <c r="A34" s="318"/>
      <c r="B34" s="400"/>
      <c r="C34" s="61" t="s">
        <v>13</v>
      </c>
      <c r="D34" s="63" t="s">
        <v>14</v>
      </c>
      <c r="E34" s="61" t="s">
        <v>13</v>
      </c>
      <c r="F34" s="63" t="s">
        <v>14</v>
      </c>
      <c r="G34" s="308"/>
      <c r="H34" s="407"/>
    </row>
    <row r="35" spans="1:8" ht="92.25" customHeight="1" x14ac:dyDescent="0.25">
      <c r="A35" s="69">
        <v>4.0999999999999996</v>
      </c>
      <c r="B35" s="9" t="s">
        <v>35</v>
      </c>
      <c r="C35" s="65" t="s">
        <v>83</v>
      </c>
      <c r="D35" s="426" t="s">
        <v>168</v>
      </c>
      <c r="E35" s="65" t="s">
        <v>83</v>
      </c>
      <c r="F35" s="322" t="s">
        <v>169</v>
      </c>
      <c r="G35" s="454" t="s">
        <v>85</v>
      </c>
      <c r="H35" s="444" t="s">
        <v>1057</v>
      </c>
    </row>
    <row r="36" spans="1:8" ht="76.5" customHeight="1" x14ac:dyDescent="0.25">
      <c r="A36" s="69">
        <v>4.2</v>
      </c>
      <c r="B36" s="9" t="s">
        <v>33</v>
      </c>
      <c r="C36" s="121" t="s">
        <v>83</v>
      </c>
      <c r="D36" s="411"/>
      <c r="E36" s="65" t="s">
        <v>83</v>
      </c>
      <c r="F36" s="351"/>
      <c r="G36" s="455"/>
      <c r="H36" s="387"/>
    </row>
    <row r="37" spans="1:8" ht="85.5" customHeight="1" thickBot="1" x14ac:dyDescent="0.3">
      <c r="A37" s="70">
        <v>4.3</v>
      </c>
      <c r="B37" s="21" t="s">
        <v>74</v>
      </c>
      <c r="C37" s="66" t="s">
        <v>155</v>
      </c>
      <c r="D37" s="412"/>
      <c r="E37" s="66" t="s">
        <v>115</v>
      </c>
      <c r="F37" s="386"/>
      <c r="G37" s="456"/>
      <c r="H37" s="388"/>
    </row>
    <row r="38" spans="1:8" ht="30" customHeight="1" thickBot="1" x14ac:dyDescent="0.3">
      <c r="A38" s="317">
        <v>5</v>
      </c>
      <c r="B38" s="319" t="s">
        <v>34</v>
      </c>
      <c r="C38" s="401" t="str">
        <f>+C12</f>
        <v>GOMEZ CAJIAO Y ASOCIADOS S.A. (51%)</v>
      </c>
      <c r="D38" s="402"/>
      <c r="E38" s="401" t="str">
        <f>+E12</f>
        <v>CONSULTORIA INTOK DE COLOMBIA Y ASOCIADOS S.A.S. (49%)</v>
      </c>
      <c r="F38" s="402"/>
      <c r="G38" s="307" t="s">
        <v>73</v>
      </c>
      <c r="H38" s="406" t="s">
        <v>15</v>
      </c>
    </row>
    <row r="39" spans="1:8" ht="30.75" thickBot="1" x14ac:dyDescent="0.3">
      <c r="A39" s="318"/>
      <c r="B39" s="320"/>
      <c r="C39" s="64" t="s">
        <v>13</v>
      </c>
      <c r="D39" s="44" t="s">
        <v>14</v>
      </c>
      <c r="E39" s="64" t="s">
        <v>13</v>
      </c>
      <c r="F39" s="44" t="s">
        <v>14</v>
      </c>
      <c r="G39" s="308"/>
      <c r="H39" s="407"/>
    </row>
    <row r="40" spans="1:8" ht="45" customHeight="1" x14ac:dyDescent="0.25">
      <c r="A40" s="69">
        <v>5.0999999999999996</v>
      </c>
      <c r="B40" s="11" t="s">
        <v>35</v>
      </c>
      <c r="C40" s="408" t="s">
        <v>83</v>
      </c>
      <c r="D40" s="408" t="s">
        <v>170</v>
      </c>
      <c r="E40" s="410" t="s">
        <v>83</v>
      </c>
      <c r="F40" s="413" t="s">
        <v>171</v>
      </c>
      <c r="G40" s="454" t="s">
        <v>85</v>
      </c>
      <c r="H40" s="414"/>
    </row>
    <row r="41" spans="1:8" ht="45" x14ac:dyDescent="0.25">
      <c r="A41" s="69">
        <v>5.2</v>
      </c>
      <c r="B41" s="11" t="s">
        <v>36</v>
      </c>
      <c r="C41" s="404"/>
      <c r="D41" s="404"/>
      <c r="E41" s="411"/>
      <c r="F41" s="390"/>
      <c r="G41" s="455"/>
      <c r="H41" s="415"/>
    </row>
    <row r="42" spans="1:8" ht="45" x14ac:dyDescent="0.25">
      <c r="A42" s="69">
        <v>5.3</v>
      </c>
      <c r="B42" s="15" t="s">
        <v>149</v>
      </c>
      <c r="C42" s="404"/>
      <c r="D42" s="404"/>
      <c r="E42" s="411"/>
      <c r="F42" s="390"/>
      <c r="G42" s="455"/>
      <c r="H42" s="415"/>
    </row>
    <row r="43" spans="1:8" ht="30" x14ac:dyDescent="0.25">
      <c r="A43" s="69">
        <v>5.4</v>
      </c>
      <c r="B43" s="11" t="s">
        <v>37</v>
      </c>
      <c r="C43" s="404"/>
      <c r="D43" s="404"/>
      <c r="E43" s="411"/>
      <c r="F43" s="390"/>
      <c r="G43" s="455"/>
      <c r="H43" s="415"/>
    </row>
    <row r="44" spans="1:8" ht="30.75" thickBot="1" x14ac:dyDescent="0.3">
      <c r="A44" s="70">
        <v>5.5</v>
      </c>
      <c r="B44" s="13" t="s">
        <v>38</v>
      </c>
      <c r="C44" s="405"/>
      <c r="D44" s="405"/>
      <c r="E44" s="412"/>
      <c r="F44" s="391"/>
      <c r="G44" s="456"/>
      <c r="H44" s="416"/>
    </row>
    <row r="45" spans="1:8" ht="30" customHeight="1" thickBot="1" x14ac:dyDescent="0.3">
      <c r="A45" s="317">
        <v>6</v>
      </c>
      <c r="B45" s="319" t="s">
        <v>39</v>
      </c>
      <c r="C45" s="417" t="str">
        <f>+C12</f>
        <v>GOMEZ CAJIAO Y ASOCIADOS S.A. (51%)</v>
      </c>
      <c r="D45" s="418"/>
      <c r="E45" s="304" t="str">
        <f>+E12</f>
        <v>CONSULTORIA INTOK DE COLOMBIA Y ASOCIADOS S.A.S. (49%)</v>
      </c>
      <c r="F45" s="303"/>
      <c r="G45" s="307" t="s">
        <v>73</v>
      </c>
      <c r="H45" s="406" t="s">
        <v>15</v>
      </c>
    </row>
    <row r="46" spans="1:8" ht="30" customHeight="1" thickBot="1" x14ac:dyDescent="0.3">
      <c r="A46" s="318"/>
      <c r="B46" s="320"/>
      <c r="C46" s="46" t="s">
        <v>13</v>
      </c>
      <c r="D46" s="47" t="s">
        <v>14</v>
      </c>
      <c r="E46" s="45" t="s">
        <v>13</v>
      </c>
      <c r="F46" s="44" t="s">
        <v>14</v>
      </c>
      <c r="G46" s="308"/>
      <c r="H46" s="407"/>
    </row>
    <row r="47" spans="1:8" ht="60" x14ac:dyDescent="0.25">
      <c r="A47" s="69">
        <v>6.1</v>
      </c>
      <c r="B47" s="11" t="s">
        <v>40</v>
      </c>
      <c r="C47" s="62" t="s">
        <v>89</v>
      </c>
      <c r="D47" s="62" t="s">
        <v>89</v>
      </c>
      <c r="E47" s="62" t="s">
        <v>89</v>
      </c>
      <c r="F47" s="62" t="s">
        <v>89</v>
      </c>
      <c r="G47" s="62" t="s">
        <v>89</v>
      </c>
      <c r="H47" s="104"/>
    </row>
    <row r="48" spans="1:8" ht="45" x14ac:dyDescent="0.25">
      <c r="A48" s="69">
        <v>6.2</v>
      </c>
      <c r="B48" s="11" t="s">
        <v>41</v>
      </c>
      <c r="C48" s="62" t="s">
        <v>89</v>
      </c>
      <c r="D48" s="62" t="s">
        <v>89</v>
      </c>
      <c r="E48" s="62" t="s">
        <v>89</v>
      </c>
      <c r="F48" s="62" t="s">
        <v>89</v>
      </c>
      <c r="G48" s="62" t="s">
        <v>89</v>
      </c>
      <c r="H48" s="104"/>
    </row>
    <row r="49" spans="1:9" ht="60" x14ac:dyDescent="0.25">
      <c r="A49" s="69">
        <v>6.3</v>
      </c>
      <c r="B49" s="11" t="s">
        <v>42</v>
      </c>
      <c r="C49" s="62" t="s">
        <v>89</v>
      </c>
      <c r="D49" s="62" t="s">
        <v>89</v>
      </c>
      <c r="E49" s="62" t="s">
        <v>89</v>
      </c>
      <c r="F49" s="62" t="s">
        <v>89</v>
      </c>
      <c r="G49" s="62" t="s">
        <v>89</v>
      </c>
      <c r="H49" s="104"/>
    </row>
    <row r="50" spans="1:9" ht="75.75" thickBot="1" x14ac:dyDescent="0.3">
      <c r="A50" s="69">
        <v>6.4</v>
      </c>
      <c r="B50" s="13" t="s">
        <v>43</v>
      </c>
      <c r="C50" s="62" t="s">
        <v>89</v>
      </c>
      <c r="D50" s="62" t="s">
        <v>89</v>
      </c>
      <c r="E50" s="62" t="s">
        <v>89</v>
      </c>
      <c r="F50" s="62" t="s">
        <v>89</v>
      </c>
      <c r="G50" s="62" t="s">
        <v>89</v>
      </c>
      <c r="H50" s="105"/>
    </row>
    <row r="51" spans="1:9" ht="30" customHeight="1" thickBot="1" x14ac:dyDescent="0.3">
      <c r="A51" s="317">
        <v>7</v>
      </c>
      <c r="B51" s="397" t="s">
        <v>44</v>
      </c>
      <c r="C51" s="331" t="str">
        <f>+C12</f>
        <v>GOMEZ CAJIAO Y ASOCIADOS S.A. (51%)</v>
      </c>
      <c r="D51" s="331"/>
      <c r="E51" s="331" t="str">
        <f>+E12</f>
        <v>CONSULTORIA INTOK DE COLOMBIA Y ASOCIADOS S.A.S. (49%)</v>
      </c>
      <c r="F51" s="303"/>
      <c r="G51" s="307" t="s">
        <v>73</v>
      </c>
      <c r="H51" s="406" t="s">
        <v>15</v>
      </c>
    </row>
    <row r="52" spans="1:9" ht="30.75" thickBot="1" x14ac:dyDescent="0.3">
      <c r="A52" s="318"/>
      <c r="B52" s="398"/>
      <c r="C52" s="46" t="s">
        <v>13</v>
      </c>
      <c r="D52" s="47" t="s">
        <v>14</v>
      </c>
      <c r="E52" s="45" t="s">
        <v>13</v>
      </c>
      <c r="F52" s="44" t="s">
        <v>14</v>
      </c>
      <c r="G52" s="308"/>
      <c r="H52" s="407"/>
    </row>
    <row r="53" spans="1:9" ht="30" x14ac:dyDescent="0.25">
      <c r="A53" s="69">
        <v>7.1</v>
      </c>
      <c r="B53" s="11" t="s">
        <v>45</v>
      </c>
      <c r="C53" s="408" t="s">
        <v>83</v>
      </c>
      <c r="D53" s="332" t="s">
        <v>172</v>
      </c>
      <c r="E53" s="408" t="s">
        <v>83</v>
      </c>
      <c r="F53" s="314">
        <v>276</v>
      </c>
      <c r="G53" s="448" t="s">
        <v>85</v>
      </c>
      <c r="H53" s="106"/>
    </row>
    <row r="54" spans="1:9" ht="45" x14ac:dyDescent="0.25">
      <c r="A54" s="69">
        <v>7.2</v>
      </c>
      <c r="B54" s="11" t="s">
        <v>46</v>
      </c>
      <c r="C54" s="404"/>
      <c r="D54" s="332"/>
      <c r="E54" s="404"/>
      <c r="F54" s="314"/>
      <c r="G54" s="449"/>
      <c r="H54" s="106"/>
    </row>
    <row r="55" spans="1:9" ht="60.75" thickBot="1" x14ac:dyDescent="0.3">
      <c r="A55" s="70">
        <v>7.3</v>
      </c>
      <c r="B55" s="13" t="s">
        <v>47</v>
      </c>
      <c r="C55" s="405"/>
      <c r="D55" s="333"/>
      <c r="E55" s="405"/>
      <c r="F55" s="334"/>
      <c r="G55" s="450"/>
      <c r="H55" s="107"/>
    </row>
    <row r="56" spans="1:9" x14ac:dyDescent="0.25">
      <c r="A56" s="29">
        <v>8</v>
      </c>
      <c r="B56" s="50" t="s">
        <v>48</v>
      </c>
      <c r="C56" s="338" t="s">
        <v>13</v>
      </c>
      <c r="D56" s="339"/>
      <c r="E56" s="340"/>
      <c r="F56" s="63" t="s">
        <v>14</v>
      </c>
      <c r="G56" s="37" t="s">
        <v>73</v>
      </c>
      <c r="H56" s="102" t="s">
        <v>15</v>
      </c>
    </row>
    <row r="57" spans="1:9" x14ac:dyDescent="0.25">
      <c r="A57" s="69">
        <v>8.1</v>
      </c>
      <c r="B57" s="11" t="s">
        <v>49</v>
      </c>
      <c r="C57" s="335" t="s">
        <v>96</v>
      </c>
      <c r="D57" s="335"/>
      <c r="E57" s="335"/>
      <c r="F57" s="322" t="s">
        <v>173</v>
      </c>
      <c r="G57" s="336" t="s">
        <v>85</v>
      </c>
      <c r="H57" s="453"/>
    </row>
    <row r="58" spans="1:9" x14ac:dyDescent="0.25">
      <c r="A58" s="69">
        <v>8.1999999999999993</v>
      </c>
      <c r="B58" s="11" t="s">
        <v>50</v>
      </c>
      <c r="C58" s="335" t="s">
        <v>98</v>
      </c>
      <c r="D58" s="335"/>
      <c r="E58" s="335"/>
      <c r="F58" s="351"/>
      <c r="G58" s="336"/>
      <c r="H58" s="451"/>
    </row>
    <row r="59" spans="1:9" ht="30" x14ac:dyDescent="0.25">
      <c r="A59" s="69">
        <v>8.3000000000000007</v>
      </c>
      <c r="B59" s="11" t="s">
        <v>51</v>
      </c>
      <c r="C59" s="341" t="s">
        <v>83</v>
      </c>
      <c r="D59" s="342"/>
      <c r="E59" s="343"/>
      <c r="F59" s="351"/>
      <c r="G59" s="336"/>
      <c r="H59" s="451"/>
    </row>
    <row r="60" spans="1:9" ht="45" x14ac:dyDescent="0.25">
      <c r="A60" s="69">
        <v>8.4</v>
      </c>
      <c r="B60" s="11" t="s">
        <v>52</v>
      </c>
      <c r="C60" s="344"/>
      <c r="D60" s="345"/>
      <c r="E60" s="346"/>
      <c r="F60" s="351"/>
      <c r="G60" s="336"/>
      <c r="H60" s="451"/>
    </row>
    <row r="61" spans="1:9" ht="45" x14ac:dyDescent="0.25">
      <c r="A61" s="69">
        <v>8.5</v>
      </c>
      <c r="B61" s="11" t="s">
        <v>53</v>
      </c>
      <c r="C61" s="344"/>
      <c r="D61" s="345"/>
      <c r="E61" s="346"/>
      <c r="F61" s="351"/>
      <c r="G61" s="336"/>
      <c r="H61" s="451"/>
    </row>
    <row r="62" spans="1:9" x14ac:dyDescent="0.25">
      <c r="A62" s="69">
        <v>8.6</v>
      </c>
      <c r="B62" s="11" t="s">
        <v>54</v>
      </c>
      <c r="C62" s="344"/>
      <c r="D62" s="345"/>
      <c r="E62" s="346"/>
      <c r="F62" s="351"/>
      <c r="G62" s="336"/>
      <c r="H62" s="451"/>
    </row>
    <row r="63" spans="1:9" x14ac:dyDescent="0.25">
      <c r="A63" s="69">
        <v>8.6999999999999993</v>
      </c>
      <c r="B63" s="11" t="s">
        <v>55</v>
      </c>
      <c r="C63" s="344"/>
      <c r="D63" s="345"/>
      <c r="E63" s="346"/>
      <c r="F63" s="351"/>
      <c r="G63" s="336"/>
      <c r="H63" s="451"/>
    </row>
    <row r="64" spans="1:9" ht="90" x14ac:dyDescent="0.25">
      <c r="A64" s="69">
        <v>8.8000000000000007</v>
      </c>
      <c r="B64" s="11" t="s">
        <v>56</v>
      </c>
      <c r="C64" s="344"/>
      <c r="D64" s="345"/>
      <c r="E64" s="346"/>
      <c r="F64" s="351"/>
      <c r="G64" s="336"/>
      <c r="H64" s="451"/>
      <c r="I64" s="16"/>
    </row>
    <row r="65" spans="1:9" ht="31.5" customHeight="1" x14ac:dyDescent="0.3">
      <c r="A65" s="69">
        <v>8.9</v>
      </c>
      <c r="B65" s="17" t="s">
        <v>57</v>
      </c>
      <c r="C65" s="344"/>
      <c r="D65" s="345"/>
      <c r="E65" s="346"/>
      <c r="F65" s="351"/>
      <c r="G65" s="336"/>
      <c r="H65" s="451"/>
      <c r="I65" s="18"/>
    </row>
    <row r="66" spans="1:9" ht="16.5" x14ac:dyDescent="0.3">
      <c r="A66" s="19" t="s">
        <v>75</v>
      </c>
      <c r="B66" s="11" t="s">
        <v>58</v>
      </c>
      <c r="C66" s="347"/>
      <c r="D66" s="348"/>
      <c r="E66" s="349"/>
      <c r="F66" s="352"/>
      <c r="G66" s="336"/>
      <c r="H66" s="451"/>
      <c r="I66" s="18"/>
    </row>
    <row r="67" spans="1:9" ht="45.75" thickBot="1" x14ac:dyDescent="0.3">
      <c r="A67" s="19" t="s">
        <v>76</v>
      </c>
      <c r="B67" s="13" t="s">
        <v>59</v>
      </c>
      <c r="C67" s="350" t="s">
        <v>83</v>
      </c>
      <c r="D67" s="350"/>
      <c r="E67" s="350"/>
      <c r="F67" s="14" t="s">
        <v>174</v>
      </c>
      <c r="G67" s="337"/>
      <c r="H67" s="452"/>
      <c r="I67" s="20"/>
    </row>
    <row r="68" spans="1:9" ht="30" customHeight="1" thickBot="1" x14ac:dyDescent="0.3">
      <c r="A68" s="317">
        <v>9</v>
      </c>
      <c r="B68" s="397" t="s">
        <v>60</v>
      </c>
      <c r="C68" s="331" t="str">
        <f>+C12</f>
        <v>GOMEZ CAJIAO Y ASOCIADOS S.A. (51%)</v>
      </c>
      <c r="D68" s="331"/>
      <c r="E68" s="331" t="str">
        <f>+E12</f>
        <v>CONSULTORIA INTOK DE COLOMBIA Y ASOCIADOS S.A.S. (49%)</v>
      </c>
      <c r="F68" s="303"/>
      <c r="G68" s="307" t="s">
        <v>73</v>
      </c>
      <c r="H68" s="406" t="s">
        <v>15</v>
      </c>
    </row>
    <row r="69" spans="1:9" ht="30" customHeight="1" thickBot="1" x14ac:dyDescent="0.3">
      <c r="A69" s="318"/>
      <c r="B69" s="398"/>
      <c r="C69" s="46" t="s">
        <v>13</v>
      </c>
      <c r="D69" s="47" t="s">
        <v>14</v>
      </c>
      <c r="E69" s="45" t="s">
        <v>13</v>
      </c>
      <c r="F69" s="44" t="s">
        <v>14</v>
      </c>
      <c r="G69" s="308"/>
      <c r="H69" s="407"/>
    </row>
    <row r="70" spans="1:9" ht="30" x14ac:dyDescent="0.25">
      <c r="A70" s="69">
        <v>9.1</v>
      </c>
      <c r="B70" s="9" t="s">
        <v>61</v>
      </c>
      <c r="C70" s="408" t="s">
        <v>102</v>
      </c>
      <c r="D70" s="408" t="s">
        <v>89</v>
      </c>
      <c r="E70" s="408" t="s">
        <v>83</v>
      </c>
      <c r="F70" s="408">
        <v>321</v>
      </c>
      <c r="G70" s="449" t="s">
        <v>83</v>
      </c>
      <c r="H70" s="451"/>
    </row>
    <row r="71" spans="1:9" x14ac:dyDescent="0.25">
      <c r="A71" s="69">
        <v>9.1999999999999993</v>
      </c>
      <c r="B71" s="10" t="s">
        <v>18</v>
      </c>
      <c r="C71" s="409"/>
      <c r="D71" s="409"/>
      <c r="E71" s="409"/>
      <c r="F71" s="409"/>
      <c r="G71" s="449"/>
      <c r="H71" s="451"/>
    </row>
    <row r="72" spans="1:9" ht="60.75" thickBot="1" x14ac:dyDescent="0.3">
      <c r="A72" s="70">
        <v>9.3000000000000007</v>
      </c>
      <c r="B72" s="21" t="s">
        <v>62</v>
      </c>
      <c r="C72" s="66" t="s">
        <v>102</v>
      </c>
      <c r="D72" s="66" t="s">
        <v>89</v>
      </c>
      <c r="E72" s="66" t="s">
        <v>83</v>
      </c>
      <c r="F72" s="66">
        <v>323</v>
      </c>
      <c r="G72" s="450"/>
      <c r="H72" s="452"/>
    </row>
    <row r="73" spans="1:9" ht="30" customHeight="1" thickBot="1" x14ac:dyDescent="0.3">
      <c r="A73" s="317">
        <v>10</v>
      </c>
      <c r="B73" s="397" t="s">
        <v>63</v>
      </c>
      <c r="C73" s="331" t="str">
        <f>+C12</f>
        <v>GOMEZ CAJIAO Y ASOCIADOS S.A. (51%)</v>
      </c>
      <c r="D73" s="331"/>
      <c r="E73" s="331" t="str">
        <f>+E12</f>
        <v>CONSULTORIA INTOK DE COLOMBIA Y ASOCIADOS S.A.S. (49%)</v>
      </c>
      <c r="F73" s="303"/>
      <c r="G73" s="307" t="s">
        <v>73</v>
      </c>
      <c r="H73" s="406" t="s">
        <v>15</v>
      </c>
    </row>
    <row r="74" spans="1:9" ht="30" customHeight="1" thickBot="1" x14ac:dyDescent="0.3">
      <c r="A74" s="318"/>
      <c r="B74" s="398"/>
      <c r="C74" s="46" t="s">
        <v>13</v>
      </c>
      <c r="D74" s="47" t="s">
        <v>14</v>
      </c>
      <c r="E74" s="45" t="s">
        <v>13</v>
      </c>
      <c r="F74" s="44" t="s">
        <v>14</v>
      </c>
      <c r="G74" s="308"/>
      <c r="H74" s="407"/>
    </row>
    <row r="75" spans="1:9" ht="30.75" thickBot="1" x14ac:dyDescent="0.3">
      <c r="A75" s="70">
        <v>10.1</v>
      </c>
      <c r="B75" s="13" t="s">
        <v>64</v>
      </c>
      <c r="C75" s="66" t="s">
        <v>89</v>
      </c>
      <c r="D75" s="66" t="s">
        <v>89</v>
      </c>
      <c r="E75" s="66" t="s">
        <v>83</v>
      </c>
      <c r="F75" s="74" t="s">
        <v>175</v>
      </c>
      <c r="G75" s="109" t="s">
        <v>85</v>
      </c>
      <c r="H75" s="105"/>
    </row>
    <row r="76" spans="1:9" ht="30" customHeight="1" thickBot="1" x14ac:dyDescent="0.3">
      <c r="A76" s="317">
        <v>11</v>
      </c>
      <c r="B76" s="397" t="s">
        <v>65</v>
      </c>
      <c r="C76" s="331" t="str">
        <f>+C12</f>
        <v>GOMEZ CAJIAO Y ASOCIADOS S.A. (51%)</v>
      </c>
      <c r="D76" s="331"/>
      <c r="E76" s="331" t="str">
        <f>+E12</f>
        <v>CONSULTORIA INTOK DE COLOMBIA Y ASOCIADOS S.A.S. (49%)</v>
      </c>
      <c r="F76" s="303"/>
      <c r="G76" s="307" t="s">
        <v>73</v>
      </c>
      <c r="H76" s="406" t="s">
        <v>15</v>
      </c>
    </row>
    <row r="77" spans="1:9" ht="30" customHeight="1" thickBot="1" x14ac:dyDescent="0.3">
      <c r="A77" s="318"/>
      <c r="B77" s="398"/>
      <c r="C77" s="46" t="s">
        <v>13</v>
      </c>
      <c r="D77" s="47" t="s">
        <v>14</v>
      </c>
      <c r="E77" s="45" t="s">
        <v>13</v>
      </c>
      <c r="F77" s="44" t="s">
        <v>14</v>
      </c>
      <c r="G77" s="308"/>
      <c r="H77" s="407"/>
    </row>
    <row r="78" spans="1:9" ht="30.75" thickBot="1" x14ac:dyDescent="0.3">
      <c r="A78" s="70">
        <v>11.1</v>
      </c>
      <c r="B78" s="57" t="s">
        <v>61</v>
      </c>
      <c r="C78" s="23" t="s">
        <v>89</v>
      </c>
      <c r="D78" s="23" t="s">
        <v>89</v>
      </c>
      <c r="E78" s="23" t="s">
        <v>89</v>
      </c>
      <c r="F78" s="23" t="s">
        <v>89</v>
      </c>
      <c r="G78" s="109" t="s">
        <v>89</v>
      </c>
      <c r="H78" s="105"/>
    </row>
    <row r="79" spans="1:9" ht="30" customHeight="1" thickBot="1" x14ac:dyDescent="0.3">
      <c r="A79" s="317">
        <v>12</v>
      </c>
      <c r="B79" s="319" t="s">
        <v>66</v>
      </c>
      <c r="C79" s="302" t="str">
        <f>+C12</f>
        <v>GOMEZ CAJIAO Y ASOCIADOS S.A. (51%)</v>
      </c>
      <c r="D79" s="303"/>
      <c r="E79" s="304" t="str">
        <f>+E12</f>
        <v>CONSULTORIA INTOK DE COLOMBIA Y ASOCIADOS S.A.S. (49%)</v>
      </c>
      <c r="F79" s="303"/>
      <c r="G79" s="305" t="s">
        <v>73</v>
      </c>
      <c r="H79" s="406" t="s">
        <v>15</v>
      </c>
    </row>
    <row r="80" spans="1:9" ht="30" customHeight="1" x14ac:dyDescent="0.25">
      <c r="A80" s="318"/>
      <c r="B80" s="320"/>
      <c r="C80" s="309" t="s">
        <v>13</v>
      </c>
      <c r="D80" s="310"/>
      <c r="E80" s="311" t="s">
        <v>13</v>
      </c>
      <c r="F80" s="312"/>
      <c r="G80" s="306"/>
      <c r="H80" s="407"/>
    </row>
    <row r="81" spans="1:8" ht="45" x14ac:dyDescent="0.25">
      <c r="A81" s="69">
        <v>12.1</v>
      </c>
      <c r="B81" s="53" t="s">
        <v>67</v>
      </c>
      <c r="C81" s="457" t="s">
        <v>83</v>
      </c>
      <c r="D81" s="458"/>
      <c r="E81" s="457" t="s">
        <v>83</v>
      </c>
      <c r="F81" s="458"/>
      <c r="G81" s="448" t="s">
        <v>85</v>
      </c>
      <c r="H81" s="453"/>
    </row>
    <row r="82" spans="1:8" ht="31.5" customHeight="1" x14ac:dyDescent="0.25">
      <c r="A82" s="69">
        <v>12.2</v>
      </c>
      <c r="B82" s="53" t="s">
        <v>68</v>
      </c>
      <c r="C82" s="457" t="s">
        <v>83</v>
      </c>
      <c r="D82" s="458"/>
      <c r="E82" s="457" t="s">
        <v>83</v>
      </c>
      <c r="F82" s="458"/>
      <c r="G82" s="449"/>
      <c r="H82" s="451"/>
    </row>
    <row r="83" spans="1:8" ht="30.75" thickBot="1" x14ac:dyDescent="0.3">
      <c r="A83" s="72">
        <v>12.3</v>
      </c>
      <c r="B83" s="54" t="s">
        <v>69</v>
      </c>
      <c r="C83" s="457" t="s">
        <v>83</v>
      </c>
      <c r="D83" s="458"/>
      <c r="E83" s="457" t="s">
        <v>83</v>
      </c>
      <c r="F83" s="458"/>
      <c r="G83" s="450"/>
      <c r="H83" s="452"/>
    </row>
    <row r="84" spans="1:8" ht="19.5" thickBot="1" x14ac:dyDescent="0.3">
      <c r="A84" s="315" t="s">
        <v>70</v>
      </c>
      <c r="B84" s="422"/>
      <c r="C84" s="445" t="s">
        <v>104</v>
      </c>
      <c r="D84" s="446"/>
      <c r="E84" s="446"/>
      <c r="F84" s="446"/>
      <c r="G84" s="447"/>
      <c r="H84" s="108"/>
    </row>
  </sheetData>
  <mergeCells count="119">
    <mergeCell ref="G81:G83"/>
    <mergeCell ref="H81:H83"/>
    <mergeCell ref="A84:B84"/>
    <mergeCell ref="D35:D37"/>
    <mergeCell ref="F35:F37"/>
    <mergeCell ref="F57:F66"/>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E33:F33"/>
    <mergeCell ref="G33:G34"/>
    <mergeCell ref="H33:H34"/>
    <mergeCell ref="C25:E28"/>
    <mergeCell ref="F25:F28"/>
    <mergeCell ref="G25:G28"/>
    <mergeCell ref="H25:H28"/>
    <mergeCell ref="A29:A30"/>
    <mergeCell ref="B29:B30"/>
    <mergeCell ref="C29:D29"/>
    <mergeCell ref="E29:F29"/>
    <mergeCell ref="G29:G30"/>
    <mergeCell ref="H29:H30"/>
    <mergeCell ref="C84:G84"/>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4"/>
  <sheetViews>
    <sheetView workbookViewId="0">
      <selection activeCell="C84" sqref="C84:E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99" bestFit="1" customWidth="1"/>
    <col min="6" max="6" width="74.140625" customWidth="1"/>
    <col min="7" max="7" width="17.85546875" bestFit="1" customWidth="1"/>
  </cols>
  <sheetData>
    <row r="1" spans="1:6" ht="15" customHeight="1" x14ac:dyDescent="0.25">
      <c r="A1" s="374" t="s">
        <v>0</v>
      </c>
      <c r="B1" s="374"/>
      <c r="C1" s="374"/>
      <c r="D1" s="374"/>
      <c r="E1" s="374"/>
      <c r="F1" s="374"/>
    </row>
    <row r="2" spans="1:6" ht="15" customHeight="1" x14ac:dyDescent="0.25">
      <c r="A2" s="374"/>
      <c r="B2" s="374"/>
      <c r="C2" s="374"/>
      <c r="D2" s="374"/>
      <c r="E2" s="374"/>
      <c r="F2" s="374"/>
    </row>
    <row r="4" spans="1:6" x14ac:dyDescent="0.25">
      <c r="A4" s="374" t="s">
        <v>1</v>
      </c>
      <c r="B4" s="374"/>
      <c r="C4" s="374"/>
      <c r="D4" s="374"/>
      <c r="E4" s="374"/>
      <c r="F4" s="374"/>
    </row>
    <row r="5" spans="1:6" x14ac:dyDescent="0.25">
      <c r="A5" s="374"/>
      <c r="B5" s="374"/>
      <c r="C5" s="374"/>
      <c r="D5" s="374"/>
      <c r="E5" s="374"/>
      <c r="F5" s="374"/>
    </row>
    <row r="6" spans="1:6" x14ac:dyDescent="0.25">
      <c r="D6" s="2"/>
      <c r="E6" s="98"/>
      <c r="F6" s="2"/>
    </row>
    <row r="7" spans="1:6" ht="15.75" thickBot="1" x14ac:dyDescent="0.3">
      <c r="C7" s="2"/>
    </row>
    <row r="8" spans="1:6" ht="15.75" thickBot="1" x14ac:dyDescent="0.3">
      <c r="A8" s="58" t="s">
        <v>2</v>
      </c>
      <c r="B8" s="59" t="s">
        <v>3</v>
      </c>
      <c r="C8" s="375">
        <v>6</v>
      </c>
      <c r="D8" s="376"/>
      <c r="E8" s="377"/>
    </row>
    <row r="9" spans="1:6" ht="31.5" customHeight="1" thickBot="1" x14ac:dyDescent="0.3">
      <c r="A9" s="58" t="s">
        <v>4</v>
      </c>
      <c r="B9" s="59" t="s">
        <v>5</v>
      </c>
      <c r="C9" s="378" t="s">
        <v>176</v>
      </c>
      <c r="D9" s="379"/>
      <c r="E9" s="380"/>
    </row>
    <row r="10" spans="1:6" ht="15.75" thickBot="1" x14ac:dyDescent="0.3">
      <c r="A10" s="58" t="s">
        <v>6</v>
      </c>
      <c r="B10" s="59" t="s">
        <v>71</v>
      </c>
      <c r="C10" s="375" t="s">
        <v>177</v>
      </c>
      <c r="D10" s="376"/>
      <c r="E10" s="377"/>
    </row>
    <row r="11" spans="1:6" ht="20.25" customHeight="1" thickBot="1" x14ac:dyDescent="0.3">
      <c r="A11" s="58" t="s">
        <v>7</v>
      </c>
      <c r="B11" s="60" t="s">
        <v>72</v>
      </c>
      <c r="C11" s="371" t="s">
        <v>178</v>
      </c>
      <c r="D11" s="372"/>
      <c r="E11" s="373"/>
    </row>
    <row r="12" spans="1:6" ht="31.5" customHeight="1" thickBot="1" x14ac:dyDescent="0.3">
      <c r="A12" s="58" t="s">
        <v>6</v>
      </c>
      <c r="B12" s="59" t="s">
        <v>8</v>
      </c>
      <c r="C12" s="378" t="s">
        <v>176</v>
      </c>
      <c r="D12" s="380"/>
      <c r="E12" s="100"/>
      <c r="F12" s="6"/>
    </row>
    <row r="13" spans="1:6" ht="15.75" thickBot="1" x14ac:dyDescent="0.3">
      <c r="A13" s="58" t="s">
        <v>9</v>
      </c>
      <c r="B13" s="59" t="s">
        <v>10</v>
      </c>
      <c r="C13" s="383" t="s">
        <v>82</v>
      </c>
      <c r="D13" s="384"/>
    </row>
    <row r="14" spans="1:6" ht="15.75" thickBot="1" x14ac:dyDescent="0.3">
      <c r="A14" s="58" t="s">
        <v>11</v>
      </c>
      <c r="B14" s="59" t="s">
        <v>12</v>
      </c>
      <c r="C14" s="383" t="s">
        <v>109</v>
      </c>
      <c r="D14" s="384"/>
    </row>
    <row r="15" spans="1:6" ht="15.75" thickBot="1" x14ac:dyDescent="0.3">
      <c r="A15" s="3"/>
      <c r="B15" s="4"/>
      <c r="C15" s="7"/>
    </row>
    <row r="16" spans="1:6" ht="30" x14ac:dyDescent="0.25">
      <c r="A16" s="29">
        <v>1</v>
      </c>
      <c r="B16" s="34" t="s">
        <v>16</v>
      </c>
      <c r="C16" s="61" t="s">
        <v>13</v>
      </c>
      <c r="D16" s="63" t="s">
        <v>14</v>
      </c>
      <c r="E16" s="37" t="s">
        <v>73</v>
      </c>
      <c r="F16" s="41" t="s">
        <v>15</v>
      </c>
    </row>
    <row r="17" spans="1:6" ht="30" x14ac:dyDescent="0.25">
      <c r="A17" s="69">
        <v>1.1000000000000001</v>
      </c>
      <c r="B17" s="9" t="s">
        <v>17</v>
      </c>
      <c r="C17" s="332" t="s">
        <v>83</v>
      </c>
      <c r="D17" s="332" t="s">
        <v>179</v>
      </c>
      <c r="E17" s="459" t="s">
        <v>85</v>
      </c>
      <c r="F17" s="460"/>
    </row>
    <row r="18" spans="1:6" x14ac:dyDescent="0.25">
      <c r="A18" s="69">
        <v>1.2</v>
      </c>
      <c r="B18" s="10" t="s">
        <v>18</v>
      </c>
      <c r="C18" s="332"/>
      <c r="D18" s="332"/>
      <c r="E18" s="459"/>
      <c r="F18" s="460"/>
    </row>
    <row r="19" spans="1:6" ht="30" x14ac:dyDescent="0.25">
      <c r="A19" s="69">
        <v>1.3</v>
      </c>
      <c r="B19" s="9" t="s">
        <v>19</v>
      </c>
      <c r="C19" s="332"/>
      <c r="D19" s="332"/>
      <c r="E19" s="459"/>
      <c r="F19" s="460"/>
    </row>
    <row r="20" spans="1:6" ht="60" x14ac:dyDescent="0.25">
      <c r="A20" s="69">
        <v>1.4</v>
      </c>
      <c r="B20" s="9" t="s">
        <v>20</v>
      </c>
      <c r="C20" s="332"/>
      <c r="D20" s="332"/>
      <c r="E20" s="459"/>
      <c r="F20" s="460"/>
    </row>
    <row r="21" spans="1:6" ht="105" x14ac:dyDescent="0.25">
      <c r="A21" s="69">
        <v>1.5</v>
      </c>
      <c r="B21" s="9" t="s">
        <v>21</v>
      </c>
      <c r="C21" s="332"/>
      <c r="D21" s="332"/>
      <c r="E21" s="459"/>
      <c r="F21" s="460"/>
    </row>
    <row r="22" spans="1:6" ht="30" x14ac:dyDescent="0.25">
      <c r="A22" s="69">
        <v>1.6</v>
      </c>
      <c r="B22" s="11" t="s">
        <v>22</v>
      </c>
      <c r="C22" s="332"/>
      <c r="D22" s="332"/>
      <c r="E22" s="459"/>
      <c r="F22" s="460"/>
    </row>
    <row r="23" spans="1:6" ht="45.75" thickBot="1" x14ac:dyDescent="0.3">
      <c r="A23" s="70">
        <v>1.7</v>
      </c>
      <c r="B23" s="13" t="s">
        <v>23</v>
      </c>
      <c r="C23" s="332"/>
      <c r="D23" s="332"/>
      <c r="E23" s="459"/>
      <c r="F23" s="461"/>
    </row>
    <row r="24" spans="1:6" ht="39" customHeight="1" x14ac:dyDescent="0.25">
      <c r="A24" s="29">
        <v>2</v>
      </c>
      <c r="B24" s="30" t="s">
        <v>24</v>
      </c>
      <c r="C24" s="112" t="s">
        <v>13</v>
      </c>
      <c r="D24" s="113" t="s">
        <v>14</v>
      </c>
      <c r="E24" s="114" t="s">
        <v>73</v>
      </c>
      <c r="F24" s="42" t="s">
        <v>15</v>
      </c>
    </row>
    <row r="25" spans="1:6" ht="45.75" customHeight="1" x14ac:dyDescent="0.25">
      <c r="A25" s="69">
        <v>2.1</v>
      </c>
      <c r="B25" s="11" t="s">
        <v>25</v>
      </c>
      <c r="C25" s="468" t="s">
        <v>89</v>
      </c>
      <c r="D25" s="468" t="s">
        <v>89</v>
      </c>
      <c r="E25" s="462" t="s">
        <v>89</v>
      </c>
      <c r="F25" s="463"/>
    </row>
    <row r="26" spans="1:6" ht="50.25" customHeight="1" x14ac:dyDescent="0.25">
      <c r="A26" s="69">
        <v>2.2000000000000002</v>
      </c>
      <c r="B26" s="11" t="s">
        <v>148</v>
      </c>
      <c r="C26" s="468"/>
      <c r="D26" s="468"/>
      <c r="E26" s="462"/>
      <c r="F26" s="463"/>
    </row>
    <row r="27" spans="1:6" ht="114.75" customHeight="1" x14ac:dyDescent="0.25">
      <c r="A27" s="69">
        <v>2.2999999999999998</v>
      </c>
      <c r="B27" s="11" t="s">
        <v>26</v>
      </c>
      <c r="C27" s="468"/>
      <c r="D27" s="468"/>
      <c r="E27" s="462"/>
      <c r="F27" s="463"/>
    </row>
    <row r="28" spans="1:6" ht="42" customHeight="1" thickBot="1" x14ac:dyDescent="0.3">
      <c r="A28" s="70">
        <v>2.4</v>
      </c>
      <c r="B28" s="13" t="s">
        <v>27</v>
      </c>
      <c r="C28" s="468"/>
      <c r="D28" s="468"/>
      <c r="E28" s="462"/>
      <c r="F28" s="464"/>
    </row>
    <row r="29" spans="1:6" ht="63" customHeight="1" thickBot="1" x14ac:dyDescent="0.3">
      <c r="A29" s="317">
        <v>3</v>
      </c>
      <c r="B29" s="397" t="s">
        <v>28</v>
      </c>
      <c r="C29" s="398" t="str">
        <f>+C12</f>
        <v>INTERDISEÑOS INTERNACIONAL S.A.S.</v>
      </c>
      <c r="D29" s="398"/>
      <c r="E29" s="465" t="s">
        <v>73</v>
      </c>
      <c r="F29" s="307" t="s">
        <v>15</v>
      </c>
    </row>
    <row r="30" spans="1:6" ht="30" x14ac:dyDescent="0.25">
      <c r="A30" s="318"/>
      <c r="B30" s="398"/>
      <c r="C30" s="61" t="s">
        <v>13</v>
      </c>
      <c r="D30" s="63" t="s">
        <v>14</v>
      </c>
      <c r="E30" s="308"/>
      <c r="F30" s="308"/>
    </row>
    <row r="31" spans="1:6" ht="47.25" customHeight="1" x14ac:dyDescent="0.25">
      <c r="A31" s="69" t="s">
        <v>29</v>
      </c>
      <c r="B31" s="9" t="s">
        <v>17</v>
      </c>
      <c r="C31" s="65" t="s">
        <v>89</v>
      </c>
      <c r="D31" s="65" t="s">
        <v>89</v>
      </c>
      <c r="E31" s="448" t="s">
        <v>89</v>
      </c>
      <c r="F31" s="325"/>
    </row>
    <row r="32" spans="1:6" ht="30.75" thickBot="1" x14ac:dyDescent="0.3">
      <c r="A32" s="70" t="s">
        <v>30</v>
      </c>
      <c r="B32" s="13" t="s">
        <v>31</v>
      </c>
      <c r="C32" s="66" t="s">
        <v>89</v>
      </c>
      <c r="D32" s="66" t="s">
        <v>89</v>
      </c>
      <c r="E32" s="450"/>
      <c r="F32" s="327"/>
    </row>
    <row r="33" spans="1:6" ht="33" customHeight="1" thickBot="1" x14ac:dyDescent="0.3">
      <c r="A33" s="317">
        <v>4</v>
      </c>
      <c r="B33" s="399" t="s">
        <v>32</v>
      </c>
      <c r="C33" s="331" t="str">
        <f>+C12</f>
        <v>INTERDISEÑOS INTERNACIONAL S.A.S.</v>
      </c>
      <c r="D33" s="331"/>
      <c r="E33" s="307" t="s">
        <v>73</v>
      </c>
      <c r="F33" s="307" t="s">
        <v>15</v>
      </c>
    </row>
    <row r="34" spans="1:6" ht="33" customHeight="1" x14ac:dyDescent="0.25">
      <c r="A34" s="318"/>
      <c r="B34" s="400"/>
      <c r="C34" s="61" t="s">
        <v>13</v>
      </c>
      <c r="D34" s="63" t="s">
        <v>14</v>
      </c>
      <c r="E34" s="308"/>
      <c r="F34" s="308"/>
    </row>
    <row r="35" spans="1:6" ht="47.25" customHeight="1" x14ac:dyDescent="0.25">
      <c r="A35" s="69">
        <v>4.0999999999999996</v>
      </c>
      <c r="B35" s="11" t="s">
        <v>35</v>
      </c>
      <c r="C35" s="65" t="s">
        <v>83</v>
      </c>
      <c r="D35" s="403" t="s">
        <v>180</v>
      </c>
      <c r="E35" s="448" t="s">
        <v>85</v>
      </c>
      <c r="F35" s="326"/>
    </row>
    <row r="36" spans="1:6" ht="30" x14ac:dyDescent="0.25">
      <c r="A36" s="69">
        <v>4.2</v>
      </c>
      <c r="B36" s="11" t="s">
        <v>33</v>
      </c>
      <c r="C36" s="65" t="s">
        <v>83</v>
      </c>
      <c r="D36" s="404"/>
      <c r="E36" s="449"/>
      <c r="F36" s="326"/>
    </row>
    <row r="37" spans="1:6" ht="30.75" thickBot="1" x14ac:dyDescent="0.3">
      <c r="A37" s="70">
        <v>4.3</v>
      </c>
      <c r="B37" s="13" t="s">
        <v>74</v>
      </c>
      <c r="C37" s="66" t="s">
        <v>115</v>
      </c>
      <c r="D37" s="405"/>
      <c r="E37" s="450"/>
      <c r="F37" s="327"/>
    </row>
    <row r="38" spans="1:6" ht="30" customHeight="1" thickBot="1" x14ac:dyDescent="0.3">
      <c r="A38" s="317">
        <v>5</v>
      </c>
      <c r="B38" s="319" t="s">
        <v>34</v>
      </c>
      <c r="C38" s="401" t="str">
        <f>+C12</f>
        <v>INTERDISEÑOS INTERNACIONAL S.A.S.</v>
      </c>
      <c r="D38" s="402"/>
      <c r="E38" s="307" t="s">
        <v>73</v>
      </c>
      <c r="F38" s="307" t="s">
        <v>15</v>
      </c>
    </row>
    <row r="39" spans="1:6" ht="30.75" thickBot="1" x14ac:dyDescent="0.3">
      <c r="A39" s="318"/>
      <c r="B39" s="320"/>
      <c r="C39" s="64" t="s">
        <v>13</v>
      </c>
      <c r="D39" s="44" t="s">
        <v>14</v>
      </c>
      <c r="E39" s="308"/>
      <c r="F39" s="308"/>
    </row>
    <row r="40" spans="1:6" ht="45" customHeight="1" x14ac:dyDescent="0.25">
      <c r="A40" s="69">
        <v>5.0999999999999996</v>
      </c>
      <c r="B40" s="11" t="s">
        <v>35</v>
      </c>
      <c r="C40" s="410" t="s">
        <v>83</v>
      </c>
      <c r="D40" s="410" t="s">
        <v>181</v>
      </c>
      <c r="E40" s="454" t="s">
        <v>85</v>
      </c>
      <c r="F40" s="431"/>
    </row>
    <row r="41" spans="1:6" ht="45" x14ac:dyDescent="0.25">
      <c r="A41" s="69">
        <v>5.2</v>
      </c>
      <c r="B41" s="11" t="s">
        <v>36</v>
      </c>
      <c r="C41" s="411"/>
      <c r="D41" s="411"/>
      <c r="E41" s="455"/>
      <c r="F41" s="432"/>
    </row>
    <row r="42" spans="1:6" ht="45" x14ac:dyDescent="0.25">
      <c r="A42" s="69">
        <v>5.3</v>
      </c>
      <c r="B42" s="15" t="s">
        <v>149</v>
      </c>
      <c r="C42" s="411"/>
      <c r="D42" s="411"/>
      <c r="E42" s="455"/>
      <c r="F42" s="432"/>
    </row>
    <row r="43" spans="1:6" ht="30" x14ac:dyDescent="0.25">
      <c r="A43" s="69">
        <v>5.4</v>
      </c>
      <c r="B43" s="11" t="s">
        <v>37</v>
      </c>
      <c r="C43" s="411"/>
      <c r="D43" s="411"/>
      <c r="E43" s="455"/>
      <c r="F43" s="432"/>
    </row>
    <row r="44" spans="1:6" ht="30.75" thickBot="1" x14ac:dyDescent="0.3">
      <c r="A44" s="70">
        <v>5.5</v>
      </c>
      <c r="B44" s="13" t="s">
        <v>38</v>
      </c>
      <c r="C44" s="412"/>
      <c r="D44" s="412"/>
      <c r="E44" s="456"/>
      <c r="F44" s="433"/>
    </row>
    <row r="45" spans="1:6" ht="30" customHeight="1" thickBot="1" x14ac:dyDescent="0.3">
      <c r="A45" s="317">
        <v>6</v>
      </c>
      <c r="B45" s="319" t="s">
        <v>39</v>
      </c>
      <c r="C45" s="417" t="str">
        <f>+C12</f>
        <v>INTERDISEÑOS INTERNACIONAL S.A.S.</v>
      </c>
      <c r="D45" s="418"/>
      <c r="E45" s="307" t="s">
        <v>73</v>
      </c>
      <c r="F45" s="307" t="s">
        <v>15</v>
      </c>
    </row>
    <row r="46" spans="1:6" ht="30" customHeight="1" thickBot="1" x14ac:dyDescent="0.3">
      <c r="A46" s="318"/>
      <c r="B46" s="320"/>
      <c r="C46" s="46" t="s">
        <v>13</v>
      </c>
      <c r="D46" s="47" t="s">
        <v>14</v>
      </c>
      <c r="E46" s="308"/>
      <c r="F46" s="308"/>
    </row>
    <row r="47" spans="1:6" ht="60" x14ac:dyDescent="0.25">
      <c r="A47" s="69">
        <v>6.1</v>
      </c>
      <c r="B47" s="11" t="s">
        <v>40</v>
      </c>
      <c r="C47" s="62" t="s">
        <v>89</v>
      </c>
      <c r="D47" s="62" t="s">
        <v>89</v>
      </c>
      <c r="E47" s="62" t="s">
        <v>89</v>
      </c>
      <c r="F47" s="39"/>
    </row>
    <row r="48" spans="1:6" ht="45" x14ac:dyDescent="0.25">
      <c r="A48" s="69">
        <v>6.2</v>
      </c>
      <c r="B48" s="11" t="s">
        <v>41</v>
      </c>
      <c r="C48" s="62" t="s">
        <v>89</v>
      </c>
      <c r="D48" s="62" t="s">
        <v>89</v>
      </c>
      <c r="E48" s="62" t="s">
        <v>89</v>
      </c>
      <c r="F48" s="39"/>
    </row>
    <row r="49" spans="1:7" ht="60" x14ac:dyDescent="0.25">
      <c r="A49" s="69">
        <v>6.3</v>
      </c>
      <c r="B49" s="11" t="s">
        <v>42</v>
      </c>
      <c r="C49" s="62" t="s">
        <v>89</v>
      </c>
      <c r="D49" s="62" t="s">
        <v>89</v>
      </c>
      <c r="E49" s="62" t="s">
        <v>89</v>
      </c>
      <c r="F49" s="39"/>
    </row>
    <row r="50" spans="1:7" ht="75.75" thickBot="1" x14ac:dyDescent="0.3">
      <c r="A50" s="69">
        <v>6.4</v>
      </c>
      <c r="B50" s="13" t="s">
        <v>43</v>
      </c>
      <c r="C50" s="62" t="s">
        <v>89</v>
      </c>
      <c r="D50" s="62" t="s">
        <v>89</v>
      </c>
      <c r="E50" s="62" t="s">
        <v>89</v>
      </c>
      <c r="F50" s="40"/>
    </row>
    <row r="51" spans="1:7" ht="30" customHeight="1" x14ac:dyDescent="0.25">
      <c r="A51" s="317">
        <v>7</v>
      </c>
      <c r="B51" s="397" t="s">
        <v>44</v>
      </c>
      <c r="C51" s="331" t="str">
        <f>+C12</f>
        <v>INTERDISEÑOS INTERNACIONAL S.A.S.</v>
      </c>
      <c r="D51" s="331"/>
      <c r="E51" s="307" t="s">
        <v>73</v>
      </c>
      <c r="F51" s="307" t="s">
        <v>15</v>
      </c>
    </row>
    <row r="52" spans="1:7" ht="30.75" thickBot="1" x14ac:dyDescent="0.3">
      <c r="A52" s="318"/>
      <c r="B52" s="398"/>
      <c r="C52" s="46" t="s">
        <v>13</v>
      </c>
      <c r="D52" s="47" t="s">
        <v>14</v>
      </c>
      <c r="E52" s="308"/>
      <c r="F52" s="308"/>
    </row>
    <row r="53" spans="1:7" ht="30" x14ac:dyDescent="0.25">
      <c r="A53" s="69">
        <v>7.1</v>
      </c>
      <c r="B53" s="11" t="s">
        <v>45</v>
      </c>
      <c r="C53" s="408" t="s">
        <v>83</v>
      </c>
      <c r="D53" s="332">
        <v>474</v>
      </c>
      <c r="E53" s="448" t="s">
        <v>85</v>
      </c>
      <c r="F53" s="35"/>
    </row>
    <row r="54" spans="1:7" ht="45" x14ac:dyDescent="0.25">
      <c r="A54" s="69">
        <v>7.2</v>
      </c>
      <c r="B54" s="11" t="s">
        <v>46</v>
      </c>
      <c r="C54" s="404"/>
      <c r="D54" s="332"/>
      <c r="E54" s="449"/>
      <c r="F54" s="35"/>
    </row>
    <row r="55" spans="1:7" ht="60.75" thickBot="1" x14ac:dyDescent="0.3">
      <c r="A55" s="70">
        <v>7.3</v>
      </c>
      <c r="B55" s="13" t="s">
        <v>47</v>
      </c>
      <c r="C55" s="405"/>
      <c r="D55" s="333"/>
      <c r="E55" s="450"/>
      <c r="F55" s="36"/>
    </row>
    <row r="56" spans="1:7" ht="30" x14ac:dyDescent="0.25">
      <c r="A56" s="29">
        <v>8</v>
      </c>
      <c r="B56" s="50" t="s">
        <v>48</v>
      </c>
      <c r="C56" s="117" t="s">
        <v>13</v>
      </c>
      <c r="D56" s="118" t="s">
        <v>14</v>
      </c>
      <c r="E56" s="37" t="s">
        <v>73</v>
      </c>
      <c r="F56" s="41" t="s">
        <v>15</v>
      </c>
    </row>
    <row r="57" spans="1:7" x14ac:dyDescent="0.25">
      <c r="A57" s="69">
        <v>8.1</v>
      </c>
      <c r="B57" s="11" t="s">
        <v>49</v>
      </c>
      <c r="C57" s="145" t="s">
        <v>96</v>
      </c>
      <c r="D57" s="469" t="s">
        <v>183</v>
      </c>
      <c r="E57" s="466" t="s">
        <v>85</v>
      </c>
      <c r="F57" s="431" t="s">
        <v>1059</v>
      </c>
    </row>
    <row r="58" spans="1:7" x14ac:dyDescent="0.25">
      <c r="A58" s="69">
        <v>8.1999999999999993</v>
      </c>
      <c r="B58" s="11" t="s">
        <v>50</v>
      </c>
      <c r="C58" s="145" t="s">
        <v>182</v>
      </c>
      <c r="D58" s="470"/>
      <c r="E58" s="466"/>
      <c r="F58" s="432"/>
    </row>
    <row r="59" spans="1:7" ht="30" x14ac:dyDescent="0.25">
      <c r="A59" s="69">
        <v>8.3000000000000007</v>
      </c>
      <c r="B59" s="11" t="s">
        <v>51</v>
      </c>
      <c r="C59" s="430" t="s">
        <v>83</v>
      </c>
      <c r="D59" s="470"/>
      <c r="E59" s="466"/>
      <c r="F59" s="432"/>
    </row>
    <row r="60" spans="1:7" ht="45" x14ac:dyDescent="0.25">
      <c r="A60" s="69">
        <v>8.4</v>
      </c>
      <c r="B60" s="11" t="s">
        <v>52</v>
      </c>
      <c r="C60" s="430"/>
      <c r="D60" s="470"/>
      <c r="E60" s="466"/>
      <c r="F60" s="432"/>
    </row>
    <row r="61" spans="1:7" ht="45" x14ac:dyDescent="0.25">
      <c r="A61" s="69">
        <v>8.5</v>
      </c>
      <c r="B61" s="11" t="s">
        <v>53</v>
      </c>
      <c r="C61" s="430"/>
      <c r="D61" s="470"/>
      <c r="E61" s="466"/>
      <c r="F61" s="432"/>
    </row>
    <row r="62" spans="1:7" x14ac:dyDescent="0.25">
      <c r="A62" s="69">
        <v>8.6</v>
      </c>
      <c r="B62" s="11" t="s">
        <v>54</v>
      </c>
      <c r="C62" s="430"/>
      <c r="D62" s="470"/>
      <c r="E62" s="466"/>
      <c r="F62" s="432"/>
    </row>
    <row r="63" spans="1:7" x14ac:dyDescent="0.25">
      <c r="A63" s="69">
        <v>8.6999999999999993</v>
      </c>
      <c r="B63" s="11" t="s">
        <v>55</v>
      </c>
      <c r="C63" s="430"/>
      <c r="D63" s="470"/>
      <c r="E63" s="466"/>
      <c r="F63" s="432"/>
    </row>
    <row r="64" spans="1:7" ht="90" x14ac:dyDescent="0.25">
      <c r="A64" s="69">
        <v>8.8000000000000007</v>
      </c>
      <c r="B64" s="11" t="s">
        <v>56</v>
      </c>
      <c r="C64" s="430"/>
      <c r="D64" s="470"/>
      <c r="E64" s="466"/>
      <c r="F64" s="432"/>
      <c r="G64" s="16"/>
    </row>
    <row r="65" spans="1:7" ht="31.5" customHeight="1" x14ac:dyDescent="0.3">
      <c r="A65" s="69">
        <v>8.9</v>
      </c>
      <c r="B65" s="17" t="s">
        <v>57</v>
      </c>
      <c r="C65" s="430"/>
      <c r="D65" s="470"/>
      <c r="E65" s="466"/>
      <c r="F65" s="432"/>
      <c r="G65" s="18"/>
    </row>
    <row r="66" spans="1:7" ht="16.5" x14ac:dyDescent="0.3">
      <c r="A66" s="19" t="s">
        <v>75</v>
      </c>
      <c r="B66" s="11" t="s">
        <v>58</v>
      </c>
      <c r="C66" s="430"/>
      <c r="D66" s="470"/>
      <c r="E66" s="466"/>
      <c r="F66" s="432"/>
      <c r="G66" s="18"/>
    </row>
    <row r="67" spans="1:7" ht="45.75" thickBot="1" x14ac:dyDescent="0.3">
      <c r="A67" s="19" t="s">
        <v>76</v>
      </c>
      <c r="B67" s="13" t="s">
        <v>196</v>
      </c>
      <c r="C67" s="145" t="s">
        <v>83</v>
      </c>
      <c r="D67" s="471"/>
      <c r="E67" s="467"/>
      <c r="F67" s="433"/>
      <c r="G67" s="20"/>
    </row>
    <row r="68" spans="1:7" ht="30" customHeight="1" x14ac:dyDescent="0.25">
      <c r="A68" s="317">
        <v>9</v>
      </c>
      <c r="B68" s="397" t="s">
        <v>60</v>
      </c>
      <c r="C68" s="398" t="str">
        <f>+C12</f>
        <v>INTERDISEÑOS INTERNACIONAL S.A.S.</v>
      </c>
      <c r="D68" s="398"/>
      <c r="E68" s="307" t="s">
        <v>73</v>
      </c>
      <c r="F68" s="307" t="s">
        <v>15</v>
      </c>
    </row>
    <row r="69" spans="1:7" ht="30" customHeight="1" thickBot="1" x14ac:dyDescent="0.3">
      <c r="A69" s="318"/>
      <c r="B69" s="398"/>
      <c r="C69" s="46" t="s">
        <v>13</v>
      </c>
      <c r="D69" s="47" t="s">
        <v>14</v>
      </c>
      <c r="E69" s="308"/>
      <c r="F69" s="308"/>
    </row>
    <row r="70" spans="1:7" ht="30" x14ac:dyDescent="0.25">
      <c r="A70" s="69">
        <v>9.1</v>
      </c>
      <c r="B70" s="9" t="s">
        <v>61</v>
      </c>
      <c r="C70" s="408" t="s">
        <v>83</v>
      </c>
      <c r="D70" s="408">
        <v>561</v>
      </c>
      <c r="E70" s="449" t="s">
        <v>83</v>
      </c>
      <c r="F70" s="326"/>
    </row>
    <row r="71" spans="1:7" x14ac:dyDescent="0.25">
      <c r="A71" s="69">
        <v>9.1999999999999993</v>
      </c>
      <c r="B71" s="10" t="s">
        <v>18</v>
      </c>
      <c r="C71" s="409"/>
      <c r="D71" s="409"/>
      <c r="E71" s="449"/>
      <c r="F71" s="326"/>
    </row>
    <row r="72" spans="1:7" ht="60.75" thickBot="1" x14ac:dyDescent="0.3">
      <c r="A72" s="70">
        <v>9.3000000000000007</v>
      </c>
      <c r="B72" s="21" t="s">
        <v>62</v>
      </c>
      <c r="C72" s="66" t="s">
        <v>83</v>
      </c>
      <c r="D72" s="66">
        <v>562</v>
      </c>
      <c r="E72" s="450"/>
      <c r="F72" s="327"/>
    </row>
    <row r="73" spans="1:7" ht="30" customHeight="1" x14ac:dyDescent="0.25">
      <c r="A73" s="317">
        <v>10</v>
      </c>
      <c r="B73" s="397" t="s">
        <v>63</v>
      </c>
      <c r="C73" s="331" t="str">
        <f>+C12</f>
        <v>INTERDISEÑOS INTERNACIONAL S.A.S.</v>
      </c>
      <c r="D73" s="331"/>
      <c r="E73" s="307" t="s">
        <v>73</v>
      </c>
      <c r="F73" s="307" t="s">
        <v>15</v>
      </c>
    </row>
    <row r="74" spans="1:7" ht="30" customHeight="1" thickBot="1" x14ac:dyDescent="0.3">
      <c r="A74" s="318"/>
      <c r="B74" s="398"/>
      <c r="C74" s="46" t="s">
        <v>13</v>
      </c>
      <c r="D74" s="47" t="s">
        <v>14</v>
      </c>
      <c r="E74" s="308"/>
      <c r="F74" s="308"/>
    </row>
    <row r="75" spans="1:7" ht="30.75" thickBot="1" x14ac:dyDescent="0.3">
      <c r="A75" s="70">
        <v>10.1</v>
      </c>
      <c r="B75" s="13" t="s">
        <v>64</v>
      </c>
      <c r="C75" s="66" t="s">
        <v>89</v>
      </c>
      <c r="D75" s="66" t="s">
        <v>89</v>
      </c>
      <c r="E75" s="109" t="s">
        <v>89</v>
      </c>
      <c r="F75" s="40"/>
    </row>
    <row r="76" spans="1:7" ht="30" customHeight="1" x14ac:dyDescent="0.25">
      <c r="A76" s="317">
        <v>11</v>
      </c>
      <c r="B76" s="397" t="s">
        <v>65</v>
      </c>
      <c r="C76" s="331" t="str">
        <f>+C12</f>
        <v>INTERDISEÑOS INTERNACIONAL S.A.S.</v>
      </c>
      <c r="D76" s="331"/>
      <c r="E76" s="307" t="s">
        <v>73</v>
      </c>
      <c r="F76" s="307" t="s">
        <v>15</v>
      </c>
    </row>
    <row r="77" spans="1:7" ht="30" customHeight="1" thickBot="1" x14ac:dyDescent="0.3">
      <c r="A77" s="318"/>
      <c r="B77" s="398"/>
      <c r="C77" s="46" t="s">
        <v>13</v>
      </c>
      <c r="D77" s="47" t="s">
        <v>14</v>
      </c>
      <c r="E77" s="308"/>
      <c r="F77" s="308"/>
    </row>
    <row r="78" spans="1:7" ht="30.75" thickBot="1" x14ac:dyDescent="0.3">
      <c r="A78" s="70">
        <v>11.1</v>
      </c>
      <c r="B78" s="57" t="s">
        <v>61</v>
      </c>
      <c r="C78" s="23" t="s">
        <v>89</v>
      </c>
      <c r="D78" s="24" t="s">
        <v>89</v>
      </c>
      <c r="E78" s="109" t="s">
        <v>89</v>
      </c>
      <c r="F78" s="40"/>
    </row>
    <row r="79" spans="1:7" ht="30" customHeight="1" x14ac:dyDescent="0.25">
      <c r="A79" s="317">
        <v>12</v>
      </c>
      <c r="B79" s="319" t="s">
        <v>66</v>
      </c>
      <c r="C79" s="302" t="str">
        <f>+C12</f>
        <v>INTERDISEÑOS INTERNACIONAL S.A.S.</v>
      </c>
      <c r="D79" s="303"/>
      <c r="E79" s="305" t="s">
        <v>73</v>
      </c>
      <c r="F79" s="307" t="s">
        <v>15</v>
      </c>
    </row>
    <row r="80" spans="1:7" ht="30" customHeight="1" x14ac:dyDescent="0.25">
      <c r="A80" s="318"/>
      <c r="B80" s="320"/>
      <c r="C80" s="309" t="s">
        <v>13</v>
      </c>
      <c r="D80" s="310"/>
      <c r="E80" s="306"/>
      <c r="F80" s="308"/>
    </row>
    <row r="81" spans="1:6" ht="45" x14ac:dyDescent="0.25">
      <c r="A81" s="69">
        <v>12.1</v>
      </c>
      <c r="B81" s="53" t="s">
        <v>67</v>
      </c>
      <c r="C81" s="457" t="s">
        <v>83</v>
      </c>
      <c r="D81" s="458"/>
      <c r="E81" s="448" t="s">
        <v>85</v>
      </c>
      <c r="F81" s="325"/>
    </row>
    <row r="82" spans="1:6" ht="31.5" customHeight="1" x14ac:dyDescent="0.25">
      <c r="A82" s="69">
        <v>12.2</v>
      </c>
      <c r="B82" s="53" t="s">
        <v>68</v>
      </c>
      <c r="C82" s="457" t="s">
        <v>83</v>
      </c>
      <c r="D82" s="458"/>
      <c r="E82" s="449"/>
      <c r="F82" s="326"/>
    </row>
    <row r="83" spans="1:6" ht="30.75" thickBot="1" x14ac:dyDescent="0.3">
      <c r="A83" s="72">
        <v>12.3</v>
      </c>
      <c r="B83" s="54" t="s">
        <v>69</v>
      </c>
      <c r="C83" s="457" t="s">
        <v>83</v>
      </c>
      <c r="D83" s="458"/>
      <c r="E83" s="450"/>
      <c r="F83" s="327"/>
    </row>
    <row r="84" spans="1:6" ht="19.5" thickBot="1" x14ac:dyDescent="0.3">
      <c r="A84" s="315" t="s">
        <v>70</v>
      </c>
      <c r="B84" s="422"/>
      <c r="C84" s="445" t="s">
        <v>104</v>
      </c>
      <c r="D84" s="446"/>
      <c r="E84" s="447"/>
      <c r="F84" s="51"/>
    </row>
  </sheetData>
  <mergeCells count="90">
    <mergeCell ref="E81:E83"/>
    <mergeCell ref="F81:F83"/>
    <mergeCell ref="C17:C23"/>
    <mergeCell ref="D17:D23"/>
    <mergeCell ref="C25:C28"/>
    <mergeCell ref="D25:D28"/>
    <mergeCell ref="C59:C66"/>
    <mergeCell ref="D57:D67"/>
    <mergeCell ref="E79:E80"/>
    <mergeCell ref="F79:F80"/>
    <mergeCell ref="E76:E77"/>
    <mergeCell ref="F76:F77"/>
    <mergeCell ref="E73:E74"/>
    <mergeCell ref="F73:F74"/>
    <mergeCell ref="C70:C71"/>
    <mergeCell ref="D70:D71"/>
    <mergeCell ref="A84:B84"/>
    <mergeCell ref="D35:D37"/>
    <mergeCell ref="C81:D81"/>
    <mergeCell ref="C82:D82"/>
    <mergeCell ref="C83:D83"/>
    <mergeCell ref="A79:A80"/>
    <mergeCell ref="B79:B80"/>
    <mergeCell ref="C79:D79"/>
    <mergeCell ref="C80:D80"/>
    <mergeCell ref="A76:A77"/>
    <mergeCell ref="B76:B77"/>
    <mergeCell ref="C76:D76"/>
    <mergeCell ref="A73:A74"/>
    <mergeCell ref="B73:B74"/>
    <mergeCell ref="C73:D73"/>
    <mergeCell ref="E70:E72"/>
    <mergeCell ref="F70:F72"/>
    <mergeCell ref="A68:A69"/>
    <mergeCell ref="B68:B69"/>
    <mergeCell ref="C68:D68"/>
    <mergeCell ref="E68:E69"/>
    <mergeCell ref="F68:F69"/>
    <mergeCell ref="E57:E67"/>
    <mergeCell ref="F57:F67"/>
    <mergeCell ref="C53:C55"/>
    <mergeCell ref="D53:D55"/>
    <mergeCell ref="E53:E55"/>
    <mergeCell ref="A51:A52"/>
    <mergeCell ref="B51:B52"/>
    <mergeCell ref="C51:D51"/>
    <mergeCell ref="E51:E52"/>
    <mergeCell ref="F51:F52"/>
    <mergeCell ref="A45:A46"/>
    <mergeCell ref="B45:B46"/>
    <mergeCell ref="C45:D45"/>
    <mergeCell ref="E45:E46"/>
    <mergeCell ref="F45:F46"/>
    <mergeCell ref="C40:C44"/>
    <mergeCell ref="D40:D44"/>
    <mergeCell ref="F40:F44"/>
    <mergeCell ref="E40:E44"/>
    <mergeCell ref="E35:E37"/>
    <mergeCell ref="F35:F37"/>
    <mergeCell ref="A38:A39"/>
    <mergeCell ref="B38:B39"/>
    <mergeCell ref="C38:D38"/>
    <mergeCell ref="E38:E39"/>
    <mergeCell ref="F38:F39"/>
    <mergeCell ref="A33:A34"/>
    <mergeCell ref="B33:B34"/>
    <mergeCell ref="C33:D33"/>
    <mergeCell ref="E33:E34"/>
    <mergeCell ref="F33:F34"/>
    <mergeCell ref="C29:D29"/>
    <mergeCell ref="E29:E30"/>
    <mergeCell ref="F29:F30"/>
    <mergeCell ref="E31:E32"/>
    <mergeCell ref="F31:F32"/>
    <mergeCell ref="C84:E84"/>
    <mergeCell ref="C11:E11"/>
    <mergeCell ref="A1:F2"/>
    <mergeCell ref="A4:F5"/>
    <mergeCell ref="C8:E8"/>
    <mergeCell ref="C9:E9"/>
    <mergeCell ref="C10:E10"/>
    <mergeCell ref="E17:E23"/>
    <mergeCell ref="F17:F23"/>
    <mergeCell ref="C12:D12"/>
    <mergeCell ref="C13:D13"/>
    <mergeCell ref="C14:D14"/>
    <mergeCell ref="E25:E28"/>
    <mergeCell ref="F25:F28"/>
    <mergeCell ref="A29:A30"/>
    <mergeCell ref="B29:B3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topLeftCell="A81"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99"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98"/>
      <c r="H6" s="2"/>
    </row>
    <row r="7" spans="1:8" ht="15.75" thickBot="1" x14ac:dyDescent="0.3">
      <c r="C7" s="2"/>
      <c r="E7" s="2"/>
    </row>
    <row r="8" spans="1:8" ht="15.75" thickBot="1" x14ac:dyDescent="0.3">
      <c r="A8" s="58" t="s">
        <v>2</v>
      </c>
      <c r="B8" s="59" t="s">
        <v>3</v>
      </c>
      <c r="C8" s="375">
        <v>7</v>
      </c>
      <c r="D8" s="376"/>
      <c r="E8" s="376"/>
      <c r="F8" s="376"/>
      <c r="G8" s="377"/>
    </row>
    <row r="9" spans="1:8" ht="31.5" customHeight="1" thickBot="1" x14ac:dyDescent="0.3">
      <c r="A9" s="58" t="s">
        <v>4</v>
      </c>
      <c r="B9" s="59" t="s">
        <v>5</v>
      </c>
      <c r="C9" s="378" t="s">
        <v>184</v>
      </c>
      <c r="D9" s="379"/>
      <c r="E9" s="379"/>
      <c r="F9" s="379"/>
      <c r="G9" s="38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185</v>
      </c>
      <c r="D11" s="372"/>
      <c r="E11" s="372"/>
      <c r="F11" s="372"/>
      <c r="G11" s="373"/>
    </row>
    <row r="12" spans="1:8" ht="31.5" customHeight="1" thickBot="1" x14ac:dyDescent="0.3">
      <c r="A12" s="58" t="s">
        <v>6</v>
      </c>
      <c r="B12" s="59" t="s">
        <v>8</v>
      </c>
      <c r="C12" s="378" t="s">
        <v>187</v>
      </c>
      <c r="D12" s="380"/>
      <c r="E12" s="381" t="s">
        <v>188</v>
      </c>
      <c r="F12" s="382"/>
      <c r="G12" s="100"/>
      <c r="H12" s="6"/>
    </row>
    <row r="13" spans="1:8" ht="15.75" thickBot="1" x14ac:dyDescent="0.3">
      <c r="A13" s="58" t="s">
        <v>9</v>
      </c>
      <c r="B13" s="59" t="s">
        <v>10</v>
      </c>
      <c r="C13" s="383" t="s">
        <v>82</v>
      </c>
      <c r="D13" s="384"/>
      <c r="E13" s="383" t="s">
        <v>108</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63" t="s">
        <v>14</v>
      </c>
      <c r="G16" s="37" t="s">
        <v>73</v>
      </c>
      <c r="H16" s="41" t="s">
        <v>15</v>
      </c>
    </row>
    <row r="17" spans="1:8" ht="30" x14ac:dyDescent="0.25">
      <c r="A17" s="69">
        <v>1.1000000000000001</v>
      </c>
      <c r="B17" s="9" t="s">
        <v>17</v>
      </c>
      <c r="C17" s="353" t="s">
        <v>83</v>
      </c>
      <c r="D17" s="354"/>
      <c r="E17" s="355"/>
      <c r="F17" s="322" t="s">
        <v>186</v>
      </c>
      <c r="G17" s="448" t="s">
        <v>85</v>
      </c>
      <c r="H17" s="326"/>
    </row>
    <row r="18" spans="1:8" x14ac:dyDescent="0.25">
      <c r="A18" s="69">
        <v>1.2</v>
      </c>
      <c r="B18" s="10" t="s">
        <v>18</v>
      </c>
      <c r="C18" s="356"/>
      <c r="D18" s="357"/>
      <c r="E18" s="358"/>
      <c r="F18" s="351"/>
      <c r="G18" s="449"/>
      <c r="H18" s="326"/>
    </row>
    <row r="19" spans="1:8" ht="30" x14ac:dyDescent="0.25">
      <c r="A19" s="69">
        <v>1.3</v>
      </c>
      <c r="B19" s="9" t="s">
        <v>19</v>
      </c>
      <c r="C19" s="356"/>
      <c r="D19" s="357"/>
      <c r="E19" s="358"/>
      <c r="F19" s="351"/>
      <c r="G19" s="449"/>
      <c r="H19" s="326"/>
    </row>
    <row r="20" spans="1:8" ht="60" x14ac:dyDescent="0.25">
      <c r="A20" s="69">
        <v>1.4</v>
      </c>
      <c r="B20" s="9" t="s">
        <v>20</v>
      </c>
      <c r="C20" s="356"/>
      <c r="D20" s="357"/>
      <c r="E20" s="358"/>
      <c r="F20" s="351"/>
      <c r="G20" s="449"/>
      <c r="H20" s="326"/>
    </row>
    <row r="21" spans="1:8" ht="105" x14ac:dyDescent="0.25">
      <c r="A21" s="69">
        <v>1.5</v>
      </c>
      <c r="B21" s="9" t="s">
        <v>21</v>
      </c>
      <c r="C21" s="356"/>
      <c r="D21" s="357"/>
      <c r="E21" s="358"/>
      <c r="F21" s="351"/>
      <c r="G21" s="449"/>
      <c r="H21" s="326"/>
    </row>
    <row r="22" spans="1:8" ht="30" x14ac:dyDescent="0.25">
      <c r="A22" s="69">
        <v>1.6</v>
      </c>
      <c r="B22" s="11" t="s">
        <v>22</v>
      </c>
      <c r="C22" s="356"/>
      <c r="D22" s="357"/>
      <c r="E22" s="358"/>
      <c r="F22" s="351"/>
      <c r="G22" s="449"/>
      <c r="H22" s="326"/>
    </row>
    <row r="23" spans="1:8" ht="45.75" thickBot="1" x14ac:dyDescent="0.3">
      <c r="A23" s="70">
        <v>1.7</v>
      </c>
      <c r="B23" s="13" t="s">
        <v>23</v>
      </c>
      <c r="C23" s="359"/>
      <c r="D23" s="360"/>
      <c r="E23" s="361"/>
      <c r="F23" s="386"/>
      <c r="G23" s="450"/>
      <c r="H23" s="327"/>
    </row>
    <row r="24" spans="1:8" ht="39" customHeight="1" x14ac:dyDescent="0.25">
      <c r="A24" s="29">
        <v>2</v>
      </c>
      <c r="B24" s="30" t="s">
        <v>24</v>
      </c>
      <c r="C24" s="338" t="s">
        <v>13</v>
      </c>
      <c r="D24" s="339"/>
      <c r="E24" s="340"/>
      <c r="F24" s="63" t="s">
        <v>14</v>
      </c>
      <c r="G24" s="37" t="s">
        <v>73</v>
      </c>
      <c r="H24" s="42" t="s">
        <v>15</v>
      </c>
    </row>
    <row r="25" spans="1:8" ht="45.75" customHeight="1" x14ac:dyDescent="0.25">
      <c r="A25" s="69">
        <v>2.1</v>
      </c>
      <c r="B25" s="11" t="s">
        <v>25</v>
      </c>
      <c r="C25" s="362" t="s">
        <v>83</v>
      </c>
      <c r="D25" s="363"/>
      <c r="E25" s="364"/>
      <c r="F25" s="389" t="s">
        <v>189</v>
      </c>
      <c r="G25" s="454" t="s">
        <v>85</v>
      </c>
      <c r="H25" s="395"/>
    </row>
    <row r="26" spans="1:8" ht="50.25" customHeight="1" x14ac:dyDescent="0.25">
      <c r="A26" s="69">
        <v>2.2000000000000002</v>
      </c>
      <c r="B26" s="11" t="s">
        <v>148</v>
      </c>
      <c r="C26" s="365"/>
      <c r="D26" s="366"/>
      <c r="E26" s="367"/>
      <c r="F26" s="390"/>
      <c r="G26" s="455"/>
      <c r="H26" s="395"/>
    </row>
    <row r="27" spans="1:8" ht="114.75" customHeight="1" x14ac:dyDescent="0.25">
      <c r="A27" s="69">
        <v>2.2999999999999998</v>
      </c>
      <c r="B27" s="11" t="s">
        <v>26</v>
      </c>
      <c r="C27" s="365"/>
      <c r="D27" s="366"/>
      <c r="E27" s="367"/>
      <c r="F27" s="390"/>
      <c r="G27" s="455"/>
      <c r="H27" s="395"/>
    </row>
    <row r="28" spans="1:8" ht="42" customHeight="1" thickBot="1" x14ac:dyDescent="0.3">
      <c r="A28" s="70">
        <v>2.4</v>
      </c>
      <c r="B28" s="13" t="s">
        <v>27</v>
      </c>
      <c r="C28" s="368"/>
      <c r="D28" s="369"/>
      <c r="E28" s="370"/>
      <c r="F28" s="391"/>
      <c r="G28" s="456"/>
      <c r="H28" s="396"/>
    </row>
    <row r="29" spans="1:8" ht="63" customHeight="1" thickBot="1" x14ac:dyDescent="0.3">
      <c r="A29" s="317">
        <v>3</v>
      </c>
      <c r="B29" s="397" t="s">
        <v>28</v>
      </c>
      <c r="C29" s="472" t="str">
        <f>+C12</f>
        <v>VELNEC S.A. (67%)</v>
      </c>
      <c r="D29" s="473"/>
      <c r="E29" s="331" t="str">
        <f>+E12</f>
        <v>GNG INGERIA S.A.S. (33%)</v>
      </c>
      <c r="F29" s="303"/>
      <c r="G29" s="307" t="s">
        <v>73</v>
      </c>
      <c r="H29" s="307" t="s">
        <v>15</v>
      </c>
    </row>
    <row r="30" spans="1:8" ht="30" x14ac:dyDescent="0.25">
      <c r="A30" s="318"/>
      <c r="B30" s="398"/>
      <c r="C30" s="61" t="s">
        <v>13</v>
      </c>
      <c r="D30" s="63" t="s">
        <v>14</v>
      </c>
      <c r="E30" s="61" t="s">
        <v>13</v>
      </c>
      <c r="F30" s="63" t="s">
        <v>14</v>
      </c>
      <c r="G30" s="308"/>
      <c r="H30" s="308"/>
    </row>
    <row r="31" spans="1:8" ht="47.25" customHeight="1" x14ac:dyDescent="0.25">
      <c r="A31" s="69" t="s">
        <v>29</v>
      </c>
      <c r="B31" s="9" t="s">
        <v>17</v>
      </c>
      <c r="C31" s="65" t="s">
        <v>89</v>
      </c>
      <c r="D31" s="65" t="s">
        <v>89</v>
      </c>
      <c r="E31" s="65" t="s">
        <v>89</v>
      </c>
      <c r="F31" s="65" t="s">
        <v>89</v>
      </c>
      <c r="G31" s="448" t="s">
        <v>89</v>
      </c>
      <c r="H31" s="325"/>
    </row>
    <row r="32" spans="1:8" ht="30.75" thickBot="1" x14ac:dyDescent="0.3">
      <c r="A32" s="70" t="s">
        <v>30</v>
      </c>
      <c r="B32" s="13" t="s">
        <v>31</v>
      </c>
      <c r="C32" s="65" t="s">
        <v>89</v>
      </c>
      <c r="D32" s="65" t="s">
        <v>89</v>
      </c>
      <c r="E32" s="65" t="s">
        <v>89</v>
      </c>
      <c r="F32" s="65" t="s">
        <v>89</v>
      </c>
      <c r="G32" s="450"/>
      <c r="H32" s="327"/>
    </row>
    <row r="33" spans="1:8" ht="33" customHeight="1" thickBot="1" x14ac:dyDescent="0.3">
      <c r="A33" s="317">
        <v>4</v>
      </c>
      <c r="B33" s="399" t="s">
        <v>32</v>
      </c>
      <c r="C33" s="472" t="str">
        <f>+C12</f>
        <v>VELNEC S.A. (67%)</v>
      </c>
      <c r="D33" s="473"/>
      <c r="E33" s="331" t="str">
        <f>+E12</f>
        <v>GNG INGERIA S.A.S. (33%)</v>
      </c>
      <c r="F33" s="303"/>
      <c r="G33" s="307" t="s">
        <v>73</v>
      </c>
      <c r="H33" s="307" t="s">
        <v>15</v>
      </c>
    </row>
    <row r="34" spans="1:8" ht="33" customHeight="1" x14ac:dyDescent="0.25">
      <c r="A34" s="318"/>
      <c r="B34" s="400"/>
      <c r="C34" s="61" t="s">
        <v>13</v>
      </c>
      <c r="D34" s="63" t="s">
        <v>14</v>
      </c>
      <c r="E34" s="61" t="s">
        <v>13</v>
      </c>
      <c r="F34" s="63" t="s">
        <v>14</v>
      </c>
      <c r="G34" s="308"/>
      <c r="H34" s="308"/>
    </row>
    <row r="35" spans="1:8" ht="47.25" customHeight="1" x14ac:dyDescent="0.25">
      <c r="A35" s="69">
        <v>4.0999999999999996</v>
      </c>
      <c r="B35" s="11" t="s">
        <v>35</v>
      </c>
      <c r="C35" s="65" t="s">
        <v>83</v>
      </c>
      <c r="D35" s="403" t="s">
        <v>190</v>
      </c>
      <c r="E35" s="65" t="s">
        <v>83</v>
      </c>
      <c r="F35" s="322" t="s">
        <v>191</v>
      </c>
      <c r="G35" s="448" t="s">
        <v>85</v>
      </c>
      <c r="H35" s="326"/>
    </row>
    <row r="36" spans="1:8" ht="30" x14ac:dyDescent="0.25">
      <c r="A36" s="69">
        <v>4.2</v>
      </c>
      <c r="B36" s="11" t="s">
        <v>33</v>
      </c>
      <c r="C36" s="65" t="s">
        <v>83</v>
      </c>
      <c r="D36" s="404"/>
      <c r="E36" s="65" t="s">
        <v>83</v>
      </c>
      <c r="F36" s="351"/>
      <c r="G36" s="449"/>
      <c r="H36" s="326"/>
    </row>
    <row r="37" spans="1:8" ht="30.75" thickBot="1" x14ac:dyDescent="0.3">
      <c r="A37" s="70">
        <v>4.3</v>
      </c>
      <c r="B37" s="13" t="s">
        <v>74</v>
      </c>
      <c r="C37" s="66" t="s">
        <v>90</v>
      </c>
      <c r="D37" s="405"/>
      <c r="E37" s="66" t="s">
        <v>90</v>
      </c>
      <c r="F37" s="386"/>
      <c r="G37" s="450"/>
      <c r="H37" s="327"/>
    </row>
    <row r="38" spans="1:8" ht="30" customHeight="1" thickBot="1" x14ac:dyDescent="0.3">
      <c r="A38" s="317">
        <v>5</v>
      </c>
      <c r="B38" s="319" t="s">
        <v>34</v>
      </c>
      <c r="C38" s="474" t="str">
        <f>+C12</f>
        <v>VELNEC S.A. (67%)</v>
      </c>
      <c r="D38" s="475"/>
      <c r="E38" s="401" t="str">
        <f>+E12</f>
        <v>GNG INGERIA S.A.S. (33%)</v>
      </c>
      <c r="F38" s="402"/>
      <c r="G38" s="307" t="s">
        <v>73</v>
      </c>
      <c r="H38" s="307" t="s">
        <v>15</v>
      </c>
    </row>
    <row r="39" spans="1:8" ht="30.75" thickBot="1" x14ac:dyDescent="0.3">
      <c r="A39" s="318"/>
      <c r="B39" s="320"/>
      <c r="C39" s="64" t="s">
        <v>13</v>
      </c>
      <c r="D39" s="44" t="s">
        <v>14</v>
      </c>
      <c r="E39" s="64" t="s">
        <v>13</v>
      </c>
      <c r="F39" s="44" t="s">
        <v>14</v>
      </c>
      <c r="G39" s="308"/>
      <c r="H39" s="308"/>
    </row>
    <row r="40" spans="1:8" ht="45" customHeight="1" x14ac:dyDescent="0.25">
      <c r="A40" s="69">
        <v>5.0999999999999996</v>
      </c>
      <c r="B40" s="11" t="s">
        <v>35</v>
      </c>
      <c r="C40" s="408" t="s">
        <v>83</v>
      </c>
      <c r="D40" s="478" t="s">
        <v>192</v>
      </c>
      <c r="E40" s="410" t="s">
        <v>83</v>
      </c>
      <c r="F40" s="413" t="s">
        <v>193</v>
      </c>
      <c r="G40" s="454" t="s">
        <v>85</v>
      </c>
      <c r="H40" s="414"/>
    </row>
    <row r="41" spans="1:8" ht="45" x14ac:dyDescent="0.25">
      <c r="A41" s="69">
        <v>5.2</v>
      </c>
      <c r="B41" s="11" t="s">
        <v>36</v>
      </c>
      <c r="C41" s="404"/>
      <c r="D41" s="404"/>
      <c r="E41" s="411"/>
      <c r="F41" s="390"/>
      <c r="G41" s="455"/>
      <c r="H41" s="415"/>
    </row>
    <row r="42" spans="1:8" ht="45" x14ac:dyDescent="0.25">
      <c r="A42" s="69">
        <v>5.3</v>
      </c>
      <c r="B42" s="15" t="s">
        <v>149</v>
      </c>
      <c r="C42" s="404"/>
      <c r="D42" s="404"/>
      <c r="E42" s="411"/>
      <c r="F42" s="390"/>
      <c r="G42" s="455"/>
      <c r="H42" s="415"/>
    </row>
    <row r="43" spans="1:8" ht="30" x14ac:dyDescent="0.25">
      <c r="A43" s="69">
        <v>5.4</v>
      </c>
      <c r="B43" s="11" t="s">
        <v>37</v>
      </c>
      <c r="C43" s="404"/>
      <c r="D43" s="404"/>
      <c r="E43" s="411"/>
      <c r="F43" s="390"/>
      <c r="G43" s="455"/>
      <c r="H43" s="415"/>
    </row>
    <row r="44" spans="1:8" ht="30.75" thickBot="1" x14ac:dyDescent="0.3">
      <c r="A44" s="70">
        <v>5.5</v>
      </c>
      <c r="B44" s="13" t="s">
        <v>38</v>
      </c>
      <c r="C44" s="405"/>
      <c r="D44" s="405"/>
      <c r="E44" s="412"/>
      <c r="F44" s="391"/>
      <c r="G44" s="456"/>
      <c r="H44" s="416"/>
    </row>
    <row r="45" spans="1:8" ht="30" customHeight="1" thickBot="1" x14ac:dyDescent="0.3">
      <c r="A45" s="317">
        <v>6</v>
      </c>
      <c r="B45" s="319" t="s">
        <v>39</v>
      </c>
      <c r="C45" s="476" t="str">
        <f>+C12</f>
        <v>VELNEC S.A. (67%)</v>
      </c>
      <c r="D45" s="477"/>
      <c r="E45" s="304" t="str">
        <f>+E12</f>
        <v>GNG INGERIA S.A.S. (33%)</v>
      </c>
      <c r="F45" s="303"/>
      <c r="G45" s="307" t="s">
        <v>73</v>
      </c>
      <c r="H45" s="307" t="s">
        <v>15</v>
      </c>
    </row>
    <row r="46" spans="1:8" ht="30" customHeight="1" thickBot="1" x14ac:dyDescent="0.3">
      <c r="A46" s="318"/>
      <c r="B46" s="320"/>
      <c r="C46" s="46" t="s">
        <v>13</v>
      </c>
      <c r="D46" s="47" t="s">
        <v>14</v>
      </c>
      <c r="E46" s="45" t="s">
        <v>13</v>
      </c>
      <c r="F46" s="44" t="s">
        <v>14</v>
      </c>
      <c r="G46" s="308"/>
      <c r="H46" s="308"/>
    </row>
    <row r="47" spans="1:8" ht="60" x14ac:dyDescent="0.25">
      <c r="A47" s="69">
        <v>6.1</v>
      </c>
      <c r="B47" s="11" t="s">
        <v>40</v>
      </c>
      <c r="C47" s="62" t="s">
        <v>89</v>
      </c>
      <c r="D47" s="62" t="s">
        <v>89</v>
      </c>
      <c r="E47" s="62" t="s">
        <v>89</v>
      </c>
      <c r="F47" s="62" t="s">
        <v>89</v>
      </c>
      <c r="G47" s="62" t="s">
        <v>89</v>
      </c>
      <c r="H47" s="39"/>
    </row>
    <row r="48" spans="1:8" ht="45" x14ac:dyDescent="0.25">
      <c r="A48" s="69">
        <v>6.2</v>
      </c>
      <c r="B48" s="11" t="s">
        <v>41</v>
      </c>
      <c r="C48" s="62" t="s">
        <v>89</v>
      </c>
      <c r="D48" s="62" t="s">
        <v>89</v>
      </c>
      <c r="E48" s="62" t="s">
        <v>89</v>
      </c>
      <c r="F48" s="62" t="s">
        <v>89</v>
      </c>
      <c r="G48" s="62" t="s">
        <v>89</v>
      </c>
      <c r="H48" s="39"/>
    </row>
    <row r="49" spans="1:9" ht="60" x14ac:dyDescent="0.25">
      <c r="A49" s="69">
        <v>6.3</v>
      </c>
      <c r="B49" s="11" t="s">
        <v>42</v>
      </c>
      <c r="C49" s="62" t="s">
        <v>89</v>
      </c>
      <c r="D49" s="62" t="s">
        <v>89</v>
      </c>
      <c r="E49" s="62" t="s">
        <v>89</v>
      </c>
      <c r="F49" s="62" t="s">
        <v>89</v>
      </c>
      <c r="G49" s="62" t="s">
        <v>89</v>
      </c>
      <c r="H49" s="39"/>
    </row>
    <row r="50" spans="1:9" ht="75.75" thickBot="1" x14ac:dyDescent="0.3">
      <c r="A50" s="69">
        <v>6.4</v>
      </c>
      <c r="B50" s="13" t="s">
        <v>43</v>
      </c>
      <c r="C50" s="62" t="s">
        <v>89</v>
      </c>
      <c r="D50" s="62" t="s">
        <v>89</v>
      </c>
      <c r="E50" s="62" t="s">
        <v>89</v>
      </c>
      <c r="F50" s="62" t="s">
        <v>89</v>
      </c>
      <c r="G50" s="62" t="s">
        <v>89</v>
      </c>
      <c r="H50" s="40"/>
    </row>
    <row r="51" spans="1:9" ht="30" customHeight="1" thickBot="1" x14ac:dyDescent="0.3">
      <c r="A51" s="317">
        <v>7</v>
      </c>
      <c r="B51" s="397" t="s">
        <v>44</v>
      </c>
      <c r="C51" s="479" t="str">
        <f>+C12</f>
        <v>VELNEC S.A. (67%)</v>
      </c>
      <c r="D51" s="304"/>
      <c r="E51" s="331" t="str">
        <f>+E12</f>
        <v>GNG INGERIA S.A.S. (33%)</v>
      </c>
      <c r="F51" s="303"/>
      <c r="G51" s="307" t="s">
        <v>73</v>
      </c>
      <c r="H51" s="307" t="s">
        <v>15</v>
      </c>
    </row>
    <row r="52" spans="1:9" ht="30.75" thickBot="1" x14ac:dyDescent="0.3">
      <c r="A52" s="318"/>
      <c r="B52" s="398"/>
      <c r="C52" s="46" t="s">
        <v>13</v>
      </c>
      <c r="D52" s="47" t="s">
        <v>14</v>
      </c>
      <c r="E52" s="45" t="s">
        <v>13</v>
      </c>
      <c r="F52" s="44" t="s">
        <v>14</v>
      </c>
      <c r="G52" s="308"/>
      <c r="H52" s="308"/>
    </row>
    <row r="53" spans="1:9" ht="30" x14ac:dyDescent="0.25">
      <c r="A53" s="69">
        <v>7.1</v>
      </c>
      <c r="B53" s="11" t="s">
        <v>45</v>
      </c>
      <c r="C53" s="408" t="s">
        <v>83</v>
      </c>
      <c r="D53" s="408">
        <v>194</v>
      </c>
      <c r="E53" s="408" t="s">
        <v>83</v>
      </c>
      <c r="F53" s="314">
        <v>198</v>
      </c>
      <c r="G53" s="448" t="s">
        <v>85</v>
      </c>
      <c r="H53" s="35"/>
    </row>
    <row r="54" spans="1:9" ht="45" x14ac:dyDescent="0.25">
      <c r="A54" s="69">
        <v>7.2</v>
      </c>
      <c r="B54" s="11" t="s">
        <v>46</v>
      </c>
      <c r="C54" s="404"/>
      <c r="D54" s="404"/>
      <c r="E54" s="404"/>
      <c r="F54" s="314"/>
      <c r="G54" s="449"/>
      <c r="H54" s="35"/>
    </row>
    <row r="55" spans="1:9" ht="60.75" thickBot="1" x14ac:dyDescent="0.3">
      <c r="A55" s="70">
        <v>7.3</v>
      </c>
      <c r="B55" s="13" t="s">
        <v>47</v>
      </c>
      <c r="C55" s="405"/>
      <c r="D55" s="405"/>
      <c r="E55" s="405"/>
      <c r="F55" s="334"/>
      <c r="G55" s="450"/>
      <c r="H55" s="36"/>
    </row>
    <row r="56" spans="1:9" x14ac:dyDescent="0.25">
      <c r="A56" s="29">
        <v>8</v>
      </c>
      <c r="B56" s="50" t="s">
        <v>48</v>
      </c>
      <c r="C56" s="338" t="s">
        <v>13</v>
      </c>
      <c r="D56" s="339"/>
      <c r="E56" s="340"/>
      <c r="F56" s="63" t="s">
        <v>14</v>
      </c>
      <c r="G56" s="37" t="s">
        <v>73</v>
      </c>
      <c r="H56" s="41" t="s">
        <v>15</v>
      </c>
    </row>
    <row r="57" spans="1:9" x14ac:dyDescent="0.25">
      <c r="A57" s="69">
        <v>8.1</v>
      </c>
      <c r="B57" s="11" t="s">
        <v>49</v>
      </c>
      <c r="C57" s="480" t="s">
        <v>96</v>
      </c>
      <c r="D57" s="481"/>
      <c r="E57" s="482"/>
      <c r="F57" s="389" t="s">
        <v>195</v>
      </c>
      <c r="G57" s="336" t="s">
        <v>85</v>
      </c>
      <c r="H57" s="444" t="s">
        <v>1060</v>
      </c>
    </row>
    <row r="58" spans="1:9" x14ac:dyDescent="0.25">
      <c r="A58" s="69">
        <v>8.1999999999999993</v>
      </c>
      <c r="B58" s="11" t="s">
        <v>50</v>
      </c>
      <c r="C58" s="480" t="s">
        <v>194</v>
      </c>
      <c r="D58" s="481"/>
      <c r="E58" s="482"/>
      <c r="F58" s="390"/>
      <c r="G58" s="336"/>
      <c r="H58" s="483"/>
    </row>
    <row r="59" spans="1:9" ht="30" x14ac:dyDescent="0.25">
      <c r="A59" s="69">
        <v>8.3000000000000007</v>
      </c>
      <c r="B59" s="11" t="s">
        <v>51</v>
      </c>
      <c r="C59" s="434" t="s">
        <v>83</v>
      </c>
      <c r="D59" s="435"/>
      <c r="E59" s="436"/>
      <c r="F59" s="390"/>
      <c r="G59" s="336"/>
      <c r="H59" s="483"/>
    </row>
    <row r="60" spans="1:9" ht="45" x14ac:dyDescent="0.25">
      <c r="A60" s="69">
        <v>8.4</v>
      </c>
      <c r="B60" s="11" t="s">
        <v>52</v>
      </c>
      <c r="C60" s="437"/>
      <c r="D60" s="438"/>
      <c r="E60" s="439"/>
      <c r="F60" s="390"/>
      <c r="G60" s="336"/>
      <c r="H60" s="483"/>
    </row>
    <row r="61" spans="1:9" ht="45" x14ac:dyDescent="0.25">
      <c r="A61" s="69">
        <v>8.5</v>
      </c>
      <c r="B61" s="11" t="s">
        <v>53</v>
      </c>
      <c r="C61" s="437"/>
      <c r="D61" s="438"/>
      <c r="E61" s="439"/>
      <c r="F61" s="390"/>
      <c r="G61" s="336"/>
      <c r="H61" s="483"/>
    </row>
    <row r="62" spans="1:9" x14ac:dyDescent="0.25">
      <c r="A62" s="69">
        <v>8.6</v>
      </c>
      <c r="B62" s="11" t="s">
        <v>54</v>
      </c>
      <c r="C62" s="437"/>
      <c r="D62" s="438"/>
      <c r="E62" s="439"/>
      <c r="F62" s="390"/>
      <c r="G62" s="336"/>
      <c r="H62" s="483"/>
    </row>
    <row r="63" spans="1:9" x14ac:dyDescent="0.25">
      <c r="A63" s="69">
        <v>8.6999999999999993</v>
      </c>
      <c r="B63" s="11" t="s">
        <v>55</v>
      </c>
      <c r="C63" s="437"/>
      <c r="D63" s="438"/>
      <c r="E63" s="439"/>
      <c r="F63" s="390"/>
      <c r="G63" s="336"/>
      <c r="H63" s="483"/>
    </row>
    <row r="64" spans="1:9" ht="90" x14ac:dyDescent="0.25">
      <c r="A64" s="69">
        <v>8.8000000000000007</v>
      </c>
      <c r="B64" s="11" t="s">
        <v>56</v>
      </c>
      <c r="C64" s="437"/>
      <c r="D64" s="438"/>
      <c r="E64" s="439"/>
      <c r="F64" s="390"/>
      <c r="G64" s="336"/>
      <c r="H64" s="483"/>
      <c r="I64" s="16"/>
    </row>
    <row r="65" spans="1:9" ht="31.5" customHeight="1" x14ac:dyDescent="0.3">
      <c r="A65" s="69">
        <v>8.9</v>
      </c>
      <c r="B65" s="17" t="s">
        <v>57</v>
      </c>
      <c r="C65" s="437"/>
      <c r="D65" s="438"/>
      <c r="E65" s="439"/>
      <c r="F65" s="390"/>
      <c r="G65" s="336"/>
      <c r="H65" s="483"/>
      <c r="I65" s="18"/>
    </row>
    <row r="66" spans="1:9" ht="16.5" x14ac:dyDescent="0.3">
      <c r="A66" s="19" t="s">
        <v>75</v>
      </c>
      <c r="B66" s="11" t="s">
        <v>58</v>
      </c>
      <c r="C66" s="440"/>
      <c r="D66" s="441"/>
      <c r="E66" s="442"/>
      <c r="F66" s="427"/>
      <c r="G66" s="336"/>
      <c r="H66" s="483"/>
      <c r="I66" s="18"/>
    </row>
    <row r="67" spans="1:9" ht="45.75" thickBot="1" x14ac:dyDescent="0.3">
      <c r="A67" s="19" t="s">
        <v>76</v>
      </c>
      <c r="B67" s="13" t="s">
        <v>196</v>
      </c>
      <c r="C67" s="485" t="s">
        <v>83</v>
      </c>
      <c r="D67" s="486"/>
      <c r="E67" s="487"/>
      <c r="F67" s="123" t="s">
        <v>89</v>
      </c>
      <c r="G67" s="337"/>
      <c r="H67" s="484"/>
      <c r="I67" s="20"/>
    </row>
    <row r="68" spans="1:9" ht="30" customHeight="1" thickBot="1" x14ac:dyDescent="0.3">
      <c r="A68" s="317">
        <v>9</v>
      </c>
      <c r="B68" s="397" t="s">
        <v>60</v>
      </c>
      <c r="C68" s="479" t="str">
        <f>+C12</f>
        <v>VELNEC S.A. (67%)</v>
      </c>
      <c r="D68" s="304"/>
      <c r="E68" s="331" t="str">
        <f>+E12</f>
        <v>GNG INGERIA S.A.S. (33%)</v>
      </c>
      <c r="F68" s="303"/>
      <c r="G68" s="406" t="s">
        <v>103</v>
      </c>
      <c r="H68" s="307" t="s">
        <v>15</v>
      </c>
    </row>
    <row r="69" spans="1:9" ht="30" customHeight="1" thickBot="1" x14ac:dyDescent="0.3">
      <c r="A69" s="318"/>
      <c r="B69" s="398"/>
      <c r="C69" s="46" t="s">
        <v>13</v>
      </c>
      <c r="D69" s="47" t="s">
        <v>14</v>
      </c>
      <c r="E69" s="45" t="s">
        <v>13</v>
      </c>
      <c r="F69" s="44" t="s">
        <v>14</v>
      </c>
      <c r="G69" s="407"/>
      <c r="H69" s="308"/>
    </row>
    <row r="70" spans="1:9" ht="30" x14ac:dyDescent="0.25">
      <c r="A70" s="69">
        <v>9.1</v>
      </c>
      <c r="B70" s="9" t="s">
        <v>61</v>
      </c>
      <c r="C70" s="408" t="s">
        <v>102</v>
      </c>
      <c r="D70" s="408" t="s">
        <v>89</v>
      </c>
      <c r="E70" s="408" t="s">
        <v>83</v>
      </c>
      <c r="F70" s="429">
        <v>211</v>
      </c>
      <c r="G70" s="449" t="s">
        <v>83</v>
      </c>
      <c r="H70" s="326"/>
    </row>
    <row r="71" spans="1:9" x14ac:dyDescent="0.25">
      <c r="A71" s="69">
        <v>9.1999999999999993</v>
      </c>
      <c r="B71" s="10" t="s">
        <v>18</v>
      </c>
      <c r="C71" s="409"/>
      <c r="D71" s="409"/>
      <c r="E71" s="409"/>
      <c r="F71" s="352"/>
      <c r="G71" s="449"/>
      <c r="H71" s="326"/>
    </row>
    <row r="72" spans="1:9" ht="60.75" thickBot="1" x14ac:dyDescent="0.3">
      <c r="A72" s="70">
        <v>9.3000000000000007</v>
      </c>
      <c r="B72" s="21" t="s">
        <v>62</v>
      </c>
      <c r="C72" s="66" t="s">
        <v>102</v>
      </c>
      <c r="D72" s="66" t="s">
        <v>89</v>
      </c>
      <c r="E72" s="66" t="s">
        <v>83</v>
      </c>
      <c r="F72" s="68">
        <v>212</v>
      </c>
      <c r="G72" s="450"/>
      <c r="H72" s="327"/>
    </row>
    <row r="73" spans="1:9" ht="30" customHeight="1" thickBot="1" x14ac:dyDescent="0.3">
      <c r="A73" s="317">
        <v>10</v>
      </c>
      <c r="B73" s="397" t="s">
        <v>63</v>
      </c>
      <c r="C73" s="479" t="str">
        <f>+C12</f>
        <v>VELNEC S.A. (67%)</v>
      </c>
      <c r="D73" s="304"/>
      <c r="E73" s="331" t="str">
        <f>+E12</f>
        <v>GNG INGERIA S.A.S. (33%)</v>
      </c>
      <c r="F73" s="303"/>
      <c r="G73" s="307" t="s">
        <v>73</v>
      </c>
      <c r="H73" s="307" t="s">
        <v>15</v>
      </c>
    </row>
    <row r="74" spans="1:9" ht="30" customHeight="1" thickBot="1" x14ac:dyDescent="0.3">
      <c r="A74" s="318"/>
      <c r="B74" s="398"/>
      <c r="C74" s="46" t="s">
        <v>13</v>
      </c>
      <c r="D74" s="47" t="s">
        <v>14</v>
      </c>
      <c r="E74" s="45" t="s">
        <v>13</v>
      </c>
      <c r="F74" s="44" t="s">
        <v>14</v>
      </c>
      <c r="G74" s="308"/>
      <c r="H74" s="308"/>
    </row>
    <row r="75" spans="1:9" ht="30.75" thickBot="1" x14ac:dyDescent="0.3">
      <c r="A75" s="70">
        <v>10.1</v>
      </c>
      <c r="B75" s="13" t="s">
        <v>64</v>
      </c>
      <c r="C75" s="66" t="s">
        <v>89</v>
      </c>
      <c r="D75" s="66" t="s">
        <v>89</v>
      </c>
      <c r="E75" s="66" t="s">
        <v>89</v>
      </c>
      <c r="F75" s="66" t="s">
        <v>89</v>
      </c>
      <c r="G75" s="66" t="s">
        <v>89</v>
      </c>
      <c r="H75" s="40"/>
    </row>
    <row r="76" spans="1:9" ht="30" customHeight="1" thickBot="1" x14ac:dyDescent="0.3">
      <c r="A76" s="317">
        <v>11</v>
      </c>
      <c r="B76" s="397" t="s">
        <v>65</v>
      </c>
      <c r="C76" s="479" t="str">
        <f>+C12</f>
        <v>VELNEC S.A. (67%)</v>
      </c>
      <c r="D76" s="304"/>
      <c r="E76" s="331" t="str">
        <f>+E12</f>
        <v>GNG INGERIA S.A.S. (33%)</v>
      </c>
      <c r="F76" s="303"/>
      <c r="G76" s="307" t="s">
        <v>73</v>
      </c>
      <c r="H76" s="307" t="s">
        <v>15</v>
      </c>
    </row>
    <row r="77" spans="1:9" ht="30" customHeight="1" thickBot="1" x14ac:dyDescent="0.3">
      <c r="A77" s="318"/>
      <c r="B77" s="398"/>
      <c r="C77" s="46" t="s">
        <v>13</v>
      </c>
      <c r="D77" s="47" t="s">
        <v>14</v>
      </c>
      <c r="E77" s="45" t="s">
        <v>13</v>
      </c>
      <c r="F77" s="44" t="s">
        <v>14</v>
      </c>
      <c r="G77" s="308"/>
      <c r="H77" s="308"/>
    </row>
    <row r="78" spans="1:9" ht="30.75" thickBot="1" x14ac:dyDescent="0.3">
      <c r="A78" s="70">
        <v>11.1</v>
      </c>
      <c r="B78" s="57" t="s">
        <v>61</v>
      </c>
      <c r="C78" s="66" t="s">
        <v>89</v>
      </c>
      <c r="D78" s="66" t="s">
        <v>89</v>
      </c>
      <c r="E78" s="66" t="s">
        <v>89</v>
      </c>
      <c r="F78" s="66" t="s">
        <v>89</v>
      </c>
      <c r="G78" s="66" t="s">
        <v>89</v>
      </c>
      <c r="H78" s="40"/>
    </row>
    <row r="79" spans="1:9" ht="30" customHeight="1" thickBot="1" x14ac:dyDescent="0.3">
      <c r="A79" s="317">
        <v>12</v>
      </c>
      <c r="B79" s="319" t="s">
        <v>66</v>
      </c>
      <c r="C79" s="488" t="str">
        <f>+C12</f>
        <v>VELNEC S.A. (67%)</v>
      </c>
      <c r="D79" s="489"/>
      <c r="E79" s="304" t="str">
        <f>+E12</f>
        <v>GNG INGERIA S.A.S. (33%)</v>
      </c>
      <c r="F79" s="303"/>
      <c r="G79" s="305" t="s">
        <v>73</v>
      </c>
      <c r="H79" s="307" t="s">
        <v>15</v>
      </c>
    </row>
    <row r="80" spans="1:9" ht="30" customHeight="1" x14ac:dyDescent="0.25">
      <c r="A80" s="318"/>
      <c r="B80" s="320"/>
      <c r="C80" s="490" t="s">
        <v>13</v>
      </c>
      <c r="D80" s="491"/>
      <c r="E80" s="311" t="s">
        <v>13</v>
      </c>
      <c r="F80" s="312"/>
      <c r="G80" s="306"/>
      <c r="H80" s="308"/>
    </row>
    <row r="81" spans="1:8" ht="45" x14ac:dyDescent="0.25">
      <c r="A81" s="69">
        <v>12.1</v>
      </c>
      <c r="B81" s="53" t="s">
        <v>67</v>
      </c>
      <c r="C81" s="457" t="s">
        <v>83</v>
      </c>
      <c r="D81" s="458"/>
      <c r="E81" s="457" t="s">
        <v>83</v>
      </c>
      <c r="F81" s="458"/>
      <c r="G81" s="448" t="s">
        <v>85</v>
      </c>
      <c r="H81" s="325"/>
    </row>
    <row r="82" spans="1:8" ht="31.5" customHeight="1" x14ac:dyDescent="0.25">
      <c r="A82" s="69">
        <v>12.2</v>
      </c>
      <c r="B82" s="53" t="s">
        <v>68</v>
      </c>
      <c r="C82" s="457" t="s">
        <v>83</v>
      </c>
      <c r="D82" s="458"/>
      <c r="E82" s="457" t="s">
        <v>83</v>
      </c>
      <c r="F82" s="458"/>
      <c r="G82" s="449"/>
      <c r="H82" s="326"/>
    </row>
    <row r="83" spans="1:8" ht="30.75" thickBot="1" x14ac:dyDescent="0.3">
      <c r="A83" s="72">
        <v>12.3</v>
      </c>
      <c r="B83" s="54" t="s">
        <v>69</v>
      </c>
      <c r="C83" s="457" t="s">
        <v>83</v>
      </c>
      <c r="D83" s="458"/>
      <c r="E83" s="457" t="s">
        <v>83</v>
      </c>
      <c r="F83" s="458"/>
      <c r="G83" s="450"/>
      <c r="H83" s="327"/>
    </row>
    <row r="84" spans="1:8" ht="19.5" thickBot="1" x14ac:dyDescent="0.3">
      <c r="A84" s="315" t="s">
        <v>70</v>
      </c>
      <c r="B84" s="422"/>
      <c r="C84" s="423" t="s">
        <v>104</v>
      </c>
      <c r="D84" s="424"/>
      <c r="E84" s="424"/>
      <c r="F84" s="424"/>
      <c r="G84" s="425"/>
      <c r="H84" s="51"/>
    </row>
  </sheetData>
  <mergeCells count="119">
    <mergeCell ref="A84:B84"/>
    <mergeCell ref="C81:D81"/>
    <mergeCell ref="E81:F81"/>
    <mergeCell ref="G81:G83"/>
    <mergeCell ref="H81:H83"/>
    <mergeCell ref="C82:D82"/>
    <mergeCell ref="E82:F82"/>
    <mergeCell ref="C83:D83"/>
    <mergeCell ref="E83:F83"/>
    <mergeCell ref="C84:G84"/>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F57:F66"/>
    <mergeCell ref="G57:G67"/>
    <mergeCell ref="H57:H67"/>
    <mergeCell ref="C58:E58"/>
    <mergeCell ref="C59:E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24:E24"/>
    <mergeCell ref="C12:D12"/>
    <mergeCell ref="E12:F12"/>
    <mergeCell ref="C13:D13"/>
    <mergeCell ref="E13:F13"/>
    <mergeCell ref="C14:D14"/>
    <mergeCell ref="E14:F14"/>
    <mergeCell ref="G31:G32"/>
    <mergeCell ref="H31:H32"/>
    <mergeCell ref="A1:H2"/>
    <mergeCell ref="A4:H5"/>
    <mergeCell ref="C8:G8"/>
    <mergeCell ref="C9:G9"/>
    <mergeCell ref="C10:G10"/>
    <mergeCell ref="C11:G11"/>
    <mergeCell ref="C16:E16"/>
    <mergeCell ref="C17:E23"/>
    <mergeCell ref="F17:F23"/>
    <mergeCell ref="G17:G23"/>
    <mergeCell ref="H17:H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8</v>
      </c>
      <c r="D8" s="376"/>
      <c r="E8" s="376"/>
      <c r="F8" s="376"/>
      <c r="G8" s="377"/>
    </row>
    <row r="9" spans="1:8" ht="31.5" customHeight="1" thickBot="1" x14ac:dyDescent="0.3">
      <c r="A9" s="58" t="s">
        <v>4</v>
      </c>
      <c r="B9" s="59" t="s">
        <v>5</v>
      </c>
      <c r="C9" s="538" t="s">
        <v>199</v>
      </c>
      <c r="D9" s="539"/>
      <c r="E9" s="539"/>
      <c r="F9" s="539"/>
      <c r="G9" s="540"/>
    </row>
    <row r="10" spans="1:8" ht="15.75" thickBot="1" x14ac:dyDescent="0.3">
      <c r="A10" s="58" t="s">
        <v>6</v>
      </c>
      <c r="B10" s="59" t="s">
        <v>71</v>
      </c>
      <c r="C10" s="375" t="s">
        <v>177</v>
      </c>
      <c r="D10" s="376"/>
      <c r="E10" s="376"/>
      <c r="F10" s="376"/>
      <c r="G10" s="377"/>
    </row>
    <row r="11" spans="1:8" ht="20.25" customHeight="1" thickBot="1" x14ac:dyDescent="0.3">
      <c r="A11" s="58" t="s">
        <v>7</v>
      </c>
      <c r="B11" s="60" t="s">
        <v>72</v>
      </c>
      <c r="C11" s="371" t="s">
        <v>112</v>
      </c>
      <c r="D11" s="372"/>
      <c r="E11" s="372"/>
      <c r="F11" s="372"/>
      <c r="G11" s="373"/>
    </row>
    <row r="12" spans="1:8" ht="31.5" customHeight="1" thickBot="1" x14ac:dyDescent="0.3">
      <c r="A12" s="58" t="s">
        <v>6</v>
      </c>
      <c r="B12" s="59" t="s">
        <v>8</v>
      </c>
      <c r="C12" s="378" t="s">
        <v>89</v>
      </c>
      <c r="D12" s="380"/>
      <c r="E12" s="381" t="s">
        <v>89</v>
      </c>
      <c r="F12" s="382"/>
      <c r="G12" s="5"/>
      <c r="H12" s="6"/>
    </row>
    <row r="13" spans="1:8" ht="15.75" thickBot="1" x14ac:dyDescent="0.3">
      <c r="A13" s="58" t="s">
        <v>9</v>
      </c>
      <c r="B13" s="59" t="s">
        <v>10</v>
      </c>
      <c r="C13" s="383" t="s">
        <v>200</v>
      </c>
      <c r="D13" s="537"/>
      <c r="E13" s="537"/>
      <c r="F13" s="384"/>
    </row>
    <row r="14" spans="1:8" ht="15.75" thickBot="1" x14ac:dyDescent="0.3">
      <c r="A14" s="58" t="s">
        <v>11</v>
      </c>
      <c r="B14" s="59" t="s">
        <v>12</v>
      </c>
      <c r="C14" s="383" t="s">
        <v>109</v>
      </c>
      <c r="D14" s="537"/>
      <c r="E14" s="537"/>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147</v>
      </c>
      <c r="D17" s="354"/>
      <c r="E17" s="355"/>
      <c r="F17" s="322" t="s">
        <v>201</v>
      </c>
      <c r="G17" s="323" t="s">
        <v>202</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89</v>
      </c>
      <c r="D25" s="363"/>
      <c r="E25" s="364"/>
      <c r="F25" s="389" t="s">
        <v>89</v>
      </c>
      <c r="G25" s="392" t="s">
        <v>89</v>
      </c>
      <c r="H25" s="395"/>
    </row>
    <row r="26" spans="1:8" ht="50.25" customHeight="1" x14ac:dyDescent="0.25">
      <c r="A26" s="75">
        <v>2.2000000000000002</v>
      </c>
      <c r="B26" s="11" t="s">
        <v>203</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x14ac:dyDescent="0.25">
      <c r="A29" s="317">
        <v>3</v>
      </c>
      <c r="B29" s="397" t="s">
        <v>28</v>
      </c>
      <c r="C29" s="319" t="s">
        <v>13</v>
      </c>
      <c r="D29" s="311"/>
      <c r="E29" s="311"/>
      <c r="F29" s="305" t="s">
        <v>14</v>
      </c>
      <c r="G29" s="307" t="s">
        <v>73</v>
      </c>
      <c r="H29" s="307" t="s">
        <v>15</v>
      </c>
    </row>
    <row r="30" spans="1:8" ht="15" customHeight="1" x14ac:dyDescent="0.25">
      <c r="A30" s="318"/>
      <c r="B30" s="398"/>
      <c r="C30" s="320"/>
      <c r="D30" s="504"/>
      <c r="E30" s="504"/>
      <c r="F30" s="306"/>
      <c r="G30" s="308"/>
      <c r="H30" s="308"/>
    </row>
    <row r="31" spans="1:8" ht="47.25" customHeight="1" x14ac:dyDescent="0.25">
      <c r="A31" s="75" t="s">
        <v>29</v>
      </c>
      <c r="B31" s="9" t="s">
        <v>17</v>
      </c>
      <c r="C31" s="526" t="s">
        <v>83</v>
      </c>
      <c r="D31" s="492"/>
      <c r="E31" s="527"/>
      <c r="F31" s="76" t="s">
        <v>204</v>
      </c>
      <c r="G31" s="323" t="s">
        <v>85</v>
      </c>
      <c r="H31" s="325"/>
    </row>
    <row r="32" spans="1:8" ht="30.75" thickBot="1" x14ac:dyDescent="0.3">
      <c r="A32" s="77" t="s">
        <v>30</v>
      </c>
      <c r="B32" s="13" t="s">
        <v>31</v>
      </c>
      <c r="C32" s="535" t="s">
        <v>83</v>
      </c>
      <c r="D32" s="494"/>
      <c r="E32" s="536"/>
      <c r="F32" s="78" t="s">
        <v>205</v>
      </c>
      <c r="G32" s="385"/>
      <c r="H32" s="327"/>
    </row>
    <row r="33" spans="1:8" ht="33" customHeight="1" x14ac:dyDescent="0.25">
      <c r="A33" s="317">
        <v>4</v>
      </c>
      <c r="B33" s="399" t="s">
        <v>32</v>
      </c>
      <c r="C33" s="319" t="s">
        <v>13</v>
      </c>
      <c r="D33" s="311"/>
      <c r="E33" s="311"/>
      <c r="F33" s="305" t="s">
        <v>14</v>
      </c>
      <c r="G33" s="307" t="s">
        <v>73</v>
      </c>
      <c r="H33" s="307" t="s">
        <v>15</v>
      </c>
    </row>
    <row r="34" spans="1:8" ht="33" customHeight="1" x14ac:dyDescent="0.25">
      <c r="A34" s="318"/>
      <c r="B34" s="400"/>
      <c r="C34" s="320"/>
      <c r="D34" s="504"/>
      <c r="E34" s="504"/>
      <c r="F34" s="306"/>
      <c r="G34" s="308"/>
      <c r="H34" s="308"/>
    </row>
    <row r="35" spans="1:8" ht="47.25" customHeight="1" x14ac:dyDescent="0.25">
      <c r="A35" s="75">
        <v>4.0999999999999996</v>
      </c>
      <c r="B35" s="11" t="s">
        <v>35</v>
      </c>
      <c r="C35" s="332" t="s">
        <v>83</v>
      </c>
      <c r="D35" s="332"/>
      <c r="E35" s="332"/>
      <c r="F35" s="332" t="s">
        <v>206</v>
      </c>
      <c r="G35" s="332" t="s">
        <v>85</v>
      </c>
      <c r="H35" s="534"/>
    </row>
    <row r="36" spans="1:8" ht="30" x14ac:dyDescent="0.25">
      <c r="A36" s="75">
        <v>4.2</v>
      </c>
      <c r="B36" s="11" t="s">
        <v>33</v>
      </c>
      <c r="C36" s="332" t="s">
        <v>83</v>
      </c>
      <c r="D36" s="332"/>
      <c r="E36" s="332"/>
      <c r="F36" s="332"/>
      <c r="G36" s="332"/>
      <c r="H36" s="460"/>
    </row>
    <row r="37" spans="1:8" ht="30.75" thickBot="1" x14ac:dyDescent="0.3">
      <c r="A37" s="77">
        <v>4.3</v>
      </c>
      <c r="B37" s="13" t="s">
        <v>74</v>
      </c>
      <c r="C37" s="332" t="s">
        <v>115</v>
      </c>
      <c r="D37" s="332"/>
      <c r="E37" s="332"/>
      <c r="F37" s="89">
        <v>29</v>
      </c>
      <c r="G37" s="332"/>
      <c r="H37" s="461"/>
    </row>
    <row r="38" spans="1:8" ht="30" customHeight="1" x14ac:dyDescent="0.25">
      <c r="A38" s="317"/>
      <c r="B38" s="319" t="s">
        <v>34</v>
      </c>
      <c r="C38" s="309" t="s">
        <v>13</v>
      </c>
      <c r="D38" s="516"/>
      <c r="E38" s="516"/>
      <c r="F38" s="533" t="s">
        <v>14</v>
      </c>
      <c r="G38" s="465" t="s">
        <v>73</v>
      </c>
      <c r="H38" s="307" t="s">
        <v>15</v>
      </c>
    </row>
    <row r="39" spans="1:8" ht="30.75" customHeight="1" thickBot="1" x14ac:dyDescent="0.3">
      <c r="A39" s="318"/>
      <c r="B39" s="320"/>
      <c r="C39" s="506"/>
      <c r="D39" s="507"/>
      <c r="E39" s="507"/>
      <c r="F39" s="528"/>
      <c r="G39" s="308"/>
      <c r="H39" s="308"/>
    </row>
    <row r="40" spans="1:8" ht="45" customHeight="1" x14ac:dyDescent="0.25">
      <c r="A40" s="75">
        <v>5.0999999999999996</v>
      </c>
      <c r="B40" s="11" t="s">
        <v>35</v>
      </c>
      <c r="C40" s="509" t="s">
        <v>83</v>
      </c>
      <c r="D40" s="510"/>
      <c r="E40" s="511"/>
      <c r="F40" s="413" t="s">
        <v>207</v>
      </c>
      <c r="G40" s="392" t="s">
        <v>85</v>
      </c>
      <c r="H40" s="414"/>
    </row>
    <row r="41" spans="1:8" ht="45" x14ac:dyDescent="0.25">
      <c r="A41" s="75">
        <v>5.2</v>
      </c>
      <c r="B41" s="11" t="s">
        <v>36</v>
      </c>
      <c r="C41" s="356"/>
      <c r="D41" s="357"/>
      <c r="E41" s="358"/>
      <c r="F41" s="390"/>
      <c r="G41" s="393"/>
      <c r="H41" s="415"/>
    </row>
    <row r="42" spans="1:8" ht="45" x14ac:dyDescent="0.25">
      <c r="A42" s="75">
        <v>5.3</v>
      </c>
      <c r="B42" s="15" t="s">
        <v>149</v>
      </c>
      <c r="C42" s="356"/>
      <c r="D42" s="357"/>
      <c r="E42" s="358"/>
      <c r="F42" s="390"/>
      <c r="G42" s="393"/>
      <c r="H42" s="415"/>
    </row>
    <row r="43" spans="1:8" ht="30" x14ac:dyDescent="0.25">
      <c r="A43" s="75">
        <v>5.4</v>
      </c>
      <c r="B43" s="11" t="s">
        <v>37</v>
      </c>
      <c r="C43" s="356"/>
      <c r="D43" s="357"/>
      <c r="E43" s="358"/>
      <c r="F43" s="390"/>
      <c r="G43" s="393"/>
      <c r="H43" s="415"/>
    </row>
    <row r="44" spans="1:8" ht="30.75" thickBot="1" x14ac:dyDescent="0.3">
      <c r="A44" s="77">
        <v>5.5</v>
      </c>
      <c r="B44" s="13" t="s">
        <v>38</v>
      </c>
      <c r="C44" s="359"/>
      <c r="D44" s="360"/>
      <c r="E44" s="361"/>
      <c r="F44" s="391"/>
      <c r="G44" s="394"/>
      <c r="H44" s="416"/>
    </row>
    <row r="45" spans="1:8" ht="30" customHeight="1" x14ac:dyDescent="0.25">
      <c r="A45" s="317">
        <v>6</v>
      </c>
      <c r="B45" s="319" t="s">
        <v>39</v>
      </c>
      <c r="C45" s="502" t="s">
        <v>13</v>
      </c>
      <c r="D45" s="311"/>
      <c r="E45" s="311"/>
      <c r="F45" s="305" t="s">
        <v>14</v>
      </c>
      <c r="G45" s="307" t="s">
        <v>73</v>
      </c>
      <c r="H45" s="307" t="s">
        <v>15</v>
      </c>
    </row>
    <row r="46" spans="1:8" ht="30" customHeight="1" thickBot="1" x14ac:dyDescent="0.3">
      <c r="A46" s="318"/>
      <c r="B46" s="320"/>
      <c r="C46" s="506"/>
      <c r="D46" s="507"/>
      <c r="E46" s="507"/>
      <c r="F46" s="528"/>
      <c r="G46" s="308"/>
      <c r="H46" s="308"/>
    </row>
    <row r="47" spans="1:8" ht="60" x14ac:dyDescent="0.25">
      <c r="A47" s="75">
        <v>6.1</v>
      </c>
      <c r="B47" s="11" t="s">
        <v>40</v>
      </c>
      <c r="C47" s="523" t="s">
        <v>89</v>
      </c>
      <c r="D47" s="524"/>
      <c r="E47" s="525"/>
      <c r="F47" s="76" t="s">
        <v>89</v>
      </c>
      <c r="G47" s="35" t="s">
        <v>89</v>
      </c>
      <c r="H47" s="39"/>
    </row>
    <row r="48" spans="1:8" ht="45" x14ac:dyDescent="0.25">
      <c r="A48" s="75">
        <v>6.2</v>
      </c>
      <c r="B48" s="11" t="s">
        <v>41</v>
      </c>
      <c r="C48" s="526" t="s">
        <v>89</v>
      </c>
      <c r="D48" s="492"/>
      <c r="E48" s="527"/>
      <c r="F48" s="76" t="s">
        <v>89</v>
      </c>
      <c r="G48" s="35" t="s">
        <v>89</v>
      </c>
      <c r="H48" s="39"/>
    </row>
    <row r="49" spans="1:9" ht="60" x14ac:dyDescent="0.25">
      <c r="A49" s="75">
        <v>6.3</v>
      </c>
      <c r="B49" s="11" t="s">
        <v>42</v>
      </c>
      <c r="C49" s="526" t="s">
        <v>89</v>
      </c>
      <c r="D49" s="492"/>
      <c r="E49" s="527"/>
      <c r="F49" s="76" t="s">
        <v>89</v>
      </c>
      <c r="G49" s="35" t="s">
        <v>89</v>
      </c>
      <c r="H49" s="39"/>
    </row>
    <row r="50" spans="1:9" ht="75.75" thickBot="1" x14ac:dyDescent="0.3">
      <c r="A50" s="75">
        <v>6.4</v>
      </c>
      <c r="B50" s="13" t="s">
        <v>43</v>
      </c>
      <c r="C50" s="353" t="s">
        <v>89</v>
      </c>
      <c r="D50" s="354"/>
      <c r="E50" s="355"/>
      <c r="F50" s="78" t="s">
        <v>89</v>
      </c>
      <c r="G50" s="36" t="s">
        <v>89</v>
      </c>
      <c r="H50" s="40"/>
    </row>
    <row r="51" spans="1:9" ht="30" customHeight="1" x14ac:dyDescent="0.25">
      <c r="A51" s="317">
        <v>7</v>
      </c>
      <c r="B51" s="397" t="s">
        <v>44</v>
      </c>
      <c r="C51" s="516" t="s">
        <v>13</v>
      </c>
      <c r="D51" s="516"/>
      <c r="E51" s="517"/>
      <c r="F51" s="531" t="s">
        <v>14</v>
      </c>
      <c r="G51" s="307" t="s">
        <v>73</v>
      </c>
      <c r="H51" s="307" t="s">
        <v>15</v>
      </c>
    </row>
    <row r="52" spans="1:9" ht="30.75" customHeight="1" thickBot="1" x14ac:dyDescent="0.3">
      <c r="A52" s="318"/>
      <c r="B52" s="398"/>
      <c r="C52" s="507"/>
      <c r="D52" s="507"/>
      <c r="E52" s="508"/>
      <c r="F52" s="532"/>
      <c r="G52" s="308"/>
      <c r="H52" s="308"/>
    </row>
    <row r="53" spans="1:9" ht="30" x14ac:dyDescent="0.25">
      <c r="A53" s="75">
        <v>7.1</v>
      </c>
      <c r="B53" s="11" t="s">
        <v>45</v>
      </c>
      <c r="C53" s="509" t="s">
        <v>83</v>
      </c>
      <c r="D53" s="510"/>
      <c r="E53" s="511"/>
      <c r="F53" s="314">
        <v>186</v>
      </c>
      <c r="G53" s="323" t="s">
        <v>85</v>
      </c>
      <c r="H53" s="520"/>
    </row>
    <row r="54" spans="1:9" ht="45" x14ac:dyDescent="0.25">
      <c r="A54" s="75">
        <v>7.2</v>
      </c>
      <c r="B54" s="11" t="s">
        <v>46</v>
      </c>
      <c r="C54" s="356"/>
      <c r="D54" s="357"/>
      <c r="E54" s="358"/>
      <c r="F54" s="314"/>
      <c r="G54" s="324"/>
      <c r="H54" s="521"/>
    </row>
    <row r="55" spans="1:9" ht="60.75" thickBot="1" x14ac:dyDescent="0.3">
      <c r="A55" s="77">
        <v>7.3</v>
      </c>
      <c r="B55" s="13" t="s">
        <v>47</v>
      </c>
      <c r="C55" s="359"/>
      <c r="D55" s="360"/>
      <c r="E55" s="361"/>
      <c r="F55" s="334"/>
      <c r="G55" s="385"/>
      <c r="H55" s="522"/>
    </row>
    <row r="56" spans="1:9" x14ac:dyDescent="0.25">
      <c r="A56" s="29">
        <v>8</v>
      </c>
      <c r="B56" s="50" t="s">
        <v>48</v>
      </c>
      <c r="C56" s="338" t="s">
        <v>13</v>
      </c>
      <c r="D56" s="339"/>
      <c r="E56" s="340"/>
      <c r="F56" s="93" t="s">
        <v>14</v>
      </c>
      <c r="G56" s="37" t="s">
        <v>73</v>
      </c>
      <c r="H56" s="41" t="s">
        <v>15</v>
      </c>
    </row>
    <row r="57" spans="1:9" x14ac:dyDescent="0.25">
      <c r="A57" s="75">
        <v>8.1</v>
      </c>
      <c r="B57" s="11" t="s">
        <v>49</v>
      </c>
      <c r="C57" s="335" t="s">
        <v>208</v>
      </c>
      <c r="D57" s="335"/>
      <c r="E57" s="335"/>
      <c r="F57" s="322" t="s">
        <v>209</v>
      </c>
      <c r="G57" s="529" t="s">
        <v>85</v>
      </c>
      <c r="H57" s="325"/>
    </row>
    <row r="58" spans="1:9" x14ac:dyDescent="0.25">
      <c r="A58" s="75">
        <v>8.1999999999999993</v>
      </c>
      <c r="B58" s="11" t="s">
        <v>50</v>
      </c>
      <c r="C58" s="335" t="s">
        <v>194</v>
      </c>
      <c r="D58" s="335"/>
      <c r="E58" s="335"/>
      <c r="F58" s="351"/>
      <c r="G58" s="529"/>
      <c r="H58" s="326"/>
    </row>
    <row r="59" spans="1:9" ht="30" x14ac:dyDescent="0.25">
      <c r="A59" s="75">
        <v>8.3000000000000007</v>
      </c>
      <c r="B59" s="11" t="s">
        <v>51</v>
      </c>
      <c r="C59" s="341" t="s">
        <v>83</v>
      </c>
      <c r="D59" s="342"/>
      <c r="E59" s="343"/>
      <c r="F59" s="351"/>
      <c r="G59" s="529"/>
      <c r="H59" s="326"/>
    </row>
    <row r="60" spans="1:9" ht="45" x14ac:dyDescent="0.25">
      <c r="A60" s="75">
        <v>8.4</v>
      </c>
      <c r="B60" s="11" t="s">
        <v>52</v>
      </c>
      <c r="C60" s="344"/>
      <c r="D60" s="345"/>
      <c r="E60" s="346"/>
      <c r="F60" s="351"/>
      <c r="G60" s="529"/>
      <c r="H60" s="326"/>
    </row>
    <row r="61" spans="1:9" ht="45" x14ac:dyDescent="0.25">
      <c r="A61" s="75">
        <v>8.5</v>
      </c>
      <c r="B61" s="11" t="s">
        <v>53</v>
      </c>
      <c r="C61" s="344"/>
      <c r="D61" s="345"/>
      <c r="E61" s="346"/>
      <c r="F61" s="351"/>
      <c r="G61" s="529"/>
      <c r="H61" s="326"/>
    </row>
    <row r="62" spans="1:9" x14ac:dyDescent="0.25">
      <c r="A62" s="75">
        <v>8.6</v>
      </c>
      <c r="B62" s="11" t="s">
        <v>54</v>
      </c>
      <c r="C62" s="344"/>
      <c r="D62" s="345"/>
      <c r="E62" s="346"/>
      <c r="F62" s="351"/>
      <c r="G62" s="529"/>
      <c r="H62" s="326"/>
    </row>
    <row r="63" spans="1:9" x14ac:dyDescent="0.25">
      <c r="A63" s="75">
        <v>8.6999999999999993</v>
      </c>
      <c r="B63" s="11" t="s">
        <v>55</v>
      </c>
      <c r="C63" s="344"/>
      <c r="D63" s="345"/>
      <c r="E63" s="346"/>
      <c r="F63" s="351"/>
      <c r="G63" s="529"/>
      <c r="H63" s="326"/>
    </row>
    <row r="64" spans="1:9" ht="90" x14ac:dyDescent="0.25">
      <c r="A64" s="75">
        <v>8.8000000000000007</v>
      </c>
      <c r="B64" s="11" t="s">
        <v>56</v>
      </c>
      <c r="C64" s="344"/>
      <c r="D64" s="345"/>
      <c r="E64" s="346"/>
      <c r="F64" s="351"/>
      <c r="G64" s="529"/>
      <c r="H64" s="326"/>
      <c r="I64" s="16"/>
    </row>
    <row r="65" spans="1:9" ht="31.5" customHeight="1" x14ac:dyDescent="0.3">
      <c r="A65" s="75">
        <v>8.9</v>
      </c>
      <c r="B65" s="17" t="s">
        <v>57</v>
      </c>
      <c r="C65" s="344"/>
      <c r="D65" s="345"/>
      <c r="E65" s="346"/>
      <c r="F65" s="351"/>
      <c r="G65" s="529"/>
      <c r="H65" s="326"/>
      <c r="I65" s="18"/>
    </row>
    <row r="66" spans="1:9" ht="16.5" x14ac:dyDescent="0.3">
      <c r="A66" s="19" t="s">
        <v>75</v>
      </c>
      <c r="B66" s="11" t="s">
        <v>58</v>
      </c>
      <c r="C66" s="347"/>
      <c r="D66" s="348"/>
      <c r="E66" s="349"/>
      <c r="F66" s="352"/>
      <c r="G66" s="529"/>
      <c r="H66" s="326"/>
      <c r="I66" s="18"/>
    </row>
    <row r="67" spans="1:9" ht="45.75" thickBot="1" x14ac:dyDescent="0.3">
      <c r="A67" s="19" t="s">
        <v>76</v>
      </c>
      <c r="B67" s="13" t="s">
        <v>196</v>
      </c>
      <c r="C67" s="350" t="s">
        <v>83</v>
      </c>
      <c r="D67" s="350"/>
      <c r="E67" s="350"/>
      <c r="F67" s="14" t="s">
        <v>210</v>
      </c>
      <c r="G67" s="530"/>
      <c r="H67" s="327"/>
      <c r="I67" s="20"/>
    </row>
    <row r="68" spans="1:9" ht="30" customHeight="1" x14ac:dyDescent="0.25">
      <c r="A68" s="317">
        <v>9</v>
      </c>
      <c r="B68" s="397" t="s">
        <v>60</v>
      </c>
      <c r="C68" s="311" t="s">
        <v>13</v>
      </c>
      <c r="D68" s="311"/>
      <c r="E68" s="311"/>
      <c r="F68" s="305" t="s">
        <v>14</v>
      </c>
      <c r="G68" s="307" t="s">
        <v>73</v>
      </c>
      <c r="H68" s="307" t="s">
        <v>15</v>
      </c>
    </row>
    <row r="69" spans="1:9" ht="30" customHeight="1" thickBot="1" x14ac:dyDescent="0.3">
      <c r="A69" s="318"/>
      <c r="B69" s="398"/>
      <c r="C69" s="507"/>
      <c r="D69" s="507"/>
      <c r="E69" s="507"/>
      <c r="F69" s="528"/>
      <c r="G69" s="308"/>
      <c r="H69" s="308"/>
    </row>
    <row r="70" spans="1:9" ht="30" x14ac:dyDescent="0.25">
      <c r="A70" s="75">
        <v>9.1</v>
      </c>
      <c r="B70" s="9" t="s">
        <v>61</v>
      </c>
      <c r="C70" s="509" t="s">
        <v>83</v>
      </c>
      <c r="D70" s="510"/>
      <c r="E70" s="511"/>
      <c r="F70" s="429">
        <v>225</v>
      </c>
      <c r="G70" s="324" t="s">
        <v>85</v>
      </c>
      <c r="H70" s="326"/>
    </row>
    <row r="71" spans="1:9" x14ac:dyDescent="0.25">
      <c r="A71" s="75">
        <v>9.1999999999999993</v>
      </c>
      <c r="B71" s="10" t="s">
        <v>18</v>
      </c>
      <c r="C71" s="512"/>
      <c r="D71" s="513"/>
      <c r="E71" s="514"/>
      <c r="F71" s="352"/>
      <c r="G71" s="324"/>
      <c r="H71" s="326"/>
    </row>
    <row r="72" spans="1:9" ht="60.75" thickBot="1" x14ac:dyDescent="0.3">
      <c r="A72" s="77">
        <v>9.3000000000000007</v>
      </c>
      <c r="B72" s="21" t="s">
        <v>62</v>
      </c>
      <c r="C72" s="353" t="s">
        <v>83</v>
      </c>
      <c r="D72" s="354"/>
      <c r="E72" s="355"/>
      <c r="F72" s="87">
        <v>226</v>
      </c>
      <c r="G72" s="385"/>
      <c r="H72" s="327"/>
    </row>
    <row r="73" spans="1:9" ht="30" customHeight="1" x14ac:dyDescent="0.25">
      <c r="A73" s="317">
        <v>10</v>
      </c>
      <c r="B73" s="319" t="s">
        <v>63</v>
      </c>
      <c r="C73" s="515" t="s">
        <v>13</v>
      </c>
      <c r="D73" s="516"/>
      <c r="E73" s="517"/>
      <c r="F73" s="519" t="s">
        <v>14</v>
      </c>
      <c r="G73" s="305" t="s">
        <v>73</v>
      </c>
      <c r="H73" s="307" t="s">
        <v>15</v>
      </c>
    </row>
    <row r="74" spans="1:9" ht="30" customHeight="1" x14ac:dyDescent="0.25">
      <c r="A74" s="318"/>
      <c r="B74" s="320"/>
      <c r="C74" s="320"/>
      <c r="D74" s="504"/>
      <c r="E74" s="518"/>
      <c r="F74" s="400"/>
      <c r="G74" s="306"/>
      <c r="H74" s="308"/>
    </row>
    <row r="75" spans="1:9" ht="30.75" thickBot="1" x14ac:dyDescent="0.3">
      <c r="A75" s="77">
        <v>10.1</v>
      </c>
      <c r="B75" s="13" t="s">
        <v>64</v>
      </c>
      <c r="C75" s="359" t="s">
        <v>89</v>
      </c>
      <c r="D75" s="360"/>
      <c r="E75" s="361"/>
      <c r="F75" s="94" t="s">
        <v>89</v>
      </c>
      <c r="G75" s="36"/>
      <c r="H75" s="40"/>
    </row>
    <row r="76" spans="1:9" ht="30" customHeight="1" thickBot="1" x14ac:dyDescent="0.3">
      <c r="A76" s="317">
        <v>11</v>
      </c>
      <c r="B76" s="397" t="s">
        <v>65</v>
      </c>
      <c r="C76" s="319"/>
      <c r="D76" s="311"/>
      <c r="E76" s="311"/>
      <c r="F76" s="312"/>
      <c r="G76" s="307" t="s">
        <v>73</v>
      </c>
      <c r="H76" s="307" t="s">
        <v>15</v>
      </c>
    </row>
    <row r="77" spans="1:9" ht="30" customHeight="1" thickBot="1" x14ac:dyDescent="0.3">
      <c r="A77" s="318"/>
      <c r="B77" s="398"/>
      <c r="C77" s="506" t="s">
        <v>13</v>
      </c>
      <c r="D77" s="507"/>
      <c r="E77" s="508"/>
      <c r="F77" s="44" t="s">
        <v>14</v>
      </c>
      <c r="G77" s="308"/>
      <c r="H77" s="308"/>
    </row>
    <row r="78" spans="1:9" ht="30.75" thickBot="1" x14ac:dyDescent="0.3">
      <c r="A78" s="77">
        <v>11.1</v>
      </c>
      <c r="B78" s="57" t="s">
        <v>61</v>
      </c>
      <c r="C78" s="499" t="s">
        <v>89</v>
      </c>
      <c r="D78" s="500"/>
      <c r="E78" s="501"/>
      <c r="F78" s="78" t="s">
        <v>89</v>
      </c>
      <c r="G78" s="36"/>
      <c r="H78" s="40"/>
    </row>
    <row r="79" spans="1:9" ht="30" customHeight="1" x14ac:dyDescent="0.25">
      <c r="A79" s="317">
        <v>12</v>
      </c>
      <c r="B79" s="319" t="s">
        <v>66</v>
      </c>
      <c r="C79" s="502" t="s">
        <v>13</v>
      </c>
      <c r="D79" s="311"/>
      <c r="E79" s="311"/>
      <c r="F79" s="312"/>
      <c r="G79" s="305" t="s">
        <v>73</v>
      </c>
      <c r="H79" s="307" t="s">
        <v>15</v>
      </c>
    </row>
    <row r="80" spans="1:9" ht="30" customHeight="1" x14ac:dyDescent="0.25">
      <c r="A80" s="318"/>
      <c r="B80" s="320"/>
      <c r="C80" s="503"/>
      <c r="D80" s="504"/>
      <c r="E80" s="504"/>
      <c r="F80" s="505"/>
      <c r="G80" s="306"/>
      <c r="H80" s="308"/>
    </row>
    <row r="81" spans="1:8" ht="45" x14ac:dyDescent="0.25">
      <c r="A81" s="75">
        <v>12.1</v>
      </c>
      <c r="B81" s="53" t="s">
        <v>67</v>
      </c>
      <c r="C81" s="457" t="s">
        <v>83</v>
      </c>
      <c r="D81" s="492"/>
      <c r="E81" s="492"/>
      <c r="F81" s="458"/>
      <c r="G81" s="96" t="s">
        <v>85</v>
      </c>
      <c r="H81" s="39"/>
    </row>
    <row r="82" spans="1:8" ht="31.5" customHeight="1" x14ac:dyDescent="0.25">
      <c r="A82" s="75">
        <v>12.2</v>
      </c>
      <c r="B82" s="53" t="s">
        <v>68</v>
      </c>
      <c r="C82" s="457" t="s">
        <v>83</v>
      </c>
      <c r="D82" s="492"/>
      <c r="E82" s="492"/>
      <c r="F82" s="458"/>
      <c r="G82" s="96" t="s">
        <v>85</v>
      </c>
      <c r="H82" s="39"/>
    </row>
    <row r="83" spans="1:8" ht="30.75" thickBot="1" x14ac:dyDescent="0.3">
      <c r="A83" s="95">
        <v>12.3</v>
      </c>
      <c r="B83" s="54" t="s">
        <v>69</v>
      </c>
      <c r="C83" s="493" t="s">
        <v>83</v>
      </c>
      <c r="D83" s="494"/>
      <c r="E83" s="494"/>
      <c r="F83" s="495"/>
      <c r="G83" s="124" t="s">
        <v>85</v>
      </c>
      <c r="H83" s="49"/>
    </row>
    <row r="84" spans="1:8" ht="19.5" thickBot="1" x14ac:dyDescent="0.3">
      <c r="A84" s="315" t="s">
        <v>70</v>
      </c>
      <c r="B84" s="422"/>
      <c r="C84" s="496" t="s">
        <v>104</v>
      </c>
      <c r="D84" s="497"/>
      <c r="E84" s="497"/>
      <c r="F84" s="497"/>
      <c r="G84" s="497"/>
      <c r="H84" s="498"/>
    </row>
  </sheetData>
  <mergeCells count="115">
    <mergeCell ref="C12:D12"/>
    <mergeCell ref="E12:F12"/>
    <mergeCell ref="C13:F13"/>
    <mergeCell ref="C14:F14"/>
    <mergeCell ref="C16:E16"/>
    <mergeCell ref="C17:E23"/>
    <mergeCell ref="F17:F23"/>
    <mergeCell ref="A1:H2"/>
    <mergeCell ref="A4:H5"/>
    <mergeCell ref="C8:G8"/>
    <mergeCell ref="C9:G9"/>
    <mergeCell ref="C10:G10"/>
    <mergeCell ref="C11:G11"/>
    <mergeCell ref="A29:A30"/>
    <mergeCell ref="B29:B30"/>
    <mergeCell ref="C29:E30"/>
    <mergeCell ref="F29:F30"/>
    <mergeCell ref="G29:G30"/>
    <mergeCell ref="H29:H30"/>
    <mergeCell ref="G17:G23"/>
    <mergeCell ref="H17:H23"/>
    <mergeCell ref="C24:E24"/>
    <mergeCell ref="C25:E28"/>
    <mergeCell ref="F25:F28"/>
    <mergeCell ref="G25:G28"/>
    <mergeCell ref="H25:H28"/>
    <mergeCell ref="C31:E31"/>
    <mergeCell ref="G31:G32"/>
    <mergeCell ref="H31:H32"/>
    <mergeCell ref="C32:E32"/>
    <mergeCell ref="A33:A34"/>
    <mergeCell ref="B33:B34"/>
    <mergeCell ref="C33:E34"/>
    <mergeCell ref="F33:F34"/>
    <mergeCell ref="G33:G34"/>
    <mergeCell ref="H33:H34"/>
    <mergeCell ref="A38:A39"/>
    <mergeCell ref="B38:B39"/>
    <mergeCell ref="C38:E39"/>
    <mergeCell ref="F38:F39"/>
    <mergeCell ref="G38:G39"/>
    <mergeCell ref="H38:H39"/>
    <mergeCell ref="C35:E35"/>
    <mergeCell ref="F35:F36"/>
    <mergeCell ref="G35:G37"/>
    <mergeCell ref="H35:H37"/>
    <mergeCell ref="C36:E36"/>
    <mergeCell ref="C37:E37"/>
    <mergeCell ref="C51:E52"/>
    <mergeCell ref="C40:E44"/>
    <mergeCell ref="F40:F44"/>
    <mergeCell ref="G40:G44"/>
    <mergeCell ref="H40:H44"/>
    <mergeCell ref="A45:A46"/>
    <mergeCell ref="B45:B46"/>
    <mergeCell ref="C45:E46"/>
    <mergeCell ref="F45:F46"/>
    <mergeCell ref="G45:G46"/>
    <mergeCell ref="H45:H46"/>
    <mergeCell ref="F51:F52"/>
    <mergeCell ref="G51:G52"/>
    <mergeCell ref="H51:H52"/>
    <mergeCell ref="C53:E55"/>
    <mergeCell ref="F53:F55"/>
    <mergeCell ref="G53:G55"/>
    <mergeCell ref="H53:H55"/>
    <mergeCell ref="C47:E47"/>
    <mergeCell ref="C48:E48"/>
    <mergeCell ref="C49:E49"/>
    <mergeCell ref="C50:E50"/>
    <mergeCell ref="A68:A69"/>
    <mergeCell ref="B68:B69"/>
    <mergeCell ref="C68:E69"/>
    <mergeCell ref="F68:F69"/>
    <mergeCell ref="G68:G69"/>
    <mergeCell ref="H68:H69"/>
    <mergeCell ref="C56:E56"/>
    <mergeCell ref="C57:E57"/>
    <mergeCell ref="F57:F66"/>
    <mergeCell ref="G57:G67"/>
    <mergeCell ref="H57:H67"/>
    <mergeCell ref="C58:E58"/>
    <mergeCell ref="C59:E66"/>
    <mergeCell ref="C67:E67"/>
    <mergeCell ref="A51:A52"/>
    <mergeCell ref="B51:B52"/>
    <mergeCell ref="H73:H74"/>
    <mergeCell ref="C75:E75"/>
    <mergeCell ref="A76:A77"/>
    <mergeCell ref="B76:B77"/>
    <mergeCell ref="C76:F76"/>
    <mergeCell ref="G76:G77"/>
    <mergeCell ref="H76:H77"/>
    <mergeCell ref="C77:E77"/>
    <mergeCell ref="C70:E71"/>
    <mergeCell ref="F70:F71"/>
    <mergeCell ref="G70:G72"/>
    <mergeCell ref="H70:H72"/>
    <mergeCell ref="C72:E72"/>
    <mergeCell ref="A73:A74"/>
    <mergeCell ref="B73:B74"/>
    <mergeCell ref="C73:E74"/>
    <mergeCell ref="F73:F74"/>
    <mergeCell ref="G73:G74"/>
    <mergeCell ref="C81:F81"/>
    <mergeCell ref="C82:F82"/>
    <mergeCell ref="C83:F83"/>
    <mergeCell ref="A84:B84"/>
    <mergeCell ref="C84:H84"/>
    <mergeCell ref="C78:E78"/>
    <mergeCell ref="A79:A80"/>
    <mergeCell ref="B79:B80"/>
    <mergeCell ref="C79:F80"/>
    <mergeCell ref="G79:G80"/>
    <mergeCell ref="H79:H8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8.4257812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9</v>
      </c>
      <c r="D8" s="376"/>
      <c r="E8" s="376"/>
      <c r="F8" s="376"/>
      <c r="G8" s="377"/>
    </row>
    <row r="9" spans="1:8" ht="31.5" customHeight="1" thickBot="1" x14ac:dyDescent="0.3">
      <c r="A9" s="58" t="s">
        <v>4</v>
      </c>
      <c r="B9" s="59" t="s">
        <v>5</v>
      </c>
      <c r="C9" s="538" t="s">
        <v>211</v>
      </c>
      <c r="D9" s="539"/>
      <c r="E9" s="539"/>
      <c r="F9" s="539"/>
      <c r="G9" s="540"/>
    </row>
    <row r="10" spans="1:8" ht="15.75" thickBot="1" x14ac:dyDescent="0.3">
      <c r="A10" s="58" t="s">
        <v>6</v>
      </c>
      <c r="B10" s="59" t="s">
        <v>71</v>
      </c>
      <c r="C10" s="375" t="s">
        <v>177</v>
      </c>
      <c r="D10" s="376"/>
      <c r="E10" s="376"/>
      <c r="F10" s="376"/>
      <c r="G10" s="377"/>
    </row>
    <row r="11" spans="1:8" ht="20.25" customHeight="1" thickBot="1" x14ac:dyDescent="0.3">
      <c r="A11" s="58" t="s">
        <v>7</v>
      </c>
      <c r="B11" s="60" t="s">
        <v>72</v>
      </c>
      <c r="C11" s="371" t="s">
        <v>112</v>
      </c>
      <c r="D11" s="372"/>
      <c r="E11" s="372"/>
      <c r="F11" s="372"/>
      <c r="G11" s="373"/>
    </row>
    <row r="12" spans="1:8" ht="31.5" customHeight="1" thickBot="1" x14ac:dyDescent="0.3">
      <c r="A12" s="58" t="s">
        <v>6</v>
      </c>
      <c r="B12" s="59" t="s">
        <v>8</v>
      </c>
      <c r="C12" s="378" t="s">
        <v>89</v>
      </c>
      <c r="D12" s="380"/>
      <c r="E12" s="381" t="s">
        <v>89</v>
      </c>
      <c r="F12" s="382"/>
      <c r="G12" s="5"/>
      <c r="H12" s="6"/>
    </row>
    <row r="13" spans="1:8" ht="15.75" thickBot="1" x14ac:dyDescent="0.3">
      <c r="A13" s="58" t="s">
        <v>9</v>
      </c>
      <c r="B13" s="59" t="s">
        <v>10</v>
      </c>
      <c r="C13" s="383" t="s">
        <v>200</v>
      </c>
      <c r="D13" s="537"/>
      <c r="E13" s="537"/>
      <c r="F13" s="384"/>
    </row>
    <row r="14" spans="1:8" ht="15.75" thickBot="1" x14ac:dyDescent="0.3">
      <c r="A14" s="58" t="s">
        <v>11</v>
      </c>
      <c r="B14" s="59" t="s">
        <v>12</v>
      </c>
      <c r="C14" s="383" t="s">
        <v>109</v>
      </c>
      <c r="D14" s="537"/>
      <c r="E14" s="537"/>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147</v>
      </c>
      <c r="D17" s="354"/>
      <c r="E17" s="355"/>
      <c r="F17" s="322" t="s">
        <v>212</v>
      </c>
      <c r="G17" s="323" t="s">
        <v>202</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89</v>
      </c>
      <c r="D25" s="363"/>
      <c r="E25" s="364"/>
      <c r="F25" s="389" t="s">
        <v>89</v>
      </c>
      <c r="G25" s="392" t="s">
        <v>89</v>
      </c>
      <c r="H25" s="395"/>
    </row>
    <row r="26" spans="1:8" ht="50.25" customHeight="1" x14ac:dyDescent="0.25">
      <c r="A26" s="75">
        <v>2.2000000000000002</v>
      </c>
      <c r="B26" s="11" t="s">
        <v>203</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x14ac:dyDescent="0.25">
      <c r="A29" s="317">
        <v>3</v>
      </c>
      <c r="B29" s="397" t="s">
        <v>28</v>
      </c>
      <c r="C29" s="319" t="s">
        <v>13</v>
      </c>
      <c r="D29" s="311"/>
      <c r="E29" s="311"/>
      <c r="F29" s="305" t="s">
        <v>14</v>
      </c>
      <c r="G29" s="307" t="s">
        <v>73</v>
      </c>
      <c r="H29" s="307" t="s">
        <v>15</v>
      </c>
    </row>
    <row r="30" spans="1:8" ht="15" customHeight="1" x14ac:dyDescent="0.25">
      <c r="A30" s="318"/>
      <c r="B30" s="398"/>
      <c r="C30" s="320"/>
      <c r="D30" s="504"/>
      <c r="E30" s="504"/>
      <c r="F30" s="306"/>
      <c r="G30" s="308"/>
      <c r="H30" s="308"/>
    </row>
    <row r="31" spans="1:8" ht="47.25" customHeight="1" x14ac:dyDescent="0.25">
      <c r="A31" s="75" t="s">
        <v>29</v>
      </c>
      <c r="B31" s="9" t="s">
        <v>17</v>
      </c>
      <c r="C31" s="526" t="s">
        <v>89</v>
      </c>
      <c r="D31" s="492"/>
      <c r="E31" s="527"/>
      <c r="F31" s="76" t="s">
        <v>89</v>
      </c>
      <c r="G31" s="323" t="s">
        <v>89</v>
      </c>
      <c r="H31" s="325"/>
    </row>
    <row r="32" spans="1:8" ht="30.75" thickBot="1" x14ac:dyDescent="0.3">
      <c r="A32" s="77" t="s">
        <v>30</v>
      </c>
      <c r="B32" s="13" t="s">
        <v>31</v>
      </c>
      <c r="C32" s="535" t="s">
        <v>89</v>
      </c>
      <c r="D32" s="494"/>
      <c r="E32" s="536"/>
      <c r="F32" s="78" t="s">
        <v>89</v>
      </c>
      <c r="G32" s="385"/>
      <c r="H32" s="327"/>
    </row>
    <row r="33" spans="1:8" ht="33" customHeight="1" x14ac:dyDescent="0.25">
      <c r="A33" s="317">
        <v>4</v>
      </c>
      <c r="B33" s="399" t="s">
        <v>32</v>
      </c>
      <c r="C33" s="319" t="s">
        <v>13</v>
      </c>
      <c r="D33" s="311"/>
      <c r="E33" s="311"/>
      <c r="F33" s="305" t="s">
        <v>14</v>
      </c>
      <c r="G33" s="307" t="s">
        <v>73</v>
      </c>
      <c r="H33" s="307" t="s">
        <v>15</v>
      </c>
    </row>
    <row r="34" spans="1:8" ht="33" customHeight="1" x14ac:dyDescent="0.25">
      <c r="A34" s="318"/>
      <c r="B34" s="400"/>
      <c r="C34" s="320"/>
      <c r="D34" s="504"/>
      <c r="E34" s="504"/>
      <c r="F34" s="306"/>
      <c r="G34" s="308"/>
      <c r="H34" s="308"/>
    </row>
    <row r="35" spans="1:8" ht="47.25" customHeight="1" x14ac:dyDescent="0.25">
      <c r="A35" s="75">
        <v>4.0999999999999996</v>
      </c>
      <c r="B35" s="11" t="s">
        <v>35</v>
      </c>
      <c r="C35" s="332" t="s">
        <v>83</v>
      </c>
      <c r="D35" s="332"/>
      <c r="E35" s="332"/>
      <c r="F35" s="332" t="s">
        <v>213</v>
      </c>
      <c r="G35" s="332" t="s">
        <v>85</v>
      </c>
      <c r="H35" s="534"/>
    </row>
    <row r="36" spans="1:8" ht="30" x14ac:dyDescent="0.25">
      <c r="A36" s="75">
        <v>4.2</v>
      </c>
      <c r="B36" s="11" t="s">
        <v>33</v>
      </c>
      <c r="C36" s="332" t="s">
        <v>83</v>
      </c>
      <c r="D36" s="332"/>
      <c r="E36" s="332"/>
      <c r="F36" s="332"/>
      <c r="G36" s="332"/>
      <c r="H36" s="460"/>
    </row>
    <row r="37" spans="1:8" ht="30.75" thickBot="1" x14ac:dyDescent="0.3">
      <c r="A37" s="77">
        <v>4.3</v>
      </c>
      <c r="B37" s="13" t="s">
        <v>74</v>
      </c>
      <c r="C37" s="332" t="s">
        <v>90</v>
      </c>
      <c r="D37" s="332"/>
      <c r="E37" s="332"/>
      <c r="F37" s="89">
        <v>18</v>
      </c>
      <c r="G37" s="332"/>
      <c r="H37" s="461"/>
    </row>
    <row r="38" spans="1:8" ht="30" customHeight="1" x14ac:dyDescent="0.25">
      <c r="A38" s="317"/>
      <c r="B38" s="319" t="s">
        <v>34</v>
      </c>
      <c r="C38" s="309" t="s">
        <v>13</v>
      </c>
      <c r="D38" s="516"/>
      <c r="E38" s="516"/>
      <c r="F38" s="533" t="s">
        <v>14</v>
      </c>
      <c r="G38" s="465" t="s">
        <v>73</v>
      </c>
      <c r="H38" s="307" t="s">
        <v>15</v>
      </c>
    </row>
    <row r="39" spans="1:8" ht="30.75" customHeight="1" thickBot="1" x14ac:dyDescent="0.3">
      <c r="A39" s="318"/>
      <c r="B39" s="320"/>
      <c r="C39" s="506"/>
      <c r="D39" s="507"/>
      <c r="E39" s="507"/>
      <c r="F39" s="528"/>
      <c r="G39" s="308"/>
      <c r="H39" s="308"/>
    </row>
    <row r="40" spans="1:8" ht="45" customHeight="1" x14ac:dyDescent="0.25">
      <c r="A40" s="75">
        <v>5.0999999999999996</v>
      </c>
      <c r="B40" s="11" t="s">
        <v>35</v>
      </c>
      <c r="C40" s="509" t="s">
        <v>83</v>
      </c>
      <c r="D40" s="510"/>
      <c r="E40" s="511"/>
      <c r="F40" s="413" t="s">
        <v>214</v>
      </c>
      <c r="G40" s="392" t="s">
        <v>85</v>
      </c>
      <c r="H40" s="414"/>
    </row>
    <row r="41" spans="1:8" ht="45" x14ac:dyDescent="0.25">
      <c r="A41" s="75">
        <v>5.2</v>
      </c>
      <c r="B41" s="11" t="s">
        <v>36</v>
      </c>
      <c r="C41" s="356"/>
      <c r="D41" s="357"/>
      <c r="E41" s="358"/>
      <c r="F41" s="390"/>
      <c r="G41" s="393"/>
      <c r="H41" s="415"/>
    </row>
    <row r="42" spans="1:8" ht="45" x14ac:dyDescent="0.25">
      <c r="A42" s="75">
        <v>5.3</v>
      </c>
      <c r="B42" s="15" t="s">
        <v>149</v>
      </c>
      <c r="C42" s="356"/>
      <c r="D42" s="357"/>
      <c r="E42" s="358"/>
      <c r="F42" s="390"/>
      <c r="G42" s="393"/>
      <c r="H42" s="415"/>
    </row>
    <row r="43" spans="1:8" ht="30" x14ac:dyDescent="0.25">
      <c r="A43" s="75">
        <v>5.4</v>
      </c>
      <c r="B43" s="11" t="s">
        <v>37</v>
      </c>
      <c r="C43" s="356"/>
      <c r="D43" s="357"/>
      <c r="E43" s="358"/>
      <c r="F43" s="390"/>
      <c r="G43" s="393"/>
      <c r="H43" s="415"/>
    </row>
    <row r="44" spans="1:8" ht="30.75" thickBot="1" x14ac:dyDescent="0.3">
      <c r="A44" s="77">
        <v>5.5</v>
      </c>
      <c r="B44" s="13" t="s">
        <v>38</v>
      </c>
      <c r="C44" s="359"/>
      <c r="D44" s="360"/>
      <c r="E44" s="361"/>
      <c r="F44" s="391"/>
      <c r="G44" s="394"/>
      <c r="H44" s="416"/>
    </row>
    <row r="45" spans="1:8" ht="30" customHeight="1" x14ac:dyDescent="0.25">
      <c r="A45" s="317">
        <v>6</v>
      </c>
      <c r="B45" s="319" t="s">
        <v>39</v>
      </c>
      <c r="C45" s="502" t="s">
        <v>13</v>
      </c>
      <c r="D45" s="311"/>
      <c r="E45" s="311"/>
      <c r="F45" s="305" t="s">
        <v>14</v>
      </c>
      <c r="G45" s="307" t="s">
        <v>73</v>
      </c>
      <c r="H45" s="307" t="s">
        <v>15</v>
      </c>
    </row>
    <row r="46" spans="1:8" ht="30" customHeight="1" thickBot="1" x14ac:dyDescent="0.3">
      <c r="A46" s="318"/>
      <c r="B46" s="320"/>
      <c r="C46" s="506"/>
      <c r="D46" s="507"/>
      <c r="E46" s="507"/>
      <c r="F46" s="528"/>
      <c r="G46" s="308"/>
      <c r="H46" s="308"/>
    </row>
    <row r="47" spans="1:8" ht="60" x14ac:dyDescent="0.25">
      <c r="A47" s="75">
        <v>6.1</v>
      </c>
      <c r="B47" s="11" t="s">
        <v>40</v>
      </c>
      <c r="C47" s="523" t="s">
        <v>89</v>
      </c>
      <c r="D47" s="524"/>
      <c r="E47" s="525"/>
      <c r="F47" s="76" t="s">
        <v>89</v>
      </c>
      <c r="G47" s="97" t="s">
        <v>89</v>
      </c>
      <c r="H47" s="39"/>
    </row>
    <row r="48" spans="1:8" ht="45" x14ac:dyDescent="0.25">
      <c r="A48" s="75">
        <v>6.2</v>
      </c>
      <c r="B48" s="11" t="s">
        <v>41</v>
      </c>
      <c r="C48" s="526" t="s">
        <v>89</v>
      </c>
      <c r="D48" s="492"/>
      <c r="E48" s="527"/>
      <c r="F48" s="76" t="s">
        <v>89</v>
      </c>
      <c r="G48" s="97" t="s">
        <v>89</v>
      </c>
      <c r="H48" s="39"/>
    </row>
    <row r="49" spans="1:9" ht="60" x14ac:dyDescent="0.25">
      <c r="A49" s="75">
        <v>6.3</v>
      </c>
      <c r="B49" s="11" t="s">
        <v>42</v>
      </c>
      <c r="C49" s="526" t="s">
        <v>89</v>
      </c>
      <c r="D49" s="492"/>
      <c r="E49" s="527"/>
      <c r="F49" s="76" t="s">
        <v>89</v>
      </c>
      <c r="G49" s="97" t="s">
        <v>89</v>
      </c>
      <c r="H49" s="39"/>
    </row>
    <row r="50" spans="1:9" ht="75.75" thickBot="1" x14ac:dyDescent="0.3">
      <c r="A50" s="75">
        <v>6.4</v>
      </c>
      <c r="B50" s="13" t="s">
        <v>43</v>
      </c>
      <c r="C50" s="353" t="s">
        <v>89</v>
      </c>
      <c r="D50" s="354"/>
      <c r="E50" s="355"/>
      <c r="F50" s="78" t="s">
        <v>89</v>
      </c>
      <c r="G50" s="73" t="s">
        <v>89</v>
      </c>
      <c r="H50" s="40"/>
    </row>
    <row r="51" spans="1:9" ht="30" customHeight="1" x14ac:dyDescent="0.25">
      <c r="A51" s="317">
        <v>7</v>
      </c>
      <c r="B51" s="397" t="s">
        <v>44</v>
      </c>
      <c r="C51" s="516" t="s">
        <v>13</v>
      </c>
      <c r="D51" s="516"/>
      <c r="E51" s="517"/>
      <c r="F51" s="531" t="s">
        <v>14</v>
      </c>
      <c r="G51" s="307" t="s">
        <v>73</v>
      </c>
      <c r="H51" s="307" t="s">
        <v>15</v>
      </c>
    </row>
    <row r="52" spans="1:9" ht="30.75" customHeight="1" thickBot="1" x14ac:dyDescent="0.3">
      <c r="A52" s="318"/>
      <c r="B52" s="398"/>
      <c r="C52" s="507"/>
      <c r="D52" s="507"/>
      <c r="E52" s="508"/>
      <c r="F52" s="532"/>
      <c r="G52" s="308"/>
      <c r="H52" s="308"/>
    </row>
    <row r="53" spans="1:9" ht="30" x14ac:dyDescent="0.25">
      <c r="A53" s="75">
        <v>7.1</v>
      </c>
      <c r="B53" s="11" t="s">
        <v>45</v>
      </c>
      <c r="C53" s="509" t="s">
        <v>83</v>
      </c>
      <c r="D53" s="510"/>
      <c r="E53" s="511"/>
      <c r="F53" s="314">
        <v>212</v>
      </c>
      <c r="G53" s="323" t="s">
        <v>85</v>
      </c>
      <c r="H53" s="520"/>
    </row>
    <row r="54" spans="1:9" ht="45" x14ac:dyDescent="0.25">
      <c r="A54" s="75">
        <v>7.2</v>
      </c>
      <c r="B54" s="11" t="s">
        <v>46</v>
      </c>
      <c r="C54" s="356"/>
      <c r="D54" s="357"/>
      <c r="E54" s="358"/>
      <c r="F54" s="314"/>
      <c r="G54" s="324"/>
      <c r="H54" s="521"/>
    </row>
    <row r="55" spans="1:9" ht="60.75" thickBot="1" x14ac:dyDescent="0.3">
      <c r="A55" s="77">
        <v>7.3</v>
      </c>
      <c r="B55" s="13" t="s">
        <v>47</v>
      </c>
      <c r="C55" s="359"/>
      <c r="D55" s="360"/>
      <c r="E55" s="361"/>
      <c r="F55" s="334"/>
      <c r="G55" s="385"/>
      <c r="H55" s="522"/>
    </row>
    <row r="56" spans="1:9" x14ac:dyDescent="0.25">
      <c r="A56" s="29">
        <v>8</v>
      </c>
      <c r="B56" s="50" t="s">
        <v>48</v>
      </c>
      <c r="C56" s="338" t="s">
        <v>13</v>
      </c>
      <c r="D56" s="339"/>
      <c r="E56" s="340"/>
      <c r="F56" s="93" t="s">
        <v>14</v>
      </c>
      <c r="G56" s="37" t="s">
        <v>73</v>
      </c>
      <c r="H56" s="41" t="s">
        <v>15</v>
      </c>
    </row>
    <row r="57" spans="1:9" x14ac:dyDescent="0.25">
      <c r="A57" s="75"/>
      <c r="B57" s="11" t="s">
        <v>49</v>
      </c>
      <c r="C57" s="335" t="s">
        <v>208</v>
      </c>
      <c r="D57" s="335"/>
      <c r="E57" s="335"/>
      <c r="F57" s="322" t="s">
        <v>215</v>
      </c>
      <c r="G57" s="529" t="s">
        <v>85</v>
      </c>
      <c r="H57" s="325"/>
    </row>
    <row r="58" spans="1:9" x14ac:dyDescent="0.25">
      <c r="A58" s="75">
        <v>8.1999999999999993</v>
      </c>
      <c r="B58" s="11" t="s">
        <v>50</v>
      </c>
      <c r="C58" s="335" t="s">
        <v>194</v>
      </c>
      <c r="D58" s="335"/>
      <c r="E58" s="335"/>
      <c r="F58" s="351"/>
      <c r="G58" s="529"/>
      <c r="H58" s="326"/>
    </row>
    <row r="59" spans="1:9" ht="30" x14ac:dyDescent="0.25">
      <c r="A59" s="75">
        <v>8.3000000000000007</v>
      </c>
      <c r="B59" s="11" t="s">
        <v>51</v>
      </c>
      <c r="C59" s="341" t="s">
        <v>83</v>
      </c>
      <c r="D59" s="342"/>
      <c r="E59" s="343"/>
      <c r="F59" s="351"/>
      <c r="G59" s="529"/>
      <c r="H59" s="326"/>
    </row>
    <row r="60" spans="1:9" ht="45" x14ac:dyDescent="0.25">
      <c r="A60" s="75">
        <v>8.4</v>
      </c>
      <c r="B60" s="11" t="s">
        <v>52</v>
      </c>
      <c r="C60" s="344"/>
      <c r="D60" s="345"/>
      <c r="E60" s="346"/>
      <c r="F60" s="351"/>
      <c r="G60" s="529"/>
      <c r="H60" s="326"/>
    </row>
    <row r="61" spans="1:9" ht="45" x14ac:dyDescent="0.25">
      <c r="A61" s="75">
        <v>8.5</v>
      </c>
      <c r="B61" s="11" t="s">
        <v>53</v>
      </c>
      <c r="C61" s="344"/>
      <c r="D61" s="345"/>
      <c r="E61" s="346"/>
      <c r="F61" s="351"/>
      <c r="G61" s="529"/>
      <c r="H61" s="326"/>
    </row>
    <row r="62" spans="1:9" x14ac:dyDescent="0.25">
      <c r="A62" s="75">
        <v>8.6</v>
      </c>
      <c r="B62" s="11" t="s">
        <v>54</v>
      </c>
      <c r="C62" s="344"/>
      <c r="D62" s="345"/>
      <c r="E62" s="346"/>
      <c r="F62" s="351"/>
      <c r="G62" s="529"/>
      <c r="H62" s="326"/>
    </row>
    <row r="63" spans="1:9" x14ac:dyDescent="0.25">
      <c r="A63" s="75">
        <v>8.6999999999999993</v>
      </c>
      <c r="B63" s="11" t="s">
        <v>55</v>
      </c>
      <c r="C63" s="344"/>
      <c r="D63" s="345"/>
      <c r="E63" s="346"/>
      <c r="F63" s="351"/>
      <c r="G63" s="529"/>
      <c r="H63" s="326"/>
    </row>
    <row r="64" spans="1:9" ht="90" x14ac:dyDescent="0.25">
      <c r="A64" s="75">
        <v>8.8000000000000007</v>
      </c>
      <c r="B64" s="11" t="s">
        <v>56</v>
      </c>
      <c r="C64" s="344"/>
      <c r="D64" s="345"/>
      <c r="E64" s="346"/>
      <c r="F64" s="351"/>
      <c r="G64" s="529"/>
      <c r="H64" s="326"/>
      <c r="I64" s="16"/>
    </row>
    <row r="65" spans="1:9" ht="31.5" customHeight="1" x14ac:dyDescent="0.3">
      <c r="A65" s="75">
        <v>8.9</v>
      </c>
      <c r="B65" s="17" t="s">
        <v>57</v>
      </c>
      <c r="C65" s="344"/>
      <c r="D65" s="345"/>
      <c r="E65" s="346"/>
      <c r="F65" s="351"/>
      <c r="G65" s="529"/>
      <c r="H65" s="326"/>
      <c r="I65" s="18"/>
    </row>
    <row r="66" spans="1:9" ht="16.5" x14ac:dyDescent="0.3">
      <c r="A66" s="19" t="s">
        <v>75</v>
      </c>
      <c r="B66" s="11" t="s">
        <v>58</v>
      </c>
      <c r="C66" s="347"/>
      <c r="D66" s="348"/>
      <c r="E66" s="349"/>
      <c r="F66" s="352"/>
      <c r="G66" s="529"/>
      <c r="H66" s="326"/>
      <c r="I66" s="18"/>
    </row>
    <row r="67" spans="1:9" ht="45.75" thickBot="1" x14ac:dyDescent="0.3">
      <c r="A67" s="19" t="s">
        <v>76</v>
      </c>
      <c r="B67" s="13" t="s">
        <v>196</v>
      </c>
      <c r="C67" s="350" t="s">
        <v>83</v>
      </c>
      <c r="D67" s="350"/>
      <c r="E67" s="350"/>
      <c r="F67" s="125" t="s">
        <v>216</v>
      </c>
      <c r="G67" s="530"/>
      <c r="H67" s="327"/>
      <c r="I67" s="20"/>
    </row>
    <row r="68" spans="1:9" ht="30" customHeight="1" thickBot="1" x14ac:dyDescent="0.3">
      <c r="A68" s="317">
        <v>9</v>
      </c>
      <c r="B68" s="397" t="s">
        <v>60</v>
      </c>
      <c r="C68" s="80"/>
      <c r="D68" s="82"/>
      <c r="E68" s="82"/>
      <c r="F68" s="83"/>
      <c r="G68" s="307" t="s">
        <v>73</v>
      </c>
      <c r="H68" s="307" t="s">
        <v>15</v>
      </c>
    </row>
    <row r="69" spans="1:9" ht="30" customHeight="1" thickBot="1" x14ac:dyDescent="0.3">
      <c r="A69" s="318"/>
      <c r="B69" s="398"/>
      <c r="C69" s="506" t="s">
        <v>13</v>
      </c>
      <c r="D69" s="507"/>
      <c r="E69" s="508"/>
      <c r="F69" s="44" t="s">
        <v>14</v>
      </c>
      <c r="G69" s="308"/>
      <c r="H69" s="308"/>
    </row>
    <row r="70" spans="1:9" ht="30" x14ac:dyDescent="0.25">
      <c r="A70" s="75">
        <v>9.1</v>
      </c>
      <c r="B70" s="9" t="s">
        <v>61</v>
      </c>
      <c r="C70" s="509" t="s">
        <v>83</v>
      </c>
      <c r="D70" s="510"/>
      <c r="E70" s="511"/>
      <c r="F70" s="429">
        <v>238</v>
      </c>
      <c r="G70" s="324" t="s">
        <v>85</v>
      </c>
      <c r="H70" s="326"/>
    </row>
    <row r="71" spans="1:9" x14ac:dyDescent="0.25">
      <c r="A71" s="75">
        <v>9.1999999999999993</v>
      </c>
      <c r="B71" s="10" t="s">
        <v>18</v>
      </c>
      <c r="C71" s="512"/>
      <c r="D71" s="513"/>
      <c r="E71" s="514"/>
      <c r="F71" s="352"/>
      <c r="G71" s="324"/>
      <c r="H71" s="326"/>
    </row>
    <row r="72" spans="1:9" ht="60.75" thickBot="1" x14ac:dyDescent="0.3">
      <c r="A72" s="77">
        <v>9.3000000000000007</v>
      </c>
      <c r="B72" s="21" t="s">
        <v>62</v>
      </c>
      <c r="C72" s="353" t="s">
        <v>83</v>
      </c>
      <c r="D72" s="354"/>
      <c r="E72" s="355"/>
      <c r="F72" s="87">
        <v>239</v>
      </c>
      <c r="G72" s="385"/>
      <c r="H72" s="327"/>
    </row>
    <row r="73" spans="1:9" ht="30" customHeight="1" x14ac:dyDescent="0.25">
      <c r="A73" s="317">
        <v>10</v>
      </c>
      <c r="B73" s="319" t="s">
        <v>63</v>
      </c>
      <c r="C73" s="541"/>
      <c r="D73" s="541"/>
      <c r="E73" s="541"/>
      <c r="F73" s="541"/>
      <c r="G73" s="305" t="s">
        <v>73</v>
      </c>
      <c r="H73" s="307" t="s">
        <v>15</v>
      </c>
    </row>
    <row r="74" spans="1:9" ht="30" customHeight="1" x14ac:dyDescent="0.25">
      <c r="A74" s="318"/>
      <c r="B74" s="320"/>
      <c r="C74" s="541" t="s">
        <v>13</v>
      </c>
      <c r="D74" s="541"/>
      <c r="E74" s="541"/>
      <c r="F74" s="126" t="s">
        <v>14</v>
      </c>
      <c r="G74" s="306"/>
      <c r="H74" s="308"/>
    </row>
    <row r="75" spans="1:9" ht="30.75" thickBot="1" x14ac:dyDescent="0.3">
      <c r="A75" s="77">
        <v>10.1</v>
      </c>
      <c r="B75" s="13" t="s">
        <v>64</v>
      </c>
      <c r="C75" s="359" t="s">
        <v>89</v>
      </c>
      <c r="D75" s="360"/>
      <c r="E75" s="361"/>
      <c r="F75" s="94" t="s">
        <v>89</v>
      </c>
      <c r="G75" s="36"/>
      <c r="H75" s="40"/>
    </row>
    <row r="76" spans="1:9" ht="30" customHeight="1" thickBot="1" x14ac:dyDescent="0.3">
      <c r="A76" s="317">
        <v>11</v>
      </c>
      <c r="B76" s="397" t="s">
        <v>65</v>
      </c>
      <c r="C76" s="319"/>
      <c r="D76" s="311"/>
      <c r="E76" s="311"/>
      <c r="F76" s="312"/>
      <c r="G76" s="307" t="s">
        <v>73</v>
      </c>
      <c r="H76" s="307" t="s">
        <v>15</v>
      </c>
    </row>
    <row r="77" spans="1:9" ht="30" customHeight="1" thickBot="1" x14ac:dyDescent="0.3">
      <c r="A77" s="318"/>
      <c r="B77" s="398"/>
      <c r="C77" s="506" t="s">
        <v>13</v>
      </c>
      <c r="D77" s="507"/>
      <c r="E77" s="508"/>
      <c r="F77" s="44" t="s">
        <v>14</v>
      </c>
      <c r="G77" s="308"/>
      <c r="H77" s="308"/>
    </row>
    <row r="78" spans="1:9" ht="30.75" thickBot="1" x14ac:dyDescent="0.3">
      <c r="A78" s="77">
        <v>11.1</v>
      </c>
      <c r="B78" s="57" t="s">
        <v>61</v>
      </c>
      <c r="C78" s="499" t="s">
        <v>89</v>
      </c>
      <c r="D78" s="500"/>
      <c r="E78" s="501"/>
      <c r="F78" s="78" t="s">
        <v>89</v>
      </c>
      <c r="G78" s="36"/>
      <c r="H78" s="40"/>
    </row>
    <row r="79" spans="1:9" ht="30" customHeight="1" x14ac:dyDescent="0.25">
      <c r="A79" s="317">
        <v>12</v>
      </c>
      <c r="B79" s="319" t="s">
        <v>66</v>
      </c>
      <c r="C79" s="302"/>
      <c r="D79" s="303"/>
      <c r="E79" s="304"/>
      <c r="F79" s="303"/>
      <c r="G79" s="305" t="s">
        <v>73</v>
      </c>
      <c r="H79" s="307" t="s">
        <v>15</v>
      </c>
    </row>
    <row r="80" spans="1:9" ht="30" customHeight="1" x14ac:dyDescent="0.25">
      <c r="A80" s="318"/>
      <c r="B80" s="320"/>
      <c r="C80" s="503" t="s">
        <v>13</v>
      </c>
      <c r="D80" s="504"/>
      <c r="E80" s="504"/>
      <c r="F80" s="505"/>
      <c r="G80" s="306"/>
      <c r="H80" s="308"/>
    </row>
    <row r="81" spans="1:8" ht="45" x14ac:dyDescent="0.25">
      <c r="A81" s="75">
        <v>12.1</v>
      </c>
      <c r="B81" s="53" t="s">
        <v>67</v>
      </c>
      <c r="C81" s="457" t="s">
        <v>89</v>
      </c>
      <c r="D81" s="492"/>
      <c r="E81" s="492"/>
      <c r="F81" s="458"/>
      <c r="G81" s="96" t="s">
        <v>89</v>
      </c>
      <c r="H81" s="39"/>
    </row>
    <row r="82" spans="1:8" ht="31.5" customHeight="1" x14ac:dyDescent="0.25">
      <c r="A82" s="75">
        <v>12.2</v>
      </c>
      <c r="B82" s="53" t="s">
        <v>68</v>
      </c>
      <c r="C82" s="457" t="s">
        <v>89</v>
      </c>
      <c r="D82" s="492"/>
      <c r="E82" s="492"/>
      <c r="F82" s="458"/>
      <c r="G82" s="96" t="s">
        <v>89</v>
      </c>
      <c r="H82" s="39"/>
    </row>
    <row r="83" spans="1:8" ht="30.75" thickBot="1" x14ac:dyDescent="0.3">
      <c r="A83" s="95">
        <v>12.3</v>
      </c>
      <c r="B83" s="54" t="s">
        <v>69</v>
      </c>
      <c r="C83" s="493" t="s">
        <v>89</v>
      </c>
      <c r="D83" s="494"/>
      <c r="E83" s="494"/>
      <c r="F83" s="495"/>
      <c r="G83" s="124" t="s">
        <v>89</v>
      </c>
      <c r="H83" s="49"/>
    </row>
    <row r="84" spans="1:8" ht="19.5" thickBot="1" x14ac:dyDescent="0.3">
      <c r="A84" s="315" t="s">
        <v>70</v>
      </c>
      <c r="B84" s="422"/>
      <c r="C84" s="496" t="s">
        <v>104</v>
      </c>
      <c r="D84" s="497"/>
      <c r="E84" s="497"/>
      <c r="F84" s="497"/>
      <c r="G84" s="497"/>
      <c r="H84" s="498"/>
    </row>
  </sheetData>
  <mergeCells count="116">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A33:A34"/>
    <mergeCell ref="B33:B34"/>
    <mergeCell ref="C33:E34"/>
    <mergeCell ref="F33:F34"/>
    <mergeCell ref="G33:G34"/>
    <mergeCell ref="H33:H34"/>
    <mergeCell ref="A29:A30"/>
    <mergeCell ref="B29:B30"/>
    <mergeCell ref="C29:E30"/>
    <mergeCell ref="F29:F30"/>
    <mergeCell ref="G29:G30"/>
    <mergeCell ref="H29:H30"/>
    <mergeCell ref="C35:E35"/>
    <mergeCell ref="F35:F36"/>
    <mergeCell ref="G35:G37"/>
    <mergeCell ref="H35:H37"/>
    <mergeCell ref="C36:E36"/>
    <mergeCell ref="C37:E37"/>
    <mergeCell ref="C31:E31"/>
    <mergeCell ref="G31:G32"/>
    <mergeCell ref="H31:H32"/>
    <mergeCell ref="C32:E32"/>
    <mergeCell ref="G40:G44"/>
    <mergeCell ref="H40:H44"/>
    <mergeCell ref="A45:A46"/>
    <mergeCell ref="B45:B46"/>
    <mergeCell ref="C45:E46"/>
    <mergeCell ref="F45:F46"/>
    <mergeCell ref="G45:G46"/>
    <mergeCell ref="H45:H46"/>
    <mergeCell ref="A38:A39"/>
    <mergeCell ref="B38:B39"/>
    <mergeCell ref="C38:E39"/>
    <mergeCell ref="F38:F39"/>
    <mergeCell ref="G38:G39"/>
    <mergeCell ref="H38:H39"/>
    <mergeCell ref="C47:E47"/>
    <mergeCell ref="C48:E48"/>
    <mergeCell ref="C49:E49"/>
    <mergeCell ref="C50:E50"/>
    <mergeCell ref="A51:A52"/>
    <mergeCell ref="B51:B52"/>
    <mergeCell ref="C51:E52"/>
    <mergeCell ref="C40:E44"/>
    <mergeCell ref="F40:F44"/>
    <mergeCell ref="C56:E56"/>
    <mergeCell ref="C57:E57"/>
    <mergeCell ref="F57:F66"/>
    <mergeCell ref="G57:G67"/>
    <mergeCell ref="H57:H67"/>
    <mergeCell ref="C58:E58"/>
    <mergeCell ref="C59:E66"/>
    <mergeCell ref="C67:E67"/>
    <mergeCell ref="F51:F52"/>
    <mergeCell ref="G51:G52"/>
    <mergeCell ref="H51:H52"/>
    <mergeCell ref="C53:E55"/>
    <mergeCell ref="F53:F55"/>
    <mergeCell ref="G53:G55"/>
    <mergeCell ref="H53:H55"/>
    <mergeCell ref="A68:A69"/>
    <mergeCell ref="B68:B69"/>
    <mergeCell ref="G68:G69"/>
    <mergeCell ref="H68:H69"/>
    <mergeCell ref="C69:E69"/>
    <mergeCell ref="C70:E71"/>
    <mergeCell ref="F70:F71"/>
    <mergeCell ref="G70:G72"/>
    <mergeCell ref="H70:H72"/>
    <mergeCell ref="C72:E72"/>
    <mergeCell ref="C75:E75"/>
    <mergeCell ref="A76:A77"/>
    <mergeCell ref="B76:B77"/>
    <mergeCell ref="C76:F76"/>
    <mergeCell ref="G76:G77"/>
    <mergeCell ref="H76:H77"/>
    <mergeCell ref="C77:E77"/>
    <mergeCell ref="A73:A74"/>
    <mergeCell ref="B73:B74"/>
    <mergeCell ref="C73:F73"/>
    <mergeCell ref="G73:G74"/>
    <mergeCell ref="H73:H74"/>
    <mergeCell ref="C74:E74"/>
    <mergeCell ref="H79:H80"/>
    <mergeCell ref="C80:F80"/>
    <mergeCell ref="C81:F81"/>
    <mergeCell ref="C82:F82"/>
    <mergeCell ref="C83:F83"/>
    <mergeCell ref="A84:B84"/>
    <mergeCell ref="C84:H84"/>
    <mergeCell ref="C78:E78"/>
    <mergeCell ref="A79:A80"/>
    <mergeCell ref="B79:B80"/>
    <mergeCell ref="C79:D79"/>
    <mergeCell ref="E79:F79"/>
    <mergeCell ref="G79:G8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21.14062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10</v>
      </c>
      <c r="D8" s="376"/>
      <c r="E8" s="376"/>
      <c r="F8" s="376"/>
      <c r="G8" s="377"/>
    </row>
    <row r="9" spans="1:8" ht="31.5" customHeight="1" thickBot="1" x14ac:dyDescent="0.3">
      <c r="A9" s="58" t="s">
        <v>4</v>
      </c>
      <c r="B9" s="59" t="s">
        <v>5</v>
      </c>
      <c r="C9" s="538" t="s">
        <v>217</v>
      </c>
      <c r="D9" s="539"/>
      <c r="E9" s="539"/>
      <c r="F9" s="539"/>
      <c r="G9" s="540"/>
    </row>
    <row r="10" spans="1:8" ht="15.75" thickBot="1" x14ac:dyDescent="0.3">
      <c r="A10" s="58" t="s">
        <v>6</v>
      </c>
      <c r="B10" s="59" t="s">
        <v>71</v>
      </c>
      <c r="C10" s="375" t="s">
        <v>177</v>
      </c>
      <c r="D10" s="376"/>
      <c r="E10" s="376"/>
      <c r="F10" s="376"/>
      <c r="G10" s="377"/>
    </row>
    <row r="11" spans="1:8" ht="20.25" customHeight="1" thickBot="1" x14ac:dyDescent="0.3">
      <c r="A11" s="58" t="s">
        <v>7</v>
      </c>
      <c r="B11" s="60" t="s">
        <v>72</v>
      </c>
      <c r="C11" s="371" t="s">
        <v>185</v>
      </c>
      <c r="D11" s="372"/>
      <c r="E11" s="372"/>
      <c r="F11" s="372"/>
      <c r="G11" s="373"/>
    </row>
    <row r="12" spans="1:8" ht="31.5" customHeight="1" thickBot="1" x14ac:dyDescent="0.3">
      <c r="A12" s="58" t="s">
        <v>6</v>
      </c>
      <c r="B12" s="59" t="s">
        <v>8</v>
      </c>
      <c r="C12" s="378" t="s">
        <v>218</v>
      </c>
      <c r="D12" s="380"/>
      <c r="E12" s="381" t="s">
        <v>219</v>
      </c>
      <c r="F12" s="382"/>
      <c r="G12" s="5"/>
      <c r="H12" s="6"/>
    </row>
    <row r="13" spans="1:8" ht="15.75" thickBot="1" x14ac:dyDescent="0.3">
      <c r="A13" s="58" t="s">
        <v>9</v>
      </c>
      <c r="B13" s="59" t="s">
        <v>10</v>
      </c>
      <c r="C13" s="383" t="s">
        <v>220</v>
      </c>
      <c r="D13" s="537"/>
      <c r="E13" s="537"/>
      <c r="F13" s="384"/>
    </row>
    <row r="14" spans="1:8" ht="15.75" thickBot="1" x14ac:dyDescent="0.3">
      <c r="A14" s="58" t="s">
        <v>11</v>
      </c>
      <c r="B14" s="59" t="s">
        <v>12</v>
      </c>
      <c r="C14" s="383" t="s">
        <v>221</v>
      </c>
      <c r="D14" s="537"/>
      <c r="E14" s="537"/>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147</v>
      </c>
      <c r="D17" s="354"/>
      <c r="E17" s="355"/>
      <c r="F17" s="322" t="s">
        <v>222</v>
      </c>
      <c r="G17" s="323" t="s">
        <v>202</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27" t="s">
        <v>25</v>
      </c>
      <c r="C25" s="362" t="s">
        <v>83</v>
      </c>
      <c r="D25" s="363"/>
      <c r="E25" s="364"/>
      <c r="F25" s="389" t="s">
        <v>223</v>
      </c>
      <c r="G25" s="392" t="s">
        <v>85</v>
      </c>
      <c r="H25" s="395"/>
    </row>
    <row r="26" spans="1:8" ht="50.25" customHeight="1" x14ac:dyDescent="0.25">
      <c r="A26" s="75">
        <v>2.2000000000000002</v>
      </c>
      <c r="B26" s="127" t="s">
        <v>224</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GEOTECNIA Y CIMIENTOS INGEOCIM SAS 51% (LIDER)</v>
      </c>
      <c r="D29" s="331"/>
      <c r="E29" s="331" t="str">
        <f>+E12</f>
        <v>AECOM TECHNICAL SERVICES INC. 49%                       ( EXTRANJERA)</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t="s">
        <v>89</v>
      </c>
      <c r="D31" s="89" t="s">
        <v>89</v>
      </c>
      <c r="E31" s="89" t="s">
        <v>89</v>
      </c>
      <c r="F31" s="76" t="s">
        <v>89</v>
      </c>
      <c r="G31" s="323" t="s">
        <v>89</v>
      </c>
      <c r="H31" s="325"/>
    </row>
    <row r="32" spans="1:8" ht="30.75" thickBot="1" x14ac:dyDescent="0.3">
      <c r="A32" s="77" t="s">
        <v>30</v>
      </c>
      <c r="B32" s="13" t="s">
        <v>31</v>
      </c>
      <c r="C32" s="90" t="s">
        <v>89</v>
      </c>
      <c r="D32" s="90" t="s">
        <v>89</v>
      </c>
      <c r="E32" s="90" t="s">
        <v>89</v>
      </c>
      <c r="F32" s="78" t="s">
        <v>89</v>
      </c>
      <c r="G32" s="385"/>
      <c r="H32" s="327"/>
    </row>
    <row r="33" spans="1:8" ht="33" customHeight="1" thickBot="1" x14ac:dyDescent="0.3">
      <c r="A33" s="317">
        <v>4</v>
      </c>
      <c r="B33" s="399" t="s">
        <v>32</v>
      </c>
      <c r="C33" s="331" t="str">
        <f>+C12</f>
        <v>GEOTECNIA Y CIMIENTOS INGEOCIM SAS 51% (LIDER)</v>
      </c>
      <c r="D33" s="331"/>
      <c r="E33" s="331" t="str">
        <f>+E12</f>
        <v>AECOM TECHNICAL SERVICES INC. 49%                       ( EXTRANJERA)</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35</v>
      </c>
      <c r="C35" s="89" t="s">
        <v>83</v>
      </c>
      <c r="D35" s="403" t="s">
        <v>225</v>
      </c>
      <c r="E35" s="89" t="s">
        <v>83</v>
      </c>
      <c r="F35" s="322" t="s">
        <v>226</v>
      </c>
      <c r="G35" s="323" t="s">
        <v>85</v>
      </c>
      <c r="H35" s="326"/>
    </row>
    <row r="36" spans="1:8" ht="30" x14ac:dyDescent="0.25">
      <c r="A36" s="75">
        <v>4.2</v>
      </c>
      <c r="B36" s="11" t="s">
        <v>33</v>
      </c>
      <c r="C36" s="89" t="s">
        <v>83</v>
      </c>
      <c r="D36" s="409"/>
      <c r="E36" s="89" t="s">
        <v>83</v>
      </c>
      <c r="F36" s="352"/>
      <c r="G36" s="324"/>
      <c r="H36" s="326"/>
    </row>
    <row r="37" spans="1:8" ht="30.75" thickBot="1" x14ac:dyDescent="0.3">
      <c r="A37" s="77">
        <v>4.3</v>
      </c>
      <c r="B37" s="13" t="s">
        <v>74</v>
      </c>
      <c r="C37" s="90" t="s">
        <v>90</v>
      </c>
      <c r="D37" s="90">
        <v>33</v>
      </c>
      <c r="E37" s="90" t="s">
        <v>155</v>
      </c>
      <c r="F37" s="78">
        <v>18</v>
      </c>
      <c r="G37" s="385"/>
      <c r="H37" s="327"/>
    </row>
    <row r="38" spans="1:8" ht="30" customHeight="1" thickBot="1" x14ac:dyDescent="0.3">
      <c r="A38" s="317">
        <v>5</v>
      </c>
      <c r="B38" s="319" t="s">
        <v>34</v>
      </c>
      <c r="C38" s="401" t="str">
        <f>+C12</f>
        <v>GEOTECNIA Y CIMIENTOS INGEOCIM SAS 51% (LIDER)</v>
      </c>
      <c r="D38" s="402"/>
      <c r="E38" s="401" t="str">
        <f>+E12</f>
        <v>AECOM TECHNICAL SERVICES INC. 49%                       ( EXTRANJERA)</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35</v>
      </c>
      <c r="C40" s="408" t="s">
        <v>83</v>
      </c>
      <c r="D40" s="408" t="s">
        <v>227</v>
      </c>
      <c r="E40" s="410" t="s">
        <v>83</v>
      </c>
      <c r="F40" s="413" t="s">
        <v>228</v>
      </c>
      <c r="G40" s="392" t="s">
        <v>85</v>
      </c>
      <c r="H40" s="414"/>
    </row>
    <row r="41" spans="1:8" ht="45" x14ac:dyDescent="0.25">
      <c r="A41" s="75">
        <v>5.2</v>
      </c>
      <c r="B41" s="11" t="s">
        <v>36</v>
      </c>
      <c r="C41" s="404"/>
      <c r="D41" s="404"/>
      <c r="E41" s="411"/>
      <c r="F41" s="390"/>
      <c r="G41" s="393"/>
      <c r="H41" s="415"/>
    </row>
    <row r="42" spans="1:8" ht="45" x14ac:dyDescent="0.25">
      <c r="A42" s="75">
        <v>5.3</v>
      </c>
      <c r="B42" s="15" t="s">
        <v>229</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GEOTECNIA Y CIMIENTOS INGEOCIM SAS 51% (LIDER)</v>
      </c>
      <c r="D45" s="418"/>
      <c r="E45" s="304" t="str">
        <f>+E12</f>
        <v>AECOM TECHNICAL SERVICES INC. 49%                       ( EXTRANJERA)</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85" t="s">
        <v>89</v>
      </c>
      <c r="D47" s="85" t="s">
        <v>89</v>
      </c>
      <c r="E47" s="89" t="s">
        <v>89</v>
      </c>
      <c r="F47" s="76" t="s">
        <v>89</v>
      </c>
      <c r="G47" s="97" t="s">
        <v>89</v>
      </c>
      <c r="H47" s="39"/>
    </row>
    <row r="48" spans="1:8" ht="45" x14ac:dyDescent="0.25">
      <c r="A48" s="75">
        <v>6.2</v>
      </c>
      <c r="B48" s="11" t="s">
        <v>41</v>
      </c>
      <c r="C48" s="89" t="s">
        <v>89</v>
      </c>
      <c r="D48" s="89" t="s">
        <v>89</v>
      </c>
      <c r="E48" s="89" t="s">
        <v>89</v>
      </c>
      <c r="F48" s="76" t="s">
        <v>89</v>
      </c>
      <c r="G48" s="97" t="s">
        <v>89</v>
      </c>
      <c r="H48" s="39"/>
    </row>
    <row r="49" spans="1:9" ht="60" x14ac:dyDescent="0.25">
      <c r="A49" s="75">
        <v>6.3</v>
      </c>
      <c r="B49" s="11" t="s">
        <v>42</v>
      </c>
      <c r="C49" s="89" t="s">
        <v>89</v>
      </c>
      <c r="D49" s="89" t="s">
        <v>89</v>
      </c>
      <c r="E49" s="89" t="s">
        <v>89</v>
      </c>
      <c r="F49" s="76" t="s">
        <v>89</v>
      </c>
      <c r="G49" s="97" t="s">
        <v>89</v>
      </c>
      <c r="H49" s="39"/>
    </row>
    <row r="50" spans="1:9" ht="75.75" thickBot="1" x14ac:dyDescent="0.3">
      <c r="A50" s="75">
        <v>6.4</v>
      </c>
      <c r="B50" s="13" t="s">
        <v>43</v>
      </c>
      <c r="C50" s="90" t="s">
        <v>89</v>
      </c>
      <c r="D50" s="90" t="s">
        <v>89</v>
      </c>
      <c r="E50" s="90" t="s">
        <v>89</v>
      </c>
      <c r="F50" s="78" t="s">
        <v>89</v>
      </c>
      <c r="G50" s="73" t="s">
        <v>89</v>
      </c>
      <c r="H50" s="40"/>
    </row>
    <row r="51" spans="1:9" ht="30" customHeight="1" thickBot="1" x14ac:dyDescent="0.3">
      <c r="A51" s="317">
        <v>7</v>
      </c>
      <c r="B51" s="397" t="s">
        <v>44</v>
      </c>
      <c r="C51" s="331" t="str">
        <f>+C12</f>
        <v>GEOTECNIA Y CIMIENTOS INGEOCIM SAS 51% (LIDER)</v>
      </c>
      <c r="D51" s="331"/>
      <c r="E51" s="331" t="str">
        <f>+E12</f>
        <v>AECOM TECHNICAL SERVICES INC. 49%                       ( EXTRANJERA)</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152</v>
      </c>
      <c r="E53" s="408" t="s">
        <v>83</v>
      </c>
      <c r="F53" s="314">
        <v>145</v>
      </c>
      <c r="G53" s="323" t="s">
        <v>85</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93" t="s">
        <v>14</v>
      </c>
      <c r="G56" s="37" t="s">
        <v>73</v>
      </c>
      <c r="H56" s="41" t="s">
        <v>15</v>
      </c>
    </row>
    <row r="57" spans="1:9" x14ac:dyDescent="0.25">
      <c r="A57" s="75">
        <v>8.1</v>
      </c>
      <c r="B57" s="11" t="s">
        <v>49</v>
      </c>
      <c r="C57" s="335" t="s">
        <v>208</v>
      </c>
      <c r="D57" s="335"/>
      <c r="E57" s="335"/>
      <c r="F57" s="322" t="s">
        <v>230</v>
      </c>
      <c r="G57" s="529" t="s">
        <v>85</v>
      </c>
      <c r="H57" s="325"/>
    </row>
    <row r="58" spans="1:9" x14ac:dyDescent="0.25">
      <c r="A58" s="75">
        <v>8.1999999999999993</v>
      </c>
      <c r="B58" s="11" t="s">
        <v>50</v>
      </c>
      <c r="C58" s="335" t="s">
        <v>194</v>
      </c>
      <c r="D58" s="335"/>
      <c r="E58" s="335"/>
      <c r="F58" s="351"/>
      <c r="G58" s="529"/>
      <c r="H58" s="326"/>
    </row>
    <row r="59" spans="1:9" ht="30" x14ac:dyDescent="0.25">
      <c r="A59" s="75">
        <v>8.3000000000000007</v>
      </c>
      <c r="B59" s="11" t="s">
        <v>51</v>
      </c>
      <c r="C59" s="341" t="s">
        <v>83</v>
      </c>
      <c r="D59" s="342"/>
      <c r="E59" s="343"/>
      <c r="F59" s="351"/>
      <c r="G59" s="529"/>
      <c r="H59" s="326"/>
    </row>
    <row r="60" spans="1:9" ht="45" x14ac:dyDescent="0.25">
      <c r="A60" s="75">
        <v>8.4</v>
      </c>
      <c r="B60" s="11" t="s">
        <v>52</v>
      </c>
      <c r="C60" s="344"/>
      <c r="D60" s="345"/>
      <c r="E60" s="346"/>
      <c r="F60" s="351"/>
      <c r="G60" s="529"/>
      <c r="H60" s="326"/>
    </row>
    <row r="61" spans="1:9" ht="45" x14ac:dyDescent="0.25">
      <c r="A61" s="75">
        <v>8.5</v>
      </c>
      <c r="B61" s="11" t="s">
        <v>53</v>
      </c>
      <c r="C61" s="344"/>
      <c r="D61" s="345"/>
      <c r="E61" s="346"/>
      <c r="F61" s="351"/>
      <c r="G61" s="529"/>
      <c r="H61" s="326"/>
    </row>
    <row r="62" spans="1:9" x14ac:dyDescent="0.25">
      <c r="A62" s="75">
        <v>8.6</v>
      </c>
      <c r="B62" s="11" t="s">
        <v>54</v>
      </c>
      <c r="C62" s="344"/>
      <c r="D62" s="345"/>
      <c r="E62" s="346"/>
      <c r="F62" s="351"/>
      <c r="G62" s="529"/>
      <c r="H62" s="326"/>
    </row>
    <row r="63" spans="1:9" x14ac:dyDescent="0.25">
      <c r="A63" s="75">
        <v>8.6999999999999993</v>
      </c>
      <c r="B63" s="11" t="s">
        <v>55</v>
      </c>
      <c r="C63" s="344"/>
      <c r="D63" s="345"/>
      <c r="E63" s="346"/>
      <c r="F63" s="351"/>
      <c r="G63" s="529"/>
      <c r="H63" s="326"/>
    </row>
    <row r="64" spans="1:9" ht="90" x14ac:dyDescent="0.25">
      <c r="A64" s="75">
        <v>8.8000000000000007</v>
      </c>
      <c r="B64" s="11" t="s">
        <v>56</v>
      </c>
      <c r="C64" s="344"/>
      <c r="D64" s="345"/>
      <c r="E64" s="346"/>
      <c r="F64" s="351"/>
      <c r="G64" s="529"/>
      <c r="H64" s="326"/>
      <c r="I64" s="16"/>
    </row>
    <row r="65" spans="1:9" ht="31.5" customHeight="1" x14ac:dyDescent="0.3">
      <c r="A65" s="75">
        <v>8.9</v>
      </c>
      <c r="B65" s="17" t="s">
        <v>57</v>
      </c>
      <c r="C65" s="344"/>
      <c r="D65" s="345"/>
      <c r="E65" s="346"/>
      <c r="F65" s="351"/>
      <c r="G65" s="529"/>
      <c r="H65" s="326"/>
      <c r="I65" s="18"/>
    </row>
    <row r="66" spans="1:9" ht="16.5" x14ac:dyDescent="0.3">
      <c r="A66" s="19" t="s">
        <v>75</v>
      </c>
      <c r="B66" s="11" t="s">
        <v>58</v>
      </c>
      <c r="C66" s="347"/>
      <c r="D66" s="348"/>
      <c r="E66" s="349"/>
      <c r="F66" s="352"/>
      <c r="G66" s="529"/>
      <c r="H66" s="326"/>
      <c r="I66" s="18"/>
    </row>
    <row r="67" spans="1:9" ht="45.75" thickBot="1" x14ac:dyDescent="0.3">
      <c r="A67" s="19" t="s">
        <v>76</v>
      </c>
      <c r="B67" s="13" t="s">
        <v>196</v>
      </c>
      <c r="C67" s="350" t="s">
        <v>83</v>
      </c>
      <c r="D67" s="350"/>
      <c r="E67" s="350"/>
      <c r="F67" s="14" t="s">
        <v>231</v>
      </c>
      <c r="G67" s="530"/>
      <c r="H67" s="327"/>
      <c r="I67" s="20"/>
    </row>
    <row r="68" spans="1:9" ht="30" customHeight="1" thickBot="1" x14ac:dyDescent="0.3">
      <c r="A68" s="317">
        <v>9</v>
      </c>
      <c r="B68" s="397" t="s">
        <v>60</v>
      </c>
      <c r="C68" s="331" t="str">
        <f>+C12</f>
        <v>GEOTECNIA Y CIMIENTOS INGEOCIM SAS 51% (LIDER)</v>
      </c>
      <c r="D68" s="331"/>
      <c r="E68" s="331" t="str">
        <f>+E12</f>
        <v>AECOM TECHNICAL SERVICES INC. 49%                       ( EXTRANJERA)</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83</v>
      </c>
      <c r="D70" s="408">
        <v>276</v>
      </c>
      <c r="E70" s="408" t="s">
        <v>89</v>
      </c>
      <c r="F70" s="429" t="s">
        <v>89</v>
      </c>
      <c r="G70" s="324" t="s">
        <v>85</v>
      </c>
      <c r="H70" s="326"/>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90" t="s">
        <v>83</v>
      </c>
      <c r="D72" s="90">
        <v>277</v>
      </c>
      <c r="E72" s="90" t="s">
        <v>89</v>
      </c>
      <c r="F72" s="78" t="s">
        <v>89</v>
      </c>
      <c r="G72" s="385"/>
      <c r="H72" s="327"/>
    </row>
    <row r="73" spans="1:9" ht="30" customHeight="1" thickBot="1" x14ac:dyDescent="0.3">
      <c r="A73" s="317">
        <v>10</v>
      </c>
      <c r="B73" s="397" t="s">
        <v>63</v>
      </c>
      <c r="C73" s="331" t="str">
        <f>+C12</f>
        <v>GEOTECNIA Y CIMIENTOS INGEOCIM SAS 51% (LIDER)</v>
      </c>
      <c r="D73" s="331"/>
      <c r="E73" s="331" t="str">
        <f>+E12</f>
        <v>AECOM TECHNICAL SERVICES INC. 49%                       ( EXTRANJERA)</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t="s">
        <v>89</v>
      </c>
      <c r="D75" s="90" t="s">
        <v>89</v>
      </c>
      <c r="E75" s="90" t="s">
        <v>83</v>
      </c>
      <c r="F75" s="78" t="s">
        <v>232</v>
      </c>
      <c r="G75" s="73" t="s">
        <v>85</v>
      </c>
      <c r="H75" s="40"/>
    </row>
    <row r="76" spans="1:9" ht="30" customHeight="1" thickBot="1" x14ac:dyDescent="0.3">
      <c r="A76" s="317">
        <v>11</v>
      </c>
      <c r="B76" s="397" t="s">
        <v>65</v>
      </c>
      <c r="C76" s="331" t="str">
        <f>+C12</f>
        <v>GEOTECNIA Y CIMIENTOS INGEOCIM SAS 51% (LIDER)</v>
      </c>
      <c r="D76" s="331"/>
      <c r="E76" s="331" t="str">
        <f>+E12</f>
        <v>AECOM TECHNICAL SERVICES INC. 49%                       ( EXTRANJERA)</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t="s">
        <v>89</v>
      </c>
      <c r="D78" s="24" t="s">
        <v>89</v>
      </c>
      <c r="E78" s="79" t="s">
        <v>89</v>
      </c>
      <c r="F78" s="78" t="s">
        <v>89</v>
      </c>
      <c r="G78" s="73" t="s">
        <v>89</v>
      </c>
      <c r="H78" s="40"/>
    </row>
    <row r="79" spans="1:9" ht="30" customHeight="1" thickBot="1" x14ac:dyDescent="0.3">
      <c r="A79" s="317">
        <v>12</v>
      </c>
      <c r="B79" s="319" t="s">
        <v>66</v>
      </c>
      <c r="C79" s="302" t="str">
        <f>+C12</f>
        <v>GEOTECNIA Y CIMIENTOS INGEOCIM SAS 51% (LIDER)</v>
      </c>
      <c r="D79" s="303"/>
      <c r="E79" s="304" t="str">
        <f>+E12</f>
        <v>AECOM TECHNICAL SERVICES INC. 49%                       ( EXTRANJERA)</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96" t="s">
        <v>85</v>
      </c>
      <c r="H81" s="39"/>
    </row>
    <row r="82" spans="1:8" ht="31.5" customHeight="1" x14ac:dyDescent="0.25">
      <c r="A82" s="75">
        <v>12.2</v>
      </c>
      <c r="B82" s="53" t="s">
        <v>68</v>
      </c>
      <c r="C82" s="313" t="s">
        <v>83</v>
      </c>
      <c r="D82" s="314"/>
      <c r="E82" s="527" t="s">
        <v>83</v>
      </c>
      <c r="F82" s="314"/>
      <c r="G82" s="96" t="s">
        <v>85</v>
      </c>
      <c r="H82" s="39"/>
    </row>
    <row r="83" spans="1:8" ht="30.75" thickBot="1" x14ac:dyDescent="0.3">
      <c r="A83" s="95">
        <v>12.3</v>
      </c>
      <c r="B83" s="54" t="s">
        <v>69</v>
      </c>
      <c r="C83" s="428" t="s">
        <v>83</v>
      </c>
      <c r="D83" s="334"/>
      <c r="E83" s="536" t="s">
        <v>83</v>
      </c>
      <c r="F83" s="334"/>
      <c r="G83" s="124" t="s">
        <v>85</v>
      </c>
      <c r="H83" s="49"/>
    </row>
    <row r="84" spans="1:8" ht="19.5" thickBot="1" x14ac:dyDescent="0.3">
      <c r="A84" s="315" t="s">
        <v>70</v>
      </c>
      <c r="B84" s="422"/>
      <c r="C84" s="423" t="s">
        <v>104</v>
      </c>
      <c r="D84" s="424"/>
      <c r="E84" s="424"/>
      <c r="F84" s="424"/>
      <c r="G84" s="425"/>
      <c r="H84" s="51"/>
    </row>
  </sheetData>
  <mergeCells count="115">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D35:D36"/>
    <mergeCell ref="F35:F36"/>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6"/>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H79:H80"/>
    <mergeCell ref="C80:D80"/>
    <mergeCell ref="E80:F80"/>
    <mergeCell ref="A76:A77"/>
    <mergeCell ref="B76:B77"/>
    <mergeCell ref="C76:D76"/>
    <mergeCell ref="E76:F76"/>
    <mergeCell ref="G76:G77"/>
    <mergeCell ref="H76:H77"/>
    <mergeCell ref="A84:B84"/>
    <mergeCell ref="C81:D81"/>
    <mergeCell ref="E81:F81"/>
    <mergeCell ref="C82:D82"/>
    <mergeCell ref="E82:F82"/>
    <mergeCell ref="C83:D83"/>
    <mergeCell ref="E83:F83"/>
    <mergeCell ref="C84:G84"/>
    <mergeCell ref="A79:A80"/>
    <mergeCell ref="B79:B80"/>
    <mergeCell ref="C79:D79"/>
    <mergeCell ref="E79:F79"/>
    <mergeCell ref="G79:G8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8.4257812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11</v>
      </c>
      <c r="D8" s="376"/>
      <c r="E8" s="376"/>
      <c r="F8" s="376"/>
      <c r="G8" s="377"/>
    </row>
    <row r="9" spans="1:8" ht="31.5" customHeight="1" thickBot="1" x14ac:dyDescent="0.3">
      <c r="A9" s="58" t="s">
        <v>4</v>
      </c>
      <c r="B9" s="59" t="s">
        <v>5</v>
      </c>
      <c r="C9" s="538" t="s">
        <v>233</v>
      </c>
      <c r="D9" s="539"/>
      <c r="E9" s="539"/>
      <c r="F9" s="539"/>
      <c r="G9" s="540"/>
    </row>
    <row r="10" spans="1:8" ht="15.75" thickBot="1" x14ac:dyDescent="0.3">
      <c r="A10" s="58" t="s">
        <v>6</v>
      </c>
      <c r="B10" s="59" t="s">
        <v>71</v>
      </c>
      <c r="C10" s="375" t="s">
        <v>177</v>
      </c>
      <c r="D10" s="376"/>
      <c r="E10" s="376"/>
      <c r="F10" s="376"/>
      <c r="G10" s="377"/>
    </row>
    <row r="11" spans="1:8" ht="20.25" customHeight="1" thickBot="1" x14ac:dyDescent="0.3">
      <c r="A11" s="58" t="s">
        <v>7</v>
      </c>
      <c r="B11" s="60" t="s">
        <v>72</v>
      </c>
      <c r="C11" s="371" t="s">
        <v>112</v>
      </c>
      <c r="D11" s="372"/>
      <c r="E11" s="372"/>
      <c r="F11" s="372"/>
      <c r="G11" s="373"/>
    </row>
    <row r="12" spans="1:8" ht="31.5" customHeight="1" thickBot="1" x14ac:dyDescent="0.3">
      <c r="A12" s="58" t="s">
        <v>6</v>
      </c>
      <c r="B12" s="59" t="s">
        <v>8</v>
      </c>
      <c r="C12" s="378" t="s">
        <v>89</v>
      </c>
      <c r="D12" s="380"/>
      <c r="E12" s="381" t="s">
        <v>89</v>
      </c>
      <c r="F12" s="382"/>
      <c r="G12" s="5"/>
      <c r="H12" s="6"/>
    </row>
    <row r="13" spans="1:8" ht="15.75" thickBot="1" x14ac:dyDescent="0.3">
      <c r="A13" s="58" t="s">
        <v>9</v>
      </c>
      <c r="B13" s="59" t="s">
        <v>10</v>
      </c>
      <c r="C13" s="383" t="s">
        <v>200</v>
      </c>
      <c r="D13" s="537"/>
      <c r="E13" s="537"/>
      <c r="F13" s="384"/>
    </row>
    <row r="14" spans="1:8" ht="15.75" thickBot="1" x14ac:dyDescent="0.3">
      <c r="A14" s="58" t="s">
        <v>11</v>
      </c>
      <c r="B14" s="59" t="s">
        <v>12</v>
      </c>
      <c r="C14" s="383" t="s">
        <v>109</v>
      </c>
      <c r="D14" s="537"/>
      <c r="E14" s="537"/>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147</v>
      </c>
      <c r="D17" s="354"/>
      <c r="E17" s="355"/>
      <c r="F17" s="322" t="s">
        <v>212</v>
      </c>
      <c r="G17" s="323" t="s">
        <v>202</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89</v>
      </c>
      <c r="D25" s="363"/>
      <c r="E25" s="364"/>
      <c r="F25" s="389" t="s">
        <v>89</v>
      </c>
      <c r="G25" s="392" t="s">
        <v>89</v>
      </c>
      <c r="H25" s="395"/>
    </row>
    <row r="26" spans="1:8" ht="50.25" customHeight="1" x14ac:dyDescent="0.25">
      <c r="A26" s="75">
        <v>2.2000000000000002</v>
      </c>
      <c r="B26" s="11" t="s">
        <v>203</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x14ac:dyDescent="0.25">
      <c r="A29" s="317">
        <v>3</v>
      </c>
      <c r="B29" s="397" t="s">
        <v>28</v>
      </c>
      <c r="C29" s="319" t="s">
        <v>13</v>
      </c>
      <c r="D29" s="311"/>
      <c r="E29" s="311"/>
      <c r="F29" s="305" t="s">
        <v>14</v>
      </c>
      <c r="G29" s="307" t="s">
        <v>73</v>
      </c>
      <c r="H29" s="307" t="s">
        <v>15</v>
      </c>
    </row>
    <row r="30" spans="1:8" ht="15" customHeight="1" x14ac:dyDescent="0.25">
      <c r="A30" s="318"/>
      <c r="B30" s="398"/>
      <c r="C30" s="320"/>
      <c r="D30" s="504"/>
      <c r="E30" s="504"/>
      <c r="F30" s="306"/>
      <c r="G30" s="308"/>
      <c r="H30" s="308"/>
    </row>
    <row r="31" spans="1:8" ht="47.25" customHeight="1" x14ac:dyDescent="0.25">
      <c r="A31" s="75" t="s">
        <v>29</v>
      </c>
      <c r="B31" s="9" t="s">
        <v>17</v>
      </c>
      <c r="C31" s="526" t="s">
        <v>89</v>
      </c>
      <c r="D31" s="492"/>
      <c r="E31" s="527"/>
      <c r="F31" s="76" t="s">
        <v>89</v>
      </c>
      <c r="G31" s="323" t="s">
        <v>89</v>
      </c>
      <c r="H31" s="325"/>
    </row>
    <row r="32" spans="1:8" ht="30.75" thickBot="1" x14ac:dyDescent="0.3">
      <c r="A32" s="77" t="s">
        <v>30</v>
      </c>
      <c r="B32" s="13" t="s">
        <v>31</v>
      </c>
      <c r="C32" s="535" t="s">
        <v>89</v>
      </c>
      <c r="D32" s="494"/>
      <c r="E32" s="536"/>
      <c r="F32" s="78" t="s">
        <v>89</v>
      </c>
      <c r="G32" s="385"/>
      <c r="H32" s="327"/>
    </row>
    <row r="33" spans="1:8" ht="33" customHeight="1" x14ac:dyDescent="0.25">
      <c r="A33" s="317">
        <v>4</v>
      </c>
      <c r="B33" s="399" t="s">
        <v>32</v>
      </c>
      <c r="C33" s="319" t="s">
        <v>13</v>
      </c>
      <c r="D33" s="311"/>
      <c r="E33" s="311"/>
      <c r="F33" s="305" t="s">
        <v>14</v>
      </c>
      <c r="G33" s="307" t="s">
        <v>73</v>
      </c>
      <c r="H33" s="307" t="s">
        <v>15</v>
      </c>
    </row>
    <row r="34" spans="1:8" ht="33" customHeight="1" x14ac:dyDescent="0.25">
      <c r="A34" s="318"/>
      <c r="B34" s="400"/>
      <c r="C34" s="320"/>
      <c r="D34" s="504"/>
      <c r="E34" s="504"/>
      <c r="F34" s="306"/>
      <c r="G34" s="308"/>
      <c r="H34" s="308"/>
    </row>
    <row r="35" spans="1:8" ht="47.25" customHeight="1" x14ac:dyDescent="0.25">
      <c r="A35" s="75">
        <v>4.0999999999999996</v>
      </c>
      <c r="B35" s="11" t="s">
        <v>35</v>
      </c>
      <c r="C35" s="332" t="s">
        <v>83</v>
      </c>
      <c r="D35" s="332"/>
      <c r="E35" s="332"/>
      <c r="F35" s="332" t="s">
        <v>234</v>
      </c>
      <c r="G35" s="332" t="s">
        <v>85</v>
      </c>
      <c r="H35" s="534"/>
    </row>
    <row r="36" spans="1:8" ht="30" x14ac:dyDescent="0.25">
      <c r="A36" s="75">
        <v>4.2</v>
      </c>
      <c r="B36" s="11" t="s">
        <v>33</v>
      </c>
      <c r="C36" s="332" t="s">
        <v>83</v>
      </c>
      <c r="D36" s="332"/>
      <c r="E36" s="332"/>
      <c r="F36" s="332"/>
      <c r="G36" s="332"/>
      <c r="H36" s="460"/>
    </row>
    <row r="37" spans="1:8" ht="30.75" thickBot="1" x14ac:dyDescent="0.3">
      <c r="A37" s="77">
        <v>4.3</v>
      </c>
      <c r="B37" s="13" t="s">
        <v>74</v>
      </c>
      <c r="C37" s="332" t="s">
        <v>90</v>
      </c>
      <c r="D37" s="332"/>
      <c r="E37" s="332"/>
      <c r="F37" s="89">
        <v>19</v>
      </c>
      <c r="G37" s="332"/>
      <c r="H37" s="461"/>
    </row>
    <row r="38" spans="1:8" ht="30" customHeight="1" x14ac:dyDescent="0.25">
      <c r="A38" s="317"/>
      <c r="B38" s="319" t="s">
        <v>34</v>
      </c>
      <c r="C38" s="309" t="s">
        <v>13</v>
      </c>
      <c r="D38" s="516"/>
      <c r="E38" s="516"/>
      <c r="F38" s="533" t="s">
        <v>14</v>
      </c>
      <c r="G38" s="465" t="s">
        <v>73</v>
      </c>
      <c r="H38" s="307" t="s">
        <v>15</v>
      </c>
    </row>
    <row r="39" spans="1:8" ht="30.75" customHeight="1" thickBot="1" x14ac:dyDescent="0.3">
      <c r="A39" s="318"/>
      <c r="B39" s="320"/>
      <c r="C39" s="506"/>
      <c r="D39" s="507"/>
      <c r="E39" s="507"/>
      <c r="F39" s="528"/>
      <c r="G39" s="308"/>
      <c r="H39" s="308"/>
    </row>
    <row r="40" spans="1:8" ht="45" customHeight="1" x14ac:dyDescent="0.25">
      <c r="A40" s="75">
        <v>5.0999999999999996</v>
      </c>
      <c r="B40" s="11" t="s">
        <v>35</v>
      </c>
      <c r="C40" s="509" t="s">
        <v>83</v>
      </c>
      <c r="D40" s="510"/>
      <c r="E40" s="511"/>
      <c r="F40" s="413" t="s">
        <v>235</v>
      </c>
      <c r="G40" s="392" t="s">
        <v>85</v>
      </c>
      <c r="H40" s="414"/>
    </row>
    <row r="41" spans="1:8" ht="45" x14ac:dyDescent="0.25">
      <c r="A41" s="75">
        <v>5.2</v>
      </c>
      <c r="B41" s="11" t="s">
        <v>36</v>
      </c>
      <c r="C41" s="356"/>
      <c r="D41" s="357"/>
      <c r="E41" s="358"/>
      <c r="F41" s="390"/>
      <c r="G41" s="393"/>
      <c r="H41" s="415"/>
    </row>
    <row r="42" spans="1:8" ht="45" x14ac:dyDescent="0.25">
      <c r="A42" s="75">
        <v>5.3</v>
      </c>
      <c r="B42" s="15" t="s">
        <v>149</v>
      </c>
      <c r="C42" s="356"/>
      <c r="D42" s="357"/>
      <c r="E42" s="358"/>
      <c r="F42" s="390"/>
      <c r="G42" s="393"/>
      <c r="H42" s="415"/>
    </row>
    <row r="43" spans="1:8" ht="30" x14ac:dyDescent="0.25">
      <c r="A43" s="75">
        <v>5.4</v>
      </c>
      <c r="B43" s="11" t="s">
        <v>37</v>
      </c>
      <c r="C43" s="356"/>
      <c r="D43" s="357"/>
      <c r="E43" s="358"/>
      <c r="F43" s="390"/>
      <c r="G43" s="393"/>
      <c r="H43" s="415"/>
    </row>
    <row r="44" spans="1:8" ht="30.75" thickBot="1" x14ac:dyDescent="0.3">
      <c r="A44" s="77">
        <v>5.5</v>
      </c>
      <c r="B44" s="13" t="s">
        <v>38</v>
      </c>
      <c r="C44" s="359"/>
      <c r="D44" s="360"/>
      <c r="E44" s="361"/>
      <c r="F44" s="391"/>
      <c r="G44" s="394"/>
      <c r="H44" s="416"/>
    </row>
    <row r="45" spans="1:8" ht="30" customHeight="1" x14ac:dyDescent="0.25">
      <c r="A45" s="317">
        <v>6</v>
      </c>
      <c r="B45" s="319" t="s">
        <v>39</v>
      </c>
      <c r="C45" s="502" t="s">
        <v>13</v>
      </c>
      <c r="D45" s="311"/>
      <c r="E45" s="311"/>
      <c r="F45" s="305" t="s">
        <v>14</v>
      </c>
      <c r="G45" s="307" t="s">
        <v>73</v>
      </c>
      <c r="H45" s="307" t="s">
        <v>15</v>
      </c>
    </row>
    <row r="46" spans="1:8" ht="30" customHeight="1" thickBot="1" x14ac:dyDescent="0.3">
      <c r="A46" s="318"/>
      <c r="B46" s="320"/>
      <c r="C46" s="506"/>
      <c r="D46" s="507"/>
      <c r="E46" s="507"/>
      <c r="F46" s="528"/>
      <c r="G46" s="308"/>
      <c r="H46" s="308"/>
    </row>
    <row r="47" spans="1:8" ht="60" x14ac:dyDescent="0.25">
      <c r="A47" s="75">
        <v>6.1</v>
      </c>
      <c r="B47" s="11" t="s">
        <v>40</v>
      </c>
      <c r="C47" s="523" t="s">
        <v>89</v>
      </c>
      <c r="D47" s="524"/>
      <c r="E47" s="525"/>
      <c r="F47" s="76" t="s">
        <v>89</v>
      </c>
      <c r="G47" s="97" t="s">
        <v>89</v>
      </c>
      <c r="H47" s="39"/>
    </row>
    <row r="48" spans="1:8" ht="45" x14ac:dyDescent="0.25">
      <c r="A48" s="75">
        <v>6.2</v>
      </c>
      <c r="B48" s="11" t="s">
        <v>41</v>
      </c>
      <c r="C48" s="526" t="s">
        <v>89</v>
      </c>
      <c r="D48" s="492"/>
      <c r="E48" s="527"/>
      <c r="F48" s="76" t="s">
        <v>89</v>
      </c>
      <c r="G48" s="97" t="s">
        <v>89</v>
      </c>
      <c r="H48" s="39"/>
    </row>
    <row r="49" spans="1:9" ht="60" x14ac:dyDescent="0.25">
      <c r="A49" s="75">
        <v>6.3</v>
      </c>
      <c r="B49" s="11" t="s">
        <v>42</v>
      </c>
      <c r="C49" s="526" t="s">
        <v>89</v>
      </c>
      <c r="D49" s="492"/>
      <c r="E49" s="527"/>
      <c r="F49" s="76" t="s">
        <v>89</v>
      </c>
      <c r="G49" s="97" t="s">
        <v>89</v>
      </c>
      <c r="H49" s="39"/>
    </row>
    <row r="50" spans="1:9" ht="75.75" thickBot="1" x14ac:dyDescent="0.3">
      <c r="A50" s="75">
        <v>6.4</v>
      </c>
      <c r="B50" s="13" t="s">
        <v>43</v>
      </c>
      <c r="C50" s="353" t="s">
        <v>89</v>
      </c>
      <c r="D50" s="354"/>
      <c r="E50" s="355"/>
      <c r="F50" s="78" t="s">
        <v>89</v>
      </c>
      <c r="G50" s="73" t="s">
        <v>89</v>
      </c>
      <c r="H50" s="40"/>
    </row>
    <row r="51" spans="1:9" ht="30" customHeight="1" x14ac:dyDescent="0.25">
      <c r="A51" s="317">
        <v>7</v>
      </c>
      <c r="B51" s="397" t="s">
        <v>44</v>
      </c>
      <c r="C51" s="516" t="s">
        <v>13</v>
      </c>
      <c r="D51" s="516"/>
      <c r="E51" s="517"/>
      <c r="F51" s="531" t="s">
        <v>14</v>
      </c>
      <c r="G51" s="307" t="s">
        <v>73</v>
      </c>
      <c r="H51" s="307" t="s">
        <v>15</v>
      </c>
    </row>
    <row r="52" spans="1:9" ht="30.75" customHeight="1" thickBot="1" x14ac:dyDescent="0.3">
      <c r="A52" s="318"/>
      <c r="B52" s="398"/>
      <c r="C52" s="507"/>
      <c r="D52" s="507"/>
      <c r="E52" s="508"/>
      <c r="F52" s="532"/>
      <c r="G52" s="308"/>
      <c r="H52" s="308"/>
    </row>
    <row r="53" spans="1:9" ht="30" x14ac:dyDescent="0.25">
      <c r="A53" s="75">
        <v>7.1</v>
      </c>
      <c r="B53" s="11" t="s">
        <v>45</v>
      </c>
      <c r="C53" s="509" t="s">
        <v>83</v>
      </c>
      <c r="D53" s="510"/>
      <c r="E53" s="511"/>
      <c r="F53" s="314">
        <v>147</v>
      </c>
      <c r="G53" s="323" t="s">
        <v>85</v>
      </c>
      <c r="H53" s="520"/>
    </row>
    <row r="54" spans="1:9" ht="45" x14ac:dyDescent="0.25">
      <c r="A54" s="75">
        <v>7.2</v>
      </c>
      <c r="B54" s="11" t="s">
        <v>46</v>
      </c>
      <c r="C54" s="356"/>
      <c r="D54" s="357"/>
      <c r="E54" s="358"/>
      <c r="F54" s="314"/>
      <c r="G54" s="324"/>
      <c r="H54" s="521"/>
    </row>
    <row r="55" spans="1:9" ht="60.75" thickBot="1" x14ac:dyDescent="0.3">
      <c r="A55" s="77">
        <v>7.3</v>
      </c>
      <c r="B55" s="13" t="s">
        <v>47</v>
      </c>
      <c r="C55" s="359"/>
      <c r="D55" s="360"/>
      <c r="E55" s="361"/>
      <c r="F55" s="334"/>
      <c r="G55" s="385"/>
      <c r="H55" s="522"/>
    </row>
    <row r="56" spans="1:9" x14ac:dyDescent="0.25">
      <c r="A56" s="29">
        <v>8</v>
      </c>
      <c r="B56" s="50" t="s">
        <v>48</v>
      </c>
      <c r="C56" s="338" t="s">
        <v>13</v>
      </c>
      <c r="D56" s="339"/>
      <c r="E56" s="340"/>
      <c r="F56" s="93" t="s">
        <v>14</v>
      </c>
      <c r="G56" s="37" t="s">
        <v>73</v>
      </c>
      <c r="H56" s="41" t="s">
        <v>15</v>
      </c>
    </row>
    <row r="57" spans="1:9" x14ac:dyDescent="0.25">
      <c r="A57" s="75"/>
      <c r="B57" s="11" t="s">
        <v>49</v>
      </c>
      <c r="C57" s="335" t="s">
        <v>208</v>
      </c>
      <c r="D57" s="335"/>
      <c r="E57" s="335"/>
      <c r="F57" s="322" t="s">
        <v>236</v>
      </c>
      <c r="G57" s="529" t="s">
        <v>85</v>
      </c>
      <c r="H57" s="325"/>
    </row>
    <row r="58" spans="1:9" x14ac:dyDescent="0.25">
      <c r="A58" s="75">
        <v>8.1999999999999993</v>
      </c>
      <c r="B58" s="11" t="s">
        <v>50</v>
      </c>
      <c r="C58" s="335" t="s">
        <v>237</v>
      </c>
      <c r="D58" s="335"/>
      <c r="E58" s="335"/>
      <c r="F58" s="351"/>
      <c r="G58" s="529"/>
      <c r="H58" s="326"/>
    </row>
    <row r="59" spans="1:9" ht="30" x14ac:dyDescent="0.25">
      <c r="A59" s="75">
        <v>8.3000000000000007</v>
      </c>
      <c r="B59" s="11" t="s">
        <v>51</v>
      </c>
      <c r="C59" s="341" t="s">
        <v>83</v>
      </c>
      <c r="D59" s="342"/>
      <c r="E59" s="343"/>
      <c r="F59" s="351"/>
      <c r="G59" s="529"/>
      <c r="H59" s="326"/>
    </row>
    <row r="60" spans="1:9" ht="45" x14ac:dyDescent="0.25">
      <c r="A60" s="75">
        <v>8.4</v>
      </c>
      <c r="B60" s="11" t="s">
        <v>52</v>
      </c>
      <c r="C60" s="344"/>
      <c r="D60" s="345"/>
      <c r="E60" s="346"/>
      <c r="F60" s="351"/>
      <c r="G60" s="529"/>
      <c r="H60" s="326"/>
    </row>
    <row r="61" spans="1:9" ht="45" x14ac:dyDescent="0.25">
      <c r="A61" s="75">
        <v>8.5</v>
      </c>
      <c r="B61" s="11" t="s">
        <v>53</v>
      </c>
      <c r="C61" s="344"/>
      <c r="D61" s="345"/>
      <c r="E61" s="346"/>
      <c r="F61" s="351"/>
      <c r="G61" s="529"/>
      <c r="H61" s="326"/>
    </row>
    <row r="62" spans="1:9" x14ac:dyDescent="0.25">
      <c r="A62" s="75">
        <v>8.6</v>
      </c>
      <c r="B62" s="11" t="s">
        <v>54</v>
      </c>
      <c r="C62" s="344"/>
      <c r="D62" s="345"/>
      <c r="E62" s="346"/>
      <c r="F62" s="351"/>
      <c r="G62" s="529"/>
      <c r="H62" s="326"/>
    </row>
    <row r="63" spans="1:9" x14ac:dyDescent="0.25">
      <c r="A63" s="75">
        <v>8.6999999999999993</v>
      </c>
      <c r="B63" s="11" t="s">
        <v>55</v>
      </c>
      <c r="C63" s="344"/>
      <c r="D63" s="345"/>
      <c r="E63" s="346"/>
      <c r="F63" s="351"/>
      <c r="G63" s="529"/>
      <c r="H63" s="326"/>
    </row>
    <row r="64" spans="1:9" ht="90" x14ac:dyDescent="0.25">
      <c r="A64" s="75">
        <v>8.8000000000000007</v>
      </c>
      <c r="B64" s="11" t="s">
        <v>56</v>
      </c>
      <c r="C64" s="344"/>
      <c r="D64" s="345"/>
      <c r="E64" s="346"/>
      <c r="F64" s="351"/>
      <c r="G64" s="529"/>
      <c r="H64" s="326"/>
      <c r="I64" s="16"/>
    </row>
    <row r="65" spans="1:9" ht="31.5" customHeight="1" x14ac:dyDescent="0.3">
      <c r="A65" s="75">
        <v>8.9</v>
      </c>
      <c r="B65" s="17" t="s">
        <v>57</v>
      </c>
      <c r="C65" s="344"/>
      <c r="D65" s="345"/>
      <c r="E65" s="346"/>
      <c r="F65" s="351"/>
      <c r="G65" s="529"/>
      <c r="H65" s="326"/>
      <c r="I65" s="18"/>
    </row>
    <row r="66" spans="1:9" ht="16.5" x14ac:dyDescent="0.3">
      <c r="A66" s="19" t="s">
        <v>75</v>
      </c>
      <c r="B66" s="11" t="s">
        <v>58</v>
      </c>
      <c r="C66" s="347"/>
      <c r="D66" s="348"/>
      <c r="E66" s="349"/>
      <c r="F66" s="352"/>
      <c r="G66" s="529"/>
      <c r="H66" s="326"/>
      <c r="I66" s="18"/>
    </row>
    <row r="67" spans="1:9" ht="45.75" thickBot="1" x14ac:dyDescent="0.3">
      <c r="A67" s="19" t="s">
        <v>76</v>
      </c>
      <c r="B67" s="13" t="s">
        <v>196</v>
      </c>
      <c r="C67" s="350" t="s">
        <v>83</v>
      </c>
      <c r="D67" s="350"/>
      <c r="E67" s="350"/>
      <c r="F67" s="14" t="s">
        <v>238</v>
      </c>
      <c r="G67" s="530"/>
      <c r="H67" s="327"/>
      <c r="I67" s="20"/>
    </row>
    <row r="68" spans="1:9" ht="30" customHeight="1" thickBot="1" x14ac:dyDescent="0.3">
      <c r="A68" s="317">
        <v>9</v>
      </c>
      <c r="B68" s="397" t="s">
        <v>60</v>
      </c>
      <c r="C68" s="80"/>
      <c r="D68" s="82"/>
      <c r="E68" s="82"/>
      <c r="F68" s="83"/>
      <c r="G68" s="307" t="s">
        <v>73</v>
      </c>
      <c r="H68" s="307" t="s">
        <v>15</v>
      </c>
    </row>
    <row r="69" spans="1:9" ht="30" customHeight="1" thickBot="1" x14ac:dyDescent="0.3">
      <c r="A69" s="318"/>
      <c r="B69" s="398"/>
      <c r="C69" s="506" t="s">
        <v>13</v>
      </c>
      <c r="D69" s="507"/>
      <c r="E69" s="508"/>
      <c r="F69" s="44" t="s">
        <v>14</v>
      </c>
      <c r="G69" s="308"/>
      <c r="H69" s="308"/>
    </row>
    <row r="70" spans="1:9" ht="70.5" customHeight="1" x14ac:dyDescent="0.25">
      <c r="A70" s="75">
        <v>9.1</v>
      </c>
      <c r="B70" s="9" t="s">
        <v>61</v>
      </c>
      <c r="C70" s="542" t="s">
        <v>85</v>
      </c>
      <c r="D70" s="543"/>
      <c r="E70" s="544"/>
      <c r="F70" s="548">
        <v>256</v>
      </c>
      <c r="G70" s="455" t="s">
        <v>85</v>
      </c>
      <c r="H70" s="550" t="s">
        <v>1109</v>
      </c>
    </row>
    <row r="71" spans="1:9" ht="66" customHeight="1" x14ac:dyDescent="0.25">
      <c r="A71" s="75">
        <v>9.1999999999999993</v>
      </c>
      <c r="B71" s="10" t="s">
        <v>18</v>
      </c>
      <c r="C71" s="545"/>
      <c r="D71" s="546"/>
      <c r="E71" s="547"/>
      <c r="F71" s="549"/>
      <c r="G71" s="455"/>
      <c r="H71" s="551"/>
    </row>
    <row r="72" spans="1:9" ht="64.5" customHeight="1" thickBot="1" x14ac:dyDescent="0.3">
      <c r="A72" s="77">
        <v>9.3000000000000007</v>
      </c>
      <c r="B72" s="21" t="s">
        <v>62</v>
      </c>
      <c r="C72" s="553" t="s">
        <v>85</v>
      </c>
      <c r="D72" s="554"/>
      <c r="E72" s="555"/>
      <c r="F72" s="256">
        <v>258</v>
      </c>
      <c r="G72" s="456"/>
      <c r="H72" s="552"/>
    </row>
    <row r="73" spans="1:9" ht="30" customHeight="1" x14ac:dyDescent="0.25">
      <c r="A73" s="317">
        <v>10</v>
      </c>
      <c r="B73" s="319" t="s">
        <v>63</v>
      </c>
      <c r="C73" s="541"/>
      <c r="D73" s="541"/>
      <c r="E73" s="541"/>
      <c r="F73" s="541"/>
      <c r="G73" s="305" t="s">
        <v>73</v>
      </c>
      <c r="H73" s="307" t="s">
        <v>15</v>
      </c>
    </row>
    <row r="74" spans="1:9" ht="30" customHeight="1" x14ac:dyDescent="0.25">
      <c r="A74" s="318"/>
      <c r="B74" s="320"/>
      <c r="C74" s="541" t="s">
        <v>13</v>
      </c>
      <c r="D74" s="541"/>
      <c r="E74" s="541"/>
      <c r="F74" s="126" t="s">
        <v>14</v>
      </c>
      <c r="G74" s="306"/>
      <c r="H74" s="308"/>
    </row>
    <row r="75" spans="1:9" ht="30.75" thickBot="1" x14ac:dyDescent="0.3">
      <c r="A75" s="77">
        <v>10.1</v>
      </c>
      <c r="B75" s="13" t="s">
        <v>64</v>
      </c>
      <c r="C75" s="359" t="s">
        <v>89</v>
      </c>
      <c r="D75" s="360"/>
      <c r="E75" s="361"/>
      <c r="F75" s="94" t="s">
        <v>89</v>
      </c>
      <c r="G75" s="36"/>
      <c r="H75" s="40"/>
    </row>
    <row r="76" spans="1:9" ht="30" customHeight="1" thickBot="1" x14ac:dyDescent="0.3">
      <c r="A76" s="317">
        <v>11</v>
      </c>
      <c r="B76" s="397" t="s">
        <v>65</v>
      </c>
      <c r="C76" s="319"/>
      <c r="D76" s="311"/>
      <c r="E76" s="311"/>
      <c r="F76" s="312"/>
      <c r="G76" s="307" t="s">
        <v>73</v>
      </c>
      <c r="H76" s="307" t="s">
        <v>15</v>
      </c>
    </row>
    <row r="77" spans="1:9" ht="30" customHeight="1" thickBot="1" x14ac:dyDescent="0.3">
      <c r="A77" s="318"/>
      <c r="B77" s="398"/>
      <c r="C77" s="506" t="s">
        <v>13</v>
      </c>
      <c r="D77" s="507"/>
      <c r="E77" s="508"/>
      <c r="F77" s="44" t="s">
        <v>14</v>
      </c>
      <c r="G77" s="308"/>
      <c r="H77" s="308"/>
    </row>
    <row r="78" spans="1:9" ht="30.75" thickBot="1" x14ac:dyDescent="0.3">
      <c r="A78" s="77">
        <v>11.1</v>
      </c>
      <c r="B78" s="57" t="s">
        <v>61</v>
      </c>
      <c r="C78" s="499" t="s">
        <v>89</v>
      </c>
      <c r="D78" s="500"/>
      <c r="E78" s="501"/>
      <c r="F78" s="78" t="s">
        <v>89</v>
      </c>
      <c r="G78" s="36" t="s">
        <v>89</v>
      </c>
      <c r="H78" s="40"/>
    </row>
    <row r="79" spans="1:9" ht="30" customHeight="1" x14ac:dyDescent="0.25">
      <c r="A79" s="317">
        <v>12</v>
      </c>
      <c r="B79" s="319" t="s">
        <v>66</v>
      </c>
      <c r="C79" s="502" t="s">
        <v>13</v>
      </c>
      <c r="D79" s="311"/>
      <c r="E79" s="311"/>
      <c r="F79" s="312"/>
      <c r="G79" s="305" t="s">
        <v>73</v>
      </c>
      <c r="H79" s="307" t="s">
        <v>15</v>
      </c>
    </row>
    <row r="80" spans="1:9" ht="30" customHeight="1" x14ac:dyDescent="0.25">
      <c r="A80" s="318"/>
      <c r="B80" s="320"/>
      <c r="C80" s="503"/>
      <c r="D80" s="504"/>
      <c r="E80" s="504"/>
      <c r="F80" s="505"/>
      <c r="G80" s="306"/>
      <c r="H80" s="308"/>
    </row>
    <row r="81" spans="1:8" ht="45" x14ac:dyDescent="0.25">
      <c r="A81" s="75">
        <v>12.1</v>
      </c>
      <c r="B81" s="53" t="s">
        <v>67</v>
      </c>
      <c r="C81" s="457" t="s">
        <v>89</v>
      </c>
      <c r="D81" s="492"/>
      <c r="E81" s="492"/>
      <c r="F81" s="458"/>
      <c r="G81" s="96" t="s">
        <v>89</v>
      </c>
      <c r="H81" s="39"/>
    </row>
    <row r="82" spans="1:8" ht="31.5" customHeight="1" x14ac:dyDescent="0.25">
      <c r="A82" s="75">
        <v>12.2</v>
      </c>
      <c r="B82" s="53" t="s">
        <v>68</v>
      </c>
      <c r="C82" s="457" t="s">
        <v>89</v>
      </c>
      <c r="D82" s="492"/>
      <c r="E82" s="492"/>
      <c r="F82" s="458"/>
      <c r="G82" s="96" t="s">
        <v>89</v>
      </c>
      <c r="H82" s="39"/>
    </row>
    <row r="83" spans="1:8" ht="30.75" thickBot="1" x14ac:dyDescent="0.3">
      <c r="A83" s="95">
        <v>12.3</v>
      </c>
      <c r="B83" s="54" t="s">
        <v>69</v>
      </c>
      <c r="C83" s="493" t="s">
        <v>89</v>
      </c>
      <c r="D83" s="494"/>
      <c r="E83" s="494"/>
      <c r="F83" s="495"/>
      <c r="G83" s="124" t="s">
        <v>89</v>
      </c>
      <c r="H83" s="49"/>
    </row>
    <row r="84" spans="1:8" ht="19.5" thickBot="1" x14ac:dyDescent="0.3">
      <c r="A84" s="315" t="s">
        <v>70</v>
      </c>
      <c r="B84" s="422"/>
      <c r="C84" s="496" t="s">
        <v>104</v>
      </c>
      <c r="D84" s="497"/>
      <c r="E84" s="497"/>
      <c r="F84" s="497"/>
      <c r="G84" s="497"/>
      <c r="H84" s="498"/>
    </row>
  </sheetData>
  <mergeCells count="114">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A33:A34"/>
    <mergeCell ref="B33:B34"/>
    <mergeCell ref="C33:E34"/>
    <mergeCell ref="F33:F34"/>
    <mergeCell ref="G33:G34"/>
    <mergeCell ref="H33:H34"/>
    <mergeCell ref="A29:A30"/>
    <mergeCell ref="B29:B30"/>
    <mergeCell ref="C29:E30"/>
    <mergeCell ref="F29:F30"/>
    <mergeCell ref="G29:G30"/>
    <mergeCell ref="H29:H30"/>
    <mergeCell ref="C35:E35"/>
    <mergeCell ref="F35:F36"/>
    <mergeCell ref="G35:G37"/>
    <mergeCell ref="H35:H37"/>
    <mergeCell ref="C36:E36"/>
    <mergeCell ref="C37:E37"/>
    <mergeCell ref="C31:E31"/>
    <mergeCell ref="G31:G32"/>
    <mergeCell ref="H31:H32"/>
    <mergeCell ref="C32:E32"/>
    <mergeCell ref="G40:G44"/>
    <mergeCell ref="H40:H44"/>
    <mergeCell ref="A45:A46"/>
    <mergeCell ref="B45:B46"/>
    <mergeCell ref="C45:E46"/>
    <mergeCell ref="F45:F46"/>
    <mergeCell ref="G45:G46"/>
    <mergeCell ref="H45:H46"/>
    <mergeCell ref="A38:A39"/>
    <mergeCell ref="B38:B39"/>
    <mergeCell ref="C38:E39"/>
    <mergeCell ref="F38:F39"/>
    <mergeCell ref="G38:G39"/>
    <mergeCell ref="H38:H39"/>
    <mergeCell ref="C47:E47"/>
    <mergeCell ref="C48:E48"/>
    <mergeCell ref="C49:E49"/>
    <mergeCell ref="C50:E50"/>
    <mergeCell ref="A51:A52"/>
    <mergeCell ref="B51:B52"/>
    <mergeCell ref="C51:E52"/>
    <mergeCell ref="C40:E44"/>
    <mergeCell ref="F40:F44"/>
    <mergeCell ref="C56:E56"/>
    <mergeCell ref="C57:E57"/>
    <mergeCell ref="F57:F66"/>
    <mergeCell ref="G57:G67"/>
    <mergeCell ref="H57:H67"/>
    <mergeCell ref="C58:E58"/>
    <mergeCell ref="C59:E66"/>
    <mergeCell ref="C67:E67"/>
    <mergeCell ref="F51:F52"/>
    <mergeCell ref="G51:G52"/>
    <mergeCell ref="H51:H52"/>
    <mergeCell ref="C53:E55"/>
    <mergeCell ref="F53:F55"/>
    <mergeCell ref="G53:G55"/>
    <mergeCell ref="H53:H55"/>
    <mergeCell ref="A68:A69"/>
    <mergeCell ref="B68:B69"/>
    <mergeCell ref="G68:G69"/>
    <mergeCell ref="H68:H69"/>
    <mergeCell ref="C69:E69"/>
    <mergeCell ref="C70:E71"/>
    <mergeCell ref="F70:F71"/>
    <mergeCell ref="G70:G72"/>
    <mergeCell ref="H70:H72"/>
    <mergeCell ref="C72:E72"/>
    <mergeCell ref="C75:E75"/>
    <mergeCell ref="A76:A77"/>
    <mergeCell ref="B76:B77"/>
    <mergeCell ref="C76:F76"/>
    <mergeCell ref="G76:G77"/>
    <mergeCell ref="H76:H77"/>
    <mergeCell ref="C77:E77"/>
    <mergeCell ref="A73:A74"/>
    <mergeCell ref="B73:B74"/>
    <mergeCell ref="C73:F73"/>
    <mergeCell ref="G73:G74"/>
    <mergeCell ref="H73:H74"/>
    <mergeCell ref="C74:E74"/>
    <mergeCell ref="C81:F81"/>
    <mergeCell ref="C82:F82"/>
    <mergeCell ref="C83:F83"/>
    <mergeCell ref="A84:B84"/>
    <mergeCell ref="C84:H84"/>
    <mergeCell ref="C78:E78"/>
    <mergeCell ref="A79:A80"/>
    <mergeCell ref="B79:B80"/>
    <mergeCell ref="C79:F80"/>
    <mergeCell ref="G79:G80"/>
    <mergeCell ref="H79:H8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21.140625" style="1" customWidth="1"/>
    <col min="7" max="7" width="16.42578125" style="1" bestFit="1" customWidth="1"/>
    <col min="8" max="8" width="74.140625" style="264"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12</v>
      </c>
      <c r="D8" s="376"/>
      <c r="E8" s="376"/>
      <c r="F8" s="376"/>
      <c r="G8" s="377"/>
    </row>
    <row r="9" spans="1:8" ht="31.5" customHeight="1" thickBot="1" x14ac:dyDescent="0.3">
      <c r="A9" s="58" t="s">
        <v>4</v>
      </c>
      <c r="B9" s="59" t="s">
        <v>5</v>
      </c>
      <c r="C9" s="538" t="s">
        <v>239</v>
      </c>
      <c r="D9" s="539"/>
      <c r="E9" s="539"/>
      <c r="F9" s="539"/>
      <c r="G9" s="540"/>
    </row>
    <row r="10" spans="1:8" ht="15.75" thickBot="1" x14ac:dyDescent="0.3">
      <c r="A10" s="58" t="s">
        <v>6</v>
      </c>
      <c r="B10" s="59" t="s">
        <v>71</v>
      </c>
      <c r="C10" s="375" t="s">
        <v>177</v>
      </c>
      <c r="D10" s="376"/>
      <c r="E10" s="376"/>
      <c r="F10" s="376"/>
      <c r="G10" s="377"/>
    </row>
    <row r="11" spans="1:8" ht="20.25" customHeight="1" thickBot="1" x14ac:dyDescent="0.3">
      <c r="A11" s="58" t="s">
        <v>7</v>
      </c>
      <c r="B11" s="60" t="s">
        <v>72</v>
      </c>
      <c r="C11" s="371" t="s">
        <v>185</v>
      </c>
      <c r="D11" s="372"/>
      <c r="E11" s="372"/>
      <c r="F11" s="372"/>
      <c r="G11" s="373"/>
    </row>
    <row r="12" spans="1:8" ht="31.5" customHeight="1" thickBot="1" x14ac:dyDescent="0.3">
      <c r="A12" s="58" t="s">
        <v>6</v>
      </c>
      <c r="B12" s="59" t="s">
        <v>8</v>
      </c>
      <c r="C12" s="378" t="s">
        <v>240</v>
      </c>
      <c r="D12" s="380"/>
      <c r="E12" s="381" t="s">
        <v>241</v>
      </c>
      <c r="F12" s="382"/>
      <c r="G12" s="5"/>
      <c r="H12" s="6"/>
    </row>
    <row r="13" spans="1:8" ht="15.75" thickBot="1" x14ac:dyDescent="0.3">
      <c r="A13" s="58" t="s">
        <v>9</v>
      </c>
      <c r="B13" s="59" t="s">
        <v>10</v>
      </c>
      <c r="C13" s="383" t="s">
        <v>200</v>
      </c>
      <c r="D13" s="537"/>
      <c r="E13" s="537"/>
      <c r="F13" s="384"/>
    </row>
    <row r="14" spans="1:8" ht="15.75" thickBot="1" x14ac:dyDescent="0.3">
      <c r="A14" s="58" t="s">
        <v>11</v>
      </c>
      <c r="B14" s="59" t="s">
        <v>12</v>
      </c>
      <c r="C14" s="383" t="s">
        <v>242</v>
      </c>
      <c r="D14" s="537"/>
      <c r="E14" s="537"/>
      <c r="F14" s="384"/>
    </row>
    <row r="15" spans="1:8" ht="15.75" thickBot="1" x14ac:dyDescent="0.3">
      <c r="A15" s="3"/>
      <c r="B15" s="4"/>
      <c r="C15" s="7"/>
      <c r="E15" s="7"/>
    </row>
    <row r="16" spans="1:8" x14ac:dyDescent="0.25">
      <c r="A16" s="29">
        <v>1</v>
      </c>
      <c r="B16" s="34" t="s">
        <v>16</v>
      </c>
      <c r="C16" s="338" t="s">
        <v>13</v>
      </c>
      <c r="D16" s="339"/>
      <c r="E16" s="340"/>
      <c r="F16" s="230" t="s">
        <v>14</v>
      </c>
      <c r="G16" s="37" t="s">
        <v>73</v>
      </c>
      <c r="H16" s="41" t="s">
        <v>15</v>
      </c>
    </row>
    <row r="17" spans="1:8" ht="30" x14ac:dyDescent="0.25">
      <c r="A17" s="75">
        <v>1.1000000000000001</v>
      </c>
      <c r="B17" s="9" t="s">
        <v>17</v>
      </c>
      <c r="C17" s="353" t="s">
        <v>147</v>
      </c>
      <c r="D17" s="354"/>
      <c r="E17" s="355"/>
      <c r="F17" s="322" t="s">
        <v>243</v>
      </c>
      <c r="G17" s="323" t="s">
        <v>202</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230" t="s">
        <v>14</v>
      </c>
      <c r="G24" s="37" t="s">
        <v>73</v>
      </c>
      <c r="H24" s="42" t="s">
        <v>15</v>
      </c>
    </row>
    <row r="25" spans="1:8" ht="45.75" customHeight="1" x14ac:dyDescent="0.25">
      <c r="A25" s="75">
        <v>2.1</v>
      </c>
      <c r="B25" s="127" t="s">
        <v>25</v>
      </c>
      <c r="C25" s="362" t="s">
        <v>83</v>
      </c>
      <c r="D25" s="363"/>
      <c r="E25" s="364"/>
      <c r="F25" s="389" t="s">
        <v>204</v>
      </c>
      <c r="G25" s="392" t="s">
        <v>85</v>
      </c>
      <c r="H25" s="395"/>
    </row>
    <row r="26" spans="1:8" ht="50.25" customHeight="1" x14ac:dyDescent="0.25">
      <c r="A26" s="75">
        <v>2.2000000000000002</v>
      </c>
      <c r="B26" s="127" t="s">
        <v>224</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INZETT SAS 51 %(LIDER)</v>
      </c>
      <c r="D29" s="331"/>
      <c r="E29" s="331" t="str">
        <f>+E12</f>
        <v>INGENIERIA Y DESARROLLO XIMA DE COLOMBIA SAS 49%</v>
      </c>
      <c r="F29" s="303"/>
      <c r="G29" s="307" t="s">
        <v>73</v>
      </c>
      <c r="H29" s="307" t="s">
        <v>15</v>
      </c>
    </row>
    <row r="30" spans="1:8" ht="30" x14ac:dyDescent="0.25">
      <c r="A30" s="318"/>
      <c r="B30" s="398"/>
      <c r="C30" s="225" t="s">
        <v>13</v>
      </c>
      <c r="D30" s="230" t="s">
        <v>14</v>
      </c>
      <c r="E30" s="225" t="s">
        <v>13</v>
      </c>
      <c r="F30" s="230" t="s">
        <v>14</v>
      </c>
      <c r="G30" s="308"/>
      <c r="H30" s="308"/>
    </row>
    <row r="31" spans="1:8" ht="47.25" customHeight="1" x14ac:dyDescent="0.25">
      <c r="A31" s="75" t="s">
        <v>29</v>
      </c>
      <c r="B31" s="9" t="s">
        <v>17</v>
      </c>
      <c r="C31" s="236" t="s">
        <v>89</v>
      </c>
      <c r="D31" s="236" t="s">
        <v>89</v>
      </c>
      <c r="E31" s="236" t="s">
        <v>83</v>
      </c>
      <c r="F31" s="238" t="s">
        <v>244</v>
      </c>
      <c r="G31" s="323" t="s">
        <v>85</v>
      </c>
      <c r="H31" s="572"/>
    </row>
    <row r="32" spans="1:8" ht="30.75" thickBot="1" x14ac:dyDescent="0.3">
      <c r="A32" s="77" t="s">
        <v>30</v>
      </c>
      <c r="B32" s="13" t="s">
        <v>31</v>
      </c>
      <c r="C32" s="237" t="s">
        <v>89</v>
      </c>
      <c r="D32" s="237" t="s">
        <v>89</v>
      </c>
      <c r="E32" s="237" t="s">
        <v>83</v>
      </c>
      <c r="F32" s="239" t="s">
        <v>244</v>
      </c>
      <c r="G32" s="385"/>
      <c r="H32" s="573"/>
    </row>
    <row r="33" spans="1:8" ht="33" customHeight="1" thickBot="1" x14ac:dyDescent="0.3">
      <c r="A33" s="317">
        <v>4</v>
      </c>
      <c r="B33" s="399" t="s">
        <v>32</v>
      </c>
      <c r="C33" s="331" t="str">
        <f>+C12</f>
        <v>INZETT SAS 51 %(LIDER)</v>
      </c>
      <c r="D33" s="331"/>
      <c r="E33" s="331" t="str">
        <f>+E12</f>
        <v>INGENIERIA Y DESARROLLO XIMA DE COLOMBIA SAS 49%</v>
      </c>
      <c r="F33" s="303"/>
      <c r="G33" s="307" t="s">
        <v>73</v>
      </c>
      <c r="H33" s="307" t="s">
        <v>15</v>
      </c>
    </row>
    <row r="34" spans="1:8" ht="33" customHeight="1" x14ac:dyDescent="0.25">
      <c r="A34" s="318"/>
      <c r="B34" s="400"/>
      <c r="C34" s="225" t="s">
        <v>13</v>
      </c>
      <c r="D34" s="230" t="s">
        <v>14</v>
      </c>
      <c r="E34" s="225" t="s">
        <v>13</v>
      </c>
      <c r="F34" s="230" t="s">
        <v>14</v>
      </c>
      <c r="G34" s="308"/>
      <c r="H34" s="308"/>
    </row>
    <row r="35" spans="1:8" ht="47.25" customHeight="1" x14ac:dyDescent="0.25">
      <c r="A35" s="75">
        <v>4.0999999999999996</v>
      </c>
      <c r="B35" s="11" t="s">
        <v>35</v>
      </c>
      <c r="C35" s="236" t="s">
        <v>83</v>
      </c>
      <c r="D35" s="403" t="s">
        <v>245</v>
      </c>
      <c r="E35" s="236" t="s">
        <v>83</v>
      </c>
      <c r="F35" s="322" t="s">
        <v>246</v>
      </c>
      <c r="G35" s="323" t="s">
        <v>85</v>
      </c>
      <c r="H35" s="326"/>
    </row>
    <row r="36" spans="1:8" ht="30" x14ac:dyDescent="0.25">
      <c r="A36" s="75">
        <v>4.2</v>
      </c>
      <c r="B36" s="11" t="s">
        <v>33</v>
      </c>
      <c r="C36" s="236" t="s">
        <v>83</v>
      </c>
      <c r="D36" s="409"/>
      <c r="E36" s="236" t="s">
        <v>83</v>
      </c>
      <c r="F36" s="352"/>
      <c r="G36" s="324"/>
      <c r="H36" s="326"/>
    </row>
    <row r="37" spans="1:8" ht="30.75" thickBot="1" x14ac:dyDescent="0.3">
      <c r="A37" s="77">
        <v>4.3</v>
      </c>
      <c r="B37" s="13" t="s">
        <v>74</v>
      </c>
      <c r="C37" s="237" t="s">
        <v>90</v>
      </c>
      <c r="D37" s="237">
        <v>101</v>
      </c>
      <c r="E37" s="237" t="s">
        <v>115</v>
      </c>
      <c r="F37" s="239">
        <v>27</v>
      </c>
      <c r="G37" s="385"/>
      <c r="H37" s="327"/>
    </row>
    <row r="38" spans="1:8" ht="30" customHeight="1" thickBot="1" x14ac:dyDescent="0.3">
      <c r="A38" s="317">
        <v>5</v>
      </c>
      <c r="B38" s="319" t="s">
        <v>34</v>
      </c>
      <c r="C38" s="401" t="str">
        <f>+C12</f>
        <v>INZETT SAS 51 %(LIDER)</v>
      </c>
      <c r="D38" s="402"/>
      <c r="E38" s="401" t="str">
        <f>+E12</f>
        <v>INGENIERIA Y DESARROLLO XIMA DE COLOMBIA SAS 49%</v>
      </c>
      <c r="F38" s="402"/>
      <c r="G38" s="307" t="s">
        <v>73</v>
      </c>
      <c r="H38" s="307" t="s">
        <v>15</v>
      </c>
    </row>
    <row r="39" spans="1:8" ht="30.75" thickBot="1" x14ac:dyDescent="0.3">
      <c r="A39" s="318"/>
      <c r="B39" s="320"/>
      <c r="C39" s="228" t="s">
        <v>13</v>
      </c>
      <c r="D39" s="44" t="s">
        <v>14</v>
      </c>
      <c r="E39" s="228" t="s">
        <v>13</v>
      </c>
      <c r="F39" s="44" t="s">
        <v>14</v>
      </c>
      <c r="G39" s="308"/>
      <c r="H39" s="308"/>
    </row>
    <row r="40" spans="1:8" ht="45" customHeight="1" x14ac:dyDescent="0.25">
      <c r="A40" s="75">
        <v>5.0999999999999996</v>
      </c>
      <c r="B40" s="11" t="s">
        <v>35</v>
      </c>
      <c r="C40" s="408" t="s">
        <v>83</v>
      </c>
      <c r="D40" s="408" t="s">
        <v>247</v>
      </c>
      <c r="E40" s="410" t="s">
        <v>83</v>
      </c>
      <c r="F40" s="413" t="s">
        <v>248</v>
      </c>
      <c r="G40" s="392" t="s">
        <v>85</v>
      </c>
      <c r="H40" s="414"/>
    </row>
    <row r="41" spans="1:8" ht="45" x14ac:dyDescent="0.25">
      <c r="A41" s="75">
        <v>5.2</v>
      </c>
      <c r="B41" s="11" t="s">
        <v>36</v>
      </c>
      <c r="C41" s="404"/>
      <c r="D41" s="404"/>
      <c r="E41" s="411"/>
      <c r="F41" s="390"/>
      <c r="G41" s="393"/>
      <c r="H41" s="415"/>
    </row>
    <row r="42" spans="1:8" ht="45" x14ac:dyDescent="0.25">
      <c r="A42" s="75">
        <v>5.3</v>
      </c>
      <c r="B42" s="15" t="s">
        <v>149</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INZETT SAS 51 %(LIDER)</v>
      </c>
      <c r="D45" s="418"/>
      <c r="E45" s="304" t="str">
        <f>+E12</f>
        <v>INGENIERIA Y DESARROLLO XIMA DE COLOMBIA SAS 49%</v>
      </c>
      <c r="F45" s="303"/>
      <c r="G45" s="307" t="s">
        <v>73</v>
      </c>
      <c r="H45" s="307" t="s">
        <v>15</v>
      </c>
    </row>
    <row r="46" spans="1:8" ht="30" customHeight="1" thickBot="1" x14ac:dyDescent="0.3">
      <c r="A46" s="318"/>
      <c r="B46" s="320"/>
      <c r="C46" s="261" t="s">
        <v>13</v>
      </c>
      <c r="D46" s="255" t="s">
        <v>14</v>
      </c>
      <c r="E46" s="252" t="s">
        <v>13</v>
      </c>
      <c r="F46" s="44" t="s">
        <v>14</v>
      </c>
      <c r="G46" s="308"/>
      <c r="H46" s="308"/>
    </row>
    <row r="47" spans="1:8" ht="60" x14ac:dyDescent="0.25">
      <c r="A47" s="75">
        <v>6.1</v>
      </c>
      <c r="B47" s="11" t="s">
        <v>40</v>
      </c>
      <c r="C47" s="229" t="s">
        <v>89</v>
      </c>
      <c r="D47" s="229" t="s">
        <v>89</v>
      </c>
      <c r="E47" s="236" t="s">
        <v>89</v>
      </c>
      <c r="F47" s="238" t="s">
        <v>89</v>
      </c>
      <c r="G47" s="97" t="s">
        <v>89</v>
      </c>
      <c r="H47" s="39"/>
    </row>
    <row r="48" spans="1:8" ht="45" x14ac:dyDescent="0.25">
      <c r="A48" s="75">
        <v>6.2</v>
      </c>
      <c r="B48" s="11" t="s">
        <v>41</v>
      </c>
      <c r="C48" s="236" t="s">
        <v>89</v>
      </c>
      <c r="D48" s="236" t="s">
        <v>89</v>
      </c>
      <c r="E48" s="236" t="s">
        <v>89</v>
      </c>
      <c r="F48" s="238" t="s">
        <v>89</v>
      </c>
      <c r="G48" s="97" t="s">
        <v>89</v>
      </c>
      <c r="H48" s="39"/>
    </row>
    <row r="49" spans="1:9" ht="60" x14ac:dyDescent="0.25">
      <c r="A49" s="75">
        <v>6.3</v>
      </c>
      <c r="B49" s="11" t="s">
        <v>42</v>
      </c>
      <c r="C49" s="236" t="s">
        <v>89</v>
      </c>
      <c r="D49" s="236" t="s">
        <v>89</v>
      </c>
      <c r="E49" s="236" t="s">
        <v>89</v>
      </c>
      <c r="F49" s="238" t="s">
        <v>89</v>
      </c>
      <c r="G49" s="97" t="s">
        <v>89</v>
      </c>
      <c r="H49" s="39"/>
    </row>
    <row r="50" spans="1:9" ht="75.75" thickBot="1" x14ac:dyDescent="0.3">
      <c r="A50" s="75">
        <v>6.4</v>
      </c>
      <c r="B50" s="13" t="s">
        <v>43</v>
      </c>
      <c r="C50" s="237" t="s">
        <v>89</v>
      </c>
      <c r="D50" s="237" t="s">
        <v>89</v>
      </c>
      <c r="E50" s="237" t="s">
        <v>89</v>
      </c>
      <c r="F50" s="239" t="s">
        <v>89</v>
      </c>
      <c r="G50" s="73" t="s">
        <v>89</v>
      </c>
      <c r="H50" s="40"/>
    </row>
    <row r="51" spans="1:9" ht="30" customHeight="1" thickBot="1" x14ac:dyDescent="0.3">
      <c r="A51" s="317">
        <v>7</v>
      </c>
      <c r="B51" s="397" t="s">
        <v>44</v>
      </c>
      <c r="C51" s="331" t="str">
        <f>+C12</f>
        <v>INZETT SAS 51 %(LIDER)</v>
      </c>
      <c r="D51" s="331"/>
      <c r="E51" s="331" t="str">
        <f>+E12</f>
        <v>INGENIERIA Y DESARROLLO XIMA DE COLOMBIA SAS 49%</v>
      </c>
      <c r="F51" s="303"/>
      <c r="G51" s="307" t="s">
        <v>73</v>
      </c>
      <c r="H51" s="307" t="s">
        <v>15</v>
      </c>
    </row>
    <row r="52" spans="1:9" ht="30.75" thickBot="1" x14ac:dyDescent="0.3">
      <c r="A52" s="318"/>
      <c r="B52" s="398"/>
      <c r="C52" s="261" t="s">
        <v>13</v>
      </c>
      <c r="D52" s="255" t="s">
        <v>14</v>
      </c>
      <c r="E52" s="252" t="s">
        <v>13</v>
      </c>
      <c r="F52" s="44" t="s">
        <v>14</v>
      </c>
      <c r="G52" s="308"/>
      <c r="H52" s="308"/>
    </row>
    <row r="53" spans="1:9" ht="30" x14ac:dyDescent="0.25">
      <c r="A53" s="75">
        <v>7.1</v>
      </c>
      <c r="B53" s="11" t="s">
        <v>45</v>
      </c>
      <c r="C53" s="408" t="s">
        <v>83</v>
      </c>
      <c r="D53" s="332" t="s">
        <v>249</v>
      </c>
      <c r="E53" s="408" t="s">
        <v>83</v>
      </c>
      <c r="F53" s="314">
        <v>222</v>
      </c>
      <c r="G53" s="323" t="s">
        <v>85</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230" t="s">
        <v>14</v>
      </c>
      <c r="G56" s="37" t="s">
        <v>73</v>
      </c>
      <c r="H56" s="41" t="s">
        <v>15</v>
      </c>
    </row>
    <row r="57" spans="1:9" ht="15" customHeight="1" x14ac:dyDescent="0.25">
      <c r="A57" s="128">
        <v>8.1</v>
      </c>
      <c r="B57" s="129" t="s">
        <v>49</v>
      </c>
      <c r="C57" s="556" t="s">
        <v>208</v>
      </c>
      <c r="D57" s="556"/>
      <c r="E57" s="556"/>
      <c r="F57" s="557" t="s">
        <v>250</v>
      </c>
      <c r="G57" s="336" t="s">
        <v>85</v>
      </c>
      <c r="H57" s="559"/>
    </row>
    <row r="58" spans="1:9" x14ac:dyDescent="0.25">
      <c r="A58" s="128">
        <v>8.1999999999999993</v>
      </c>
      <c r="B58" s="129" t="s">
        <v>50</v>
      </c>
      <c r="C58" s="556" t="s">
        <v>194</v>
      </c>
      <c r="D58" s="556"/>
      <c r="E58" s="556"/>
      <c r="F58" s="558"/>
      <c r="G58" s="336"/>
      <c r="H58" s="560"/>
    </row>
    <row r="59" spans="1:9" ht="30" x14ac:dyDescent="0.25">
      <c r="A59" s="128">
        <v>8.3000000000000007</v>
      </c>
      <c r="B59" s="129" t="s">
        <v>51</v>
      </c>
      <c r="C59" s="562" t="s">
        <v>83</v>
      </c>
      <c r="D59" s="563"/>
      <c r="E59" s="564"/>
      <c r="F59" s="558"/>
      <c r="G59" s="336"/>
      <c r="H59" s="560"/>
    </row>
    <row r="60" spans="1:9" ht="45" x14ac:dyDescent="0.25">
      <c r="A60" s="128">
        <v>8.4</v>
      </c>
      <c r="B60" s="129" t="s">
        <v>52</v>
      </c>
      <c r="C60" s="565"/>
      <c r="D60" s="566"/>
      <c r="E60" s="567"/>
      <c r="F60" s="558"/>
      <c r="G60" s="336"/>
      <c r="H60" s="560"/>
    </row>
    <row r="61" spans="1:9" ht="45" x14ac:dyDescent="0.25">
      <c r="A61" s="128">
        <v>8.5</v>
      </c>
      <c r="B61" s="129" t="s">
        <v>53</v>
      </c>
      <c r="C61" s="565"/>
      <c r="D61" s="566"/>
      <c r="E61" s="567"/>
      <c r="F61" s="558"/>
      <c r="G61" s="336"/>
      <c r="H61" s="560"/>
    </row>
    <row r="62" spans="1:9" x14ac:dyDescent="0.25">
      <c r="A62" s="128">
        <v>8.6</v>
      </c>
      <c r="B62" s="129" t="s">
        <v>54</v>
      </c>
      <c r="C62" s="565"/>
      <c r="D62" s="566"/>
      <c r="E62" s="567"/>
      <c r="F62" s="558"/>
      <c r="G62" s="336"/>
      <c r="H62" s="560"/>
    </row>
    <row r="63" spans="1:9" x14ac:dyDescent="0.25">
      <c r="A63" s="128">
        <v>8.6999999999999993</v>
      </c>
      <c r="B63" s="129" t="s">
        <v>55</v>
      </c>
      <c r="C63" s="565"/>
      <c r="D63" s="566"/>
      <c r="E63" s="567"/>
      <c r="F63" s="558"/>
      <c r="G63" s="336"/>
      <c r="H63" s="560"/>
    </row>
    <row r="64" spans="1:9" ht="90" x14ac:dyDescent="0.25">
      <c r="A64" s="128">
        <v>8.8000000000000007</v>
      </c>
      <c r="B64" s="129" t="s">
        <v>56</v>
      </c>
      <c r="C64" s="565"/>
      <c r="D64" s="566"/>
      <c r="E64" s="567"/>
      <c r="F64" s="558"/>
      <c r="G64" s="336"/>
      <c r="H64" s="560"/>
      <c r="I64" s="16"/>
    </row>
    <row r="65" spans="1:9" ht="31.5" customHeight="1" x14ac:dyDescent="0.3">
      <c r="A65" s="128">
        <v>8.9</v>
      </c>
      <c r="B65" s="130" t="s">
        <v>57</v>
      </c>
      <c r="C65" s="565"/>
      <c r="D65" s="566"/>
      <c r="E65" s="567"/>
      <c r="F65" s="558"/>
      <c r="G65" s="336"/>
      <c r="H65" s="560"/>
      <c r="I65" s="18"/>
    </row>
    <row r="66" spans="1:9" ht="16.5" x14ac:dyDescent="0.3">
      <c r="A66" s="131" t="s">
        <v>75</v>
      </c>
      <c r="B66" s="129" t="s">
        <v>58</v>
      </c>
      <c r="C66" s="568"/>
      <c r="D66" s="569"/>
      <c r="E66" s="570"/>
      <c r="F66" s="549"/>
      <c r="G66" s="336"/>
      <c r="H66" s="560"/>
      <c r="I66" s="18"/>
    </row>
    <row r="67" spans="1:9" ht="45.75" thickBot="1" x14ac:dyDescent="0.3">
      <c r="A67" s="131" t="s">
        <v>76</v>
      </c>
      <c r="B67" s="132" t="s">
        <v>196</v>
      </c>
      <c r="C67" s="571" t="s">
        <v>83</v>
      </c>
      <c r="D67" s="571"/>
      <c r="E67" s="571"/>
      <c r="F67" s="133" t="s">
        <v>251</v>
      </c>
      <c r="G67" s="337"/>
      <c r="H67" s="561"/>
      <c r="I67" s="20"/>
    </row>
    <row r="68" spans="1:9" ht="30" customHeight="1" thickBot="1" x14ac:dyDescent="0.3">
      <c r="A68" s="317">
        <v>9</v>
      </c>
      <c r="B68" s="397" t="s">
        <v>60</v>
      </c>
      <c r="C68" s="331" t="str">
        <f>+C12</f>
        <v>INZETT SAS 51 %(LIDER)</v>
      </c>
      <c r="D68" s="331"/>
      <c r="E68" s="331" t="str">
        <f>+E12</f>
        <v>INGENIERIA Y DESARROLLO XIMA DE COLOMBIA SAS 49%</v>
      </c>
      <c r="F68" s="303"/>
      <c r="G68" s="307" t="s">
        <v>73</v>
      </c>
      <c r="H68" s="307" t="s">
        <v>15</v>
      </c>
    </row>
    <row r="69" spans="1:9" ht="30" customHeight="1" thickBot="1" x14ac:dyDescent="0.3">
      <c r="A69" s="318"/>
      <c r="B69" s="398"/>
      <c r="C69" s="261" t="s">
        <v>13</v>
      </c>
      <c r="D69" s="255" t="s">
        <v>14</v>
      </c>
      <c r="E69" s="252" t="s">
        <v>13</v>
      </c>
      <c r="F69" s="44" t="s">
        <v>14</v>
      </c>
      <c r="G69" s="308"/>
      <c r="H69" s="308"/>
    </row>
    <row r="70" spans="1:9" ht="30" x14ac:dyDescent="0.25">
      <c r="A70" s="75">
        <v>9.1</v>
      </c>
      <c r="B70" s="9" t="s">
        <v>61</v>
      </c>
      <c r="C70" s="408" t="s">
        <v>89</v>
      </c>
      <c r="D70" s="408" t="s">
        <v>89</v>
      </c>
      <c r="E70" s="408" t="s">
        <v>83</v>
      </c>
      <c r="F70" s="429">
        <v>235</v>
      </c>
      <c r="G70" s="324" t="s">
        <v>85</v>
      </c>
      <c r="H70" s="326"/>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237" t="s">
        <v>89</v>
      </c>
      <c r="D72" s="237" t="s">
        <v>89</v>
      </c>
      <c r="E72" s="237" t="s">
        <v>83</v>
      </c>
      <c r="F72" s="239">
        <v>237</v>
      </c>
      <c r="G72" s="385"/>
      <c r="H72" s="327"/>
    </row>
    <row r="73" spans="1:9" ht="30" customHeight="1" thickBot="1" x14ac:dyDescent="0.3">
      <c r="A73" s="317">
        <v>10</v>
      </c>
      <c r="B73" s="397" t="s">
        <v>63</v>
      </c>
      <c r="C73" s="331" t="str">
        <f>+C12</f>
        <v>INZETT SAS 51 %(LIDER)</v>
      </c>
      <c r="D73" s="331"/>
      <c r="E73" s="331" t="str">
        <f>+E12</f>
        <v>INGENIERIA Y DESARROLLO XIMA DE COLOMBIA SAS 49%</v>
      </c>
      <c r="F73" s="303"/>
      <c r="G73" s="307" t="s">
        <v>73</v>
      </c>
      <c r="H73" s="307" t="s">
        <v>15</v>
      </c>
    </row>
    <row r="74" spans="1:9" ht="30" customHeight="1" thickBot="1" x14ac:dyDescent="0.3">
      <c r="A74" s="318"/>
      <c r="B74" s="398"/>
      <c r="C74" s="261" t="s">
        <v>13</v>
      </c>
      <c r="D74" s="255" t="s">
        <v>14</v>
      </c>
      <c r="E74" s="252" t="s">
        <v>13</v>
      </c>
      <c r="F74" s="44" t="s">
        <v>14</v>
      </c>
      <c r="G74" s="308"/>
      <c r="H74" s="308"/>
    </row>
    <row r="75" spans="1:9" ht="30.75" thickBot="1" x14ac:dyDescent="0.3">
      <c r="A75" s="77">
        <v>10.1</v>
      </c>
      <c r="B75" s="13" t="s">
        <v>64</v>
      </c>
      <c r="C75" s="237" t="s">
        <v>89</v>
      </c>
      <c r="D75" s="237" t="s">
        <v>89</v>
      </c>
      <c r="E75" s="237" t="s">
        <v>83</v>
      </c>
      <c r="F75" s="239" t="s">
        <v>252</v>
      </c>
      <c r="G75" s="73" t="s">
        <v>85</v>
      </c>
      <c r="H75" s="40"/>
    </row>
    <row r="76" spans="1:9" ht="30" customHeight="1" thickBot="1" x14ac:dyDescent="0.3">
      <c r="A76" s="317">
        <v>11</v>
      </c>
      <c r="B76" s="397" t="s">
        <v>65</v>
      </c>
      <c r="C76" s="331" t="str">
        <f>+C12</f>
        <v>INZETT SAS 51 %(LIDER)</v>
      </c>
      <c r="D76" s="331"/>
      <c r="E76" s="331" t="str">
        <f>+E12</f>
        <v>INGENIERIA Y DESARROLLO XIMA DE COLOMBIA SAS 49%</v>
      </c>
      <c r="F76" s="303"/>
      <c r="G76" s="307" t="s">
        <v>73</v>
      </c>
      <c r="H76" s="307" t="s">
        <v>15</v>
      </c>
    </row>
    <row r="77" spans="1:9" ht="30" customHeight="1" thickBot="1" x14ac:dyDescent="0.3">
      <c r="A77" s="318"/>
      <c r="B77" s="398"/>
      <c r="C77" s="261" t="s">
        <v>13</v>
      </c>
      <c r="D77" s="255" t="s">
        <v>14</v>
      </c>
      <c r="E77" s="252" t="s">
        <v>13</v>
      </c>
      <c r="F77" s="44" t="s">
        <v>14</v>
      </c>
      <c r="G77" s="308"/>
      <c r="H77" s="308"/>
    </row>
    <row r="78" spans="1:9" ht="30.75" thickBot="1" x14ac:dyDescent="0.3">
      <c r="A78" s="77">
        <v>11.1</v>
      </c>
      <c r="B78" s="57" t="s">
        <v>61</v>
      </c>
      <c r="C78" s="23" t="s">
        <v>89</v>
      </c>
      <c r="D78" s="24" t="s">
        <v>89</v>
      </c>
      <c r="E78" s="254" t="s">
        <v>89</v>
      </c>
      <c r="F78" s="239" t="s">
        <v>89</v>
      </c>
      <c r="G78" s="73" t="s">
        <v>89</v>
      </c>
      <c r="H78" s="40"/>
    </row>
    <row r="79" spans="1:9" ht="30" customHeight="1" thickBot="1" x14ac:dyDescent="0.3">
      <c r="A79" s="317">
        <v>12</v>
      </c>
      <c r="B79" s="319" t="s">
        <v>66</v>
      </c>
      <c r="C79" s="302" t="str">
        <f>+C12</f>
        <v>INZETT SAS 51 %(LIDER)</v>
      </c>
      <c r="D79" s="303"/>
      <c r="E79" s="304" t="str">
        <f>+E12</f>
        <v>INGENIERIA Y DESARROLLO XIMA DE COLOMBIA SAS 49%</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249" t="s">
        <v>85</v>
      </c>
      <c r="H81" s="39"/>
    </row>
    <row r="82" spans="1:8" ht="31.5" customHeight="1" x14ac:dyDescent="0.25">
      <c r="A82" s="75">
        <v>12.2</v>
      </c>
      <c r="B82" s="53" t="s">
        <v>68</v>
      </c>
      <c r="C82" s="313" t="s">
        <v>83</v>
      </c>
      <c r="D82" s="314"/>
      <c r="E82" s="527" t="s">
        <v>83</v>
      </c>
      <c r="F82" s="314"/>
      <c r="G82" s="249" t="s">
        <v>85</v>
      </c>
      <c r="H82" s="39"/>
    </row>
    <row r="83" spans="1:8" ht="30.75" thickBot="1" x14ac:dyDescent="0.3">
      <c r="A83" s="95">
        <v>12.3</v>
      </c>
      <c r="B83" s="54" t="s">
        <v>69</v>
      </c>
      <c r="C83" s="428" t="s">
        <v>83</v>
      </c>
      <c r="D83" s="334"/>
      <c r="E83" s="536" t="s">
        <v>83</v>
      </c>
      <c r="F83" s="334"/>
      <c r="G83" s="259" t="s">
        <v>85</v>
      </c>
      <c r="H83" s="49"/>
    </row>
    <row r="84" spans="1:8" ht="19.5" thickBot="1" x14ac:dyDescent="0.3">
      <c r="A84" s="315" t="s">
        <v>70</v>
      </c>
      <c r="B84" s="422"/>
      <c r="C84" s="423" t="s">
        <v>104</v>
      </c>
      <c r="D84" s="424"/>
      <c r="E84" s="424"/>
      <c r="F84" s="424"/>
      <c r="G84" s="424"/>
      <c r="H84" s="425"/>
    </row>
  </sheetData>
  <mergeCells count="115">
    <mergeCell ref="C12:D12"/>
    <mergeCell ref="E12:F12"/>
    <mergeCell ref="C13:F13"/>
    <mergeCell ref="C14:F14"/>
    <mergeCell ref="C16:E16"/>
    <mergeCell ref="C17:E23"/>
    <mergeCell ref="F17:F23"/>
    <mergeCell ref="A1:H2"/>
    <mergeCell ref="A4:H5"/>
    <mergeCell ref="C8:G8"/>
    <mergeCell ref="C9:G9"/>
    <mergeCell ref="C10:G10"/>
    <mergeCell ref="C11:G11"/>
    <mergeCell ref="A29:A30"/>
    <mergeCell ref="B29:B30"/>
    <mergeCell ref="C29:D29"/>
    <mergeCell ref="E29:F29"/>
    <mergeCell ref="G29:G30"/>
    <mergeCell ref="H29:H30"/>
    <mergeCell ref="G17:G23"/>
    <mergeCell ref="H17:H23"/>
    <mergeCell ref="C24:E24"/>
    <mergeCell ref="C25:E28"/>
    <mergeCell ref="F25:F28"/>
    <mergeCell ref="G25:G28"/>
    <mergeCell ref="H25:H28"/>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6"/>
    <mergeCell ref="F35:F36"/>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8.42578125" style="1" customWidth="1"/>
    <col min="7" max="7" width="16.42578125" style="1" bestFit="1" customWidth="1"/>
    <col min="8" max="8" width="74.140625" style="264"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13</v>
      </c>
      <c r="D8" s="376"/>
      <c r="E8" s="376"/>
      <c r="F8" s="376"/>
      <c r="G8" s="377"/>
    </row>
    <row r="9" spans="1:8" ht="31.5" customHeight="1" thickBot="1" x14ac:dyDescent="0.3">
      <c r="A9" s="58" t="s">
        <v>4</v>
      </c>
      <c r="B9" s="59" t="s">
        <v>5</v>
      </c>
      <c r="C9" s="538" t="s">
        <v>253</v>
      </c>
      <c r="D9" s="539"/>
      <c r="E9" s="539"/>
      <c r="F9" s="539"/>
      <c r="G9" s="540"/>
    </row>
    <row r="10" spans="1:8" ht="15.75" thickBot="1" x14ac:dyDescent="0.3">
      <c r="A10" s="58" t="s">
        <v>6</v>
      </c>
      <c r="B10" s="59" t="s">
        <v>71</v>
      </c>
      <c r="C10" s="375" t="s">
        <v>177</v>
      </c>
      <c r="D10" s="376"/>
      <c r="E10" s="376"/>
      <c r="F10" s="376"/>
      <c r="G10" s="377"/>
    </row>
    <row r="11" spans="1:8" ht="20.25" customHeight="1" thickBot="1" x14ac:dyDescent="0.3">
      <c r="A11" s="58" t="s">
        <v>7</v>
      </c>
      <c r="B11" s="60" t="s">
        <v>72</v>
      </c>
      <c r="C11" s="371" t="s">
        <v>112</v>
      </c>
      <c r="D11" s="372"/>
      <c r="E11" s="372"/>
      <c r="F11" s="372"/>
      <c r="G11" s="373"/>
    </row>
    <row r="12" spans="1:8" ht="31.5" customHeight="1" thickBot="1" x14ac:dyDescent="0.3">
      <c r="A12" s="58" t="s">
        <v>6</v>
      </c>
      <c r="B12" s="59" t="s">
        <v>8</v>
      </c>
      <c r="C12" s="378" t="s">
        <v>89</v>
      </c>
      <c r="D12" s="380"/>
      <c r="E12" s="381" t="s">
        <v>89</v>
      </c>
      <c r="F12" s="382"/>
      <c r="G12" s="5"/>
      <c r="H12" s="6"/>
    </row>
    <row r="13" spans="1:8" ht="15.75" thickBot="1" x14ac:dyDescent="0.3">
      <c r="A13" s="58" t="s">
        <v>9</v>
      </c>
      <c r="B13" s="59" t="s">
        <v>10</v>
      </c>
      <c r="C13" s="383" t="s">
        <v>200</v>
      </c>
      <c r="D13" s="537"/>
      <c r="E13" s="537"/>
      <c r="F13" s="384"/>
    </row>
    <row r="14" spans="1:8" ht="15.75" thickBot="1" x14ac:dyDescent="0.3">
      <c r="A14" s="58" t="s">
        <v>11</v>
      </c>
      <c r="B14" s="59" t="s">
        <v>12</v>
      </c>
      <c r="C14" s="383" t="s">
        <v>109</v>
      </c>
      <c r="D14" s="537"/>
      <c r="E14" s="537"/>
      <c r="F14" s="384"/>
    </row>
    <row r="15" spans="1:8" ht="15.75" thickBot="1" x14ac:dyDescent="0.3">
      <c r="A15" s="3"/>
      <c r="B15" s="4"/>
      <c r="C15" s="7"/>
      <c r="E15" s="7"/>
    </row>
    <row r="16" spans="1:8" x14ac:dyDescent="0.25">
      <c r="A16" s="29">
        <v>1</v>
      </c>
      <c r="B16" s="34" t="s">
        <v>16</v>
      </c>
      <c r="C16" s="338" t="s">
        <v>13</v>
      </c>
      <c r="D16" s="339"/>
      <c r="E16" s="340"/>
      <c r="F16" s="230" t="s">
        <v>14</v>
      </c>
      <c r="G16" s="37" t="s">
        <v>73</v>
      </c>
      <c r="H16" s="41" t="s">
        <v>15</v>
      </c>
    </row>
    <row r="17" spans="1:8" ht="30" x14ac:dyDescent="0.25">
      <c r="A17" s="75">
        <v>1.1000000000000001</v>
      </c>
      <c r="B17" s="9" t="s">
        <v>17</v>
      </c>
      <c r="C17" s="353" t="s">
        <v>147</v>
      </c>
      <c r="D17" s="354"/>
      <c r="E17" s="355"/>
      <c r="F17" s="322" t="s">
        <v>243</v>
      </c>
      <c r="G17" s="323" t="s">
        <v>202</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230" t="s">
        <v>14</v>
      </c>
      <c r="G24" s="37" t="s">
        <v>73</v>
      </c>
      <c r="H24" s="42" t="s">
        <v>15</v>
      </c>
    </row>
    <row r="25" spans="1:8" ht="45.75" customHeight="1" x14ac:dyDescent="0.25">
      <c r="A25" s="75">
        <v>2.1</v>
      </c>
      <c r="B25" s="11" t="s">
        <v>25</v>
      </c>
      <c r="C25" s="362" t="s">
        <v>89</v>
      </c>
      <c r="D25" s="363"/>
      <c r="E25" s="364"/>
      <c r="F25" s="389" t="s">
        <v>89</v>
      </c>
      <c r="G25" s="392" t="s">
        <v>89</v>
      </c>
      <c r="H25" s="395"/>
    </row>
    <row r="26" spans="1:8" ht="50.25" customHeight="1" x14ac:dyDescent="0.25">
      <c r="A26" s="75">
        <v>2.2000000000000002</v>
      </c>
      <c r="B26" s="11" t="s">
        <v>203</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x14ac:dyDescent="0.25">
      <c r="A29" s="317">
        <v>3</v>
      </c>
      <c r="B29" s="397" t="s">
        <v>28</v>
      </c>
      <c r="C29" s="319" t="s">
        <v>13</v>
      </c>
      <c r="D29" s="311"/>
      <c r="E29" s="311"/>
      <c r="F29" s="305" t="s">
        <v>14</v>
      </c>
      <c r="G29" s="307" t="s">
        <v>73</v>
      </c>
      <c r="H29" s="307" t="s">
        <v>15</v>
      </c>
    </row>
    <row r="30" spans="1:8" ht="15" customHeight="1" x14ac:dyDescent="0.25">
      <c r="A30" s="318"/>
      <c r="B30" s="398"/>
      <c r="C30" s="320"/>
      <c r="D30" s="504"/>
      <c r="E30" s="504"/>
      <c r="F30" s="306"/>
      <c r="G30" s="308"/>
      <c r="H30" s="308"/>
    </row>
    <row r="31" spans="1:8" ht="47.25" customHeight="1" x14ac:dyDescent="0.25">
      <c r="A31" s="75" t="s">
        <v>29</v>
      </c>
      <c r="B31" s="9" t="s">
        <v>17</v>
      </c>
      <c r="C31" s="526" t="s">
        <v>89</v>
      </c>
      <c r="D31" s="492"/>
      <c r="E31" s="527"/>
      <c r="F31" s="238" t="s">
        <v>89</v>
      </c>
      <c r="G31" s="323" t="s">
        <v>89</v>
      </c>
      <c r="H31" s="325"/>
    </row>
    <row r="32" spans="1:8" ht="30.75" thickBot="1" x14ac:dyDescent="0.3">
      <c r="A32" s="77" t="s">
        <v>30</v>
      </c>
      <c r="B32" s="13" t="s">
        <v>31</v>
      </c>
      <c r="C32" s="535" t="s">
        <v>89</v>
      </c>
      <c r="D32" s="494"/>
      <c r="E32" s="536"/>
      <c r="F32" s="239" t="s">
        <v>89</v>
      </c>
      <c r="G32" s="385"/>
      <c r="H32" s="327"/>
    </row>
    <row r="33" spans="1:8" ht="33" customHeight="1" x14ac:dyDescent="0.25">
      <c r="A33" s="317">
        <v>4</v>
      </c>
      <c r="B33" s="399" t="s">
        <v>32</v>
      </c>
      <c r="C33" s="319" t="s">
        <v>13</v>
      </c>
      <c r="D33" s="311"/>
      <c r="E33" s="311"/>
      <c r="F33" s="305" t="s">
        <v>14</v>
      </c>
      <c r="G33" s="307" t="s">
        <v>73</v>
      </c>
      <c r="H33" s="307" t="s">
        <v>15</v>
      </c>
    </row>
    <row r="34" spans="1:8" ht="33" customHeight="1" x14ac:dyDescent="0.25">
      <c r="A34" s="318"/>
      <c r="B34" s="400"/>
      <c r="C34" s="320"/>
      <c r="D34" s="504"/>
      <c r="E34" s="504"/>
      <c r="F34" s="306"/>
      <c r="G34" s="308"/>
      <c r="H34" s="308"/>
    </row>
    <row r="35" spans="1:8" ht="47.25" customHeight="1" x14ac:dyDescent="0.25">
      <c r="A35" s="75">
        <v>4.0999999999999996</v>
      </c>
      <c r="B35" s="11" t="s">
        <v>35</v>
      </c>
      <c r="C35" s="332" t="s">
        <v>83</v>
      </c>
      <c r="D35" s="332"/>
      <c r="E35" s="332"/>
      <c r="F35" s="332" t="s">
        <v>254</v>
      </c>
      <c r="G35" s="332" t="s">
        <v>85</v>
      </c>
      <c r="H35" s="534"/>
    </row>
    <row r="36" spans="1:8" ht="30" x14ac:dyDescent="0.25">
      <c r="A36" s="75">
        <v>4.2</v>
      </c>
      <c r="B36" s="11" t="s">
        <v>33</v>
      </c>
      <c r="C36" s="332" t="s">
        <v>83</v>
      </c>
      <c r="D36" s="332"/>
      <c r="E36" s="332"/>
      <c r="F36" s="332"/>
      <c r="G36" s="332"/>
      <c r="H36" s="460"/>
    </row>
    <row r="37" spans="1:8" ht="30.75" thickBot="1" x14ac:dyDescent="0.3">
      <c r="A37" s="77">
        <v>4.3</v>
      </c>
      <c r="B37" s="13" t="s">
        <v>74</v>
      </c>
      <c r="C37" s="332" t="s">
        <v>115</v>
      </c>
      <c r="D37" s="332"/>
      <c r="E37" s="332"/>
      <c r="F37" s="236">
        <v>16</v>
      </c>
      <c r="G37" s="332"/>
      <c r="H37" s="461"/>
    </row>
    <row r="38" spans="1:8" ht="30" customHeight="1" x14ac:dyDescent="0.25">
      <c r="A38" s="317"/>
      <c r="B38" s="319" t="s">
        <v>34</v>
      </c>
      <c r="C38" s="309" t="s">
        <v>13</v>
      </c>
      <c r="D38" s="516"/>
      <c r="E38" s="516"/>
      <c r="F38" s="533" t="s">
        <v>14</v>
      </c>
      <c r="G38" s="465" t="s">
        <v>73</v>
      </c>
      <c r="H38" s="307" t="s">
        <v>15</v>
      </c>
    </row>
    <row r="39" spans="1:8" ht="30.75" customHeight="1" thickBot="1" x14ac:dyDescent="0.3">
      <c r="A39" s="318"/>
      <c r="B39" s="320"/>
      <c r="C39" s="506"/>
      <c r="D39" s="507"/>
      <c r="E39" s="507"/>
      <c r="F39" s="528"/>
      <c r="G39" s="308"/>
      <c r="H39" s="308"/>
    </row>
    <row r="40" spans="1:8" ht="45" customHeight="1" x14ac:dyDescent="0.25">
      <c r="A40" s="75">
        <v>5.0999999999999996</v>
      </c>
      <c r="B40" s="11" t="s">
        <v>35</v>
      </c>
      <c r="C40" s="509" t="s">
        <v>83</v>
      </c>
      <c r="D40" s="510"/>
      <c r="E40" s="511"/>
      <c r="F40" s="413" t="s">
        <v>255</v>
      </c>
      <c r="G40" s="392" t="s">
        <v>85</v>
      </c>
      <c r="H40" s="414"/>
    </row>
    <row r="41" spans="1:8" ht="45" x14ac:dyDescent="0.25">
      <c r="A41" s="75">
        <v>5.2</v>
      </c>
      <c r="B41" s="11" t="s">
        <v>36</v>
      </c>
      <c r="C41" s="356"/>
      <c r="D41" s="357"/>
      <c r="E41" s="358"/>
      <c r="F41" s="390"/>
      <c r="G41" s="393"/>
      <c r="H41" s="415"/>
    </row>
    <row r="42" spans="1:8" ht="45" x14ac:dyDescent="0.25">
      <c r="A42" s="75">
        <v>5.3</v>
      </c>
      <c r="B42" s="15" t="s">
        <v>149</v>
      </c>
      <c r="C42" s="356"/>
      <c r="D42" s="357"/>
      <c r="E42" s="358"/>
      <c r="F42" s="390"/>
      <c r="G42" s="393"/>
      <c r="H42" s="415"/>
    </row>
    <row r="43" spans="1:8" ht="30" x14ac:dyDescent="0.25">
      <c r="A43" s="75">
        <v>5.4</v>
      </c>
      <c r="B43" s="11" t="s">
        <v>37</v>
      </c>
      <c r="C43" s="356"/>
      <c r="D43" s="357"/>
      <c r="E43" s="358"/>
      <c r="F43" s="390"/>
      <c r="G43" s="393"/>
      <c r="H43" s="415"/>
    </row>
    <row r="44" spans="1:8" ht="30.75" thickBot="1" x14ac:dyDescent="0.3">
      <c r="A44" s="77">
        <v>5.5</v>
      </c>
      <c r="B44" s="13" t="s">
        <v>38</v>
      </c>
      <c r="C44" s="359"/>
      <c r="D44" s="360"/>
      <c r="E44" s="361"/>
      <c r="F44" s="391"/>
      <c r="G44" s="394"/>
      <c r="H44" s="416"/>
    </row>
    <row r="45" spans="1:8" ht="30" customHeight="1" x14ac:dyDescent="0.25">
      <c r="A45" s="317">
        <v>6</v>
      </c>
      <c r="B45" s="319" t="s">
        <v>39</v>
      </c>
      <c r="C45" s="502" t="s">
        <v>13</v>
      </c>
      <c r="D45" s="311"/>
      <c r="E45" s="311"/>
      <c r="F45" s="305" t="s">
        <v>14</v>
      </c>
      <c r="G45" s="307" t="s">
        <v>73</v>
      </c>
      <c r="H45" s="307" t="s">
        <v>15</v>
      </c>
    </row>
    <row r="46" spans="1:8" ht="30" customHeight="1" thickBot="1" x14ac:dyDescent="0.3">
      <c r="A46" s="318"/>
      <c r="B46" s="320"/>
      <c r="C46" s="506"/>
      <c r="D46" s="507"/>
      <c r="E46" s="507"/>
      <c r="F46" s="528"/>
      <c r="G46" s="308"/>
      <c r="H46" s="308"/>
    </row>
    <row r="47" spans="1:8" ht="60" x14ac:dyDescent="0.25">
      <c r="A47" s="75">
        <v>6.1</v>
      </c>
      <c r="B47" s="11" t="s">
        <v>40</v>
      </c>
      <c r="C47" s="523" t="s">
        <v>89</v>
      </c>
      <c r="D47" s="524"/>
      <c r="E47" s="525"/>
      <c r="F47" s="238" t="s">
        <v>89</v>
      </c>
      <c r="G47" s="97" t="s">
        <v>89</v>
      </c>
      <c r="H47" s="39"/>
    </row>
    <row r="48" spans="1:8" ht="45" x14ac:dyDescent="0.25">
      <c r="A48" s="75">
        <v>6.2</v>
      </c>
      <c r="B48" s="11" t="s">
        <v>41</v>
      </c>
      <c r="C48" s="526" t="s">
        <v>89</v>
      </c>
      <c r="D48" s="492"/>
      <c r="E48" s="527"/>
      <c r="F48" s="238" t="s">
        <v>89</v>
      </c>
      <c r="G48" s="97" t="s">
        <v>89</v>
      </c>
      <c r="H48" s="39"/>
    </row>
    <row r="49" spans="1:9" ht="60" x14ac:dyDescent="0.25">
      <c r="A49" s="75">
        <v>6.3</v>
      </c>
      <c r="B49" s="11" t="s">
        <v>42</v>
      </c>
      <c r="C49" s="526" t="s">
        <v>89</v>
      </c>
      <c r="D49" s="492"/>
      <c r="E49" s="527"/>
      <c r="F49" s="238" t="s">
        <v>89</v>
      </c>
      <c r="G49" s="97" t="s">
        <v>89</v>
      </c>
      <c r="H49" s="39"/>
    </row>
    <row r="50" spans="1:9" ht="75.75" thickBot="1" x14ac:dyDescent="0.3">
      <c r="A50" s="75">
        <v>6.4</v>
      </c>
      <c r="B50" s="13" t="s">
        <v>43</v>
      </c>
      <c r="C50" s="353" t="s">
        <v>89</v>
      </c>
      <c r="D50" s="354"/>
      <c r="E50" s="355"/>
      <c r="F50" s="239" t="s">
        <v>89</v>
      </c>
      <c r="G50" s="73" t="s">
        <v>89</v>
      </c>
      <c r="H50" s="40"/>
    </row>
    <row r="51" spans="1:9" ht="30" customHeight="1" x14ac:dyDescent="0.25">
      <c r="A51" s="317">
        <v>7</v>
      </c>
      <c r="B51" s="397" t="s">
        <v>44</v>
      </c>
      <c r="C51" s="516" t="s">
        <v>13</v>
      </c>
      <c r="D51" s="516"/>
      <c r="E51" s="517"/>
      <c r="F51" s="531" t="s">
        <v>14</v>
      </c>
      <c r="G51" s="307" t="s">
        <v>73</v>
      </c>
      <c r="H51" s="307" t="s">
        <v>15</v>
      </c>
    </row>
    <row r="52" spans="1:9" ht="30.75" customHeight="1" thickBot="1" x14ac:dyDescent="0.3">
      <c r="A52" s="318"/>
      <c r="B52" s="398"/>
      <c r="C52" s="507"/>
      <c r="D52" s="507"/>
      <c r="E52" s="508"/>
      <c r="F52" s="532"/>
      <c r="G52" s="308"/>
      <c r="H52" s="308"/>
    </row>
    <row r="53" spans="1:9" ht="30" x14ac:dyDescent="0.25">
      <c r="A53" s="75">
        <v>7.1</v>
      </c>
      <c r="B53" s="11" t="s">
        <v>45</v>
      </c>
      <c r="C53" s="509" t="s">
        <v>83</v>
      </c>
      <c r="D53" s="510"/>
      <c r="E53" s="511"/>
      <c r="F53" s="314">
        <v>55</v>
      </c>
      <c r="G53" s="323" t="s">
        <v>85</v>
      </c>
      <c r="H53" s="520"/>
    </row>
    <row r="54" spans="1:9" ht="45" x14ac:dyDescent="0.25">
      <c r="A54" s="75">
        <v>7.2</v>
      </c>
      <c r="B54" s="11" t="s">
        <v>46</v>
      </c>
      <c r="C54" s="356"/>
      <c r="D54" s="357"/>
      <c r="E54" s="358"/>
      <c r="F54" s="314"/>
      <c r="G54" s="324"/>
      <c r="H54" s="521"/>
    </row>
    <row r="55" spans="1:9" ht="60.75" thickBot="1" x14ac:dyDescent="0.3">
      <c r="A55" s="77">
        <v>7.3</v>
      </c>
      <c r="B55" s="13" t="s">
        <v>47</v>
      </c>
      <c r="C55" s="359"/>
      <c r="D55" s="360"/>
      <c r="E55" s="361"/>
      <c r="F55" s="334"/>
      <c r="G55" s="385"/>
      <c r="H55" s="522"/>
    </row>
    <row r="56" spans="1:9" x14ac:dyDescent="0.25">
      <c r="A56" s="29">
        <v>8</v>
      </c>
      <c r="B56" s="50" t="s">
        <v>48</v>
      </c>
      <c r="C56" s="338" t="s">
        <v>13</v>
      </c>
      <c r="D56" s="339"/>
      <c r="E56" s="340"/>
      <c r="F56" s="230" t="s">
        <v>14</v>
      </c>
      <c r="G56" s="37" t="s">
        <v>73</v>
      </c>
      <c r="H56" s="41" t="s">
        <v>15</v>
      </c>
    </row>
    <row r="57" spans="1:9" ht="15" customHeight="1" x14ac:dyDescent="0.25">
      <c r="A57" s="75"/>
      <c r="B57" s="11" t="s">
        <v>49</v>
      </c>
      <c r="C57" s="574" t="s">
        <v>208</v>
      </c>
      <c r="D57" s="574"/>
      <c r="E57" s="574"/>
      <c r="F57" s="575" t="s">
        <v>256</v>
      </c>
      <c r="G57" s="336" t="s">
        <v>85</v>
      </c>
      <c r="H57" s="578" t="s">
        <v>1110</v>
      </c>
    </row>
    <row r="58" spans="1:9" x14ac:dyDescent="0.25">
      <c r="A58" s="75">
        <v>8.1999999999999993</v>
      </c>
      <c r="B58" s="11" t="s">
        <v>50</v>
      </c>
      <c r="C58" s="574" t="s">
        <v>194</v>
      </c>
      <c r="D58" s="574"/>
      <c r="E58" s="574"/>
      <c r="F58" s="576"/>
      <c r="G58" s="336"/>
      <c r="H58" s="579"/>
    </row>
    <row r="59" spans="1:9" ht="30" x14ac:dyDescent="0.25">
      <c r="A59" s="75">
        <v>8.3000000000000007</v>
      </c>
      <c r="B59" s="11" t="s">
        <v>51</v>
      </c>
      <c r="C59" s="581" t="s">
        <v>83</v>
      </c>
      <c r="D59" s="582"/>
      <c r="E59" s="583"/>
      <c r="F59" s="576"/>
      <c r="G59" s="336"/>
      <c r="H59" s="579"/>
    </row>
    <row r="60" spans="1:9" ht="45" x14ac:dyDescent="0.25">
      <c r="A60" s="75">
        <v>8.4</v>
      </c>
      <c r="B60" s="11" t="s">
        <v>52</v>
      </c>
      <c r="C60" s="584"/>
      <c r="D60" s="585"/>
      <c r="E60" s="586"/>
      <c r="F60" s="576"/>
      <c r="G60" s="336"/>
      <c r="H60" s="579"/>
    </row>
    <row r="61" spans="1:9" ht="45" x14ac:dyDescent="0.25">
      <c r="A61" s="75">
        <v>8.5</v>
      </c>
      <c r="B61" s="11" t="s">
        <v>53</v>
      </c>
      <c r="C61" s="584"/>
      <c r="D61" s="585"/>
      <c r="E61" s="586"/>
      <c r="F61" s="576"/>
      <c r="G61" s="336"/>
      <c r="H61" s="579"/>
    </row>
    <row r="62" spans="1:9" x14ac:dyDescent="0.25">
      <c r="A62" s="75">
        <v>8.6</v>
      </c>
      <c r="B62" s="11" t="s">
        <v>54</v>
      </c>
      <c r="C62" s="584"/>
      <c r="D62" s="585"/>
      <c r="E62" s="586"/>
      <c r="F62" s="576"/>
      <c r="G62" s="336"/>
      <c r="H62" s="579"/>
    </row>
    <row r="63" spans="1:9" x14ac:dyDescent="0.25">
      <c r="A63" s="75">
        <v>8.6999999999999993</v>
      </c>
      <c r="B63" s="11" t="s">
        <v>55</v>
      </c>
      <c r="C63" s="584"/>
      <c r="D63" s="585"/>
      <c r="E63" s="586"/>
      <c r="F63" s="576"/>
      <c r="G63" s="336"/>
      <c r="H63" s="579"/>
    </row>
    <row r="64" spans="1:9" ht="90" x14ac:dyDescent="0.25">
      <c r="A64" s="75">
        <v>8.8000000000000007</v>
      </c>
      <c r="B64" s="11" t="s">
        <v>56</v>
      </c>
      <c r="C64" s="584"/>
      <c r="D64" s="585"/>
      <c r="E64" s="586"/>
      <c r="F64" s="576"/>
      <c r="G64" s="336"/>
      <c r="H64" s="579"/>
      <c r="I64" s="16"/>
    </row>
    <row r="65" spans="1:9" ht="31.5" customHeight="1" x14ac:dyDescent="0.3">
      <c r="A65" s="75">
        <v>8.9</v>
      </c>
      <c r="B65" s="17" t="s">
        <v>57</v>
      </c>
      <c r="C65" s="584"/>
      <c r="D65" s="585"/>
      <c r="E65" s="586"/>
      <c r="F65" s="576"/>
      <c r="G65" s="336"/>
      <c r="H65" s="579"/>
      <c r="I65" s="18"/>
    </row>
    <row r="66" spans="1:9" ht="16.5" x14ac:dyDescent="0.3">
      <c r="A66" s="19" t="s">
        <v>75</v>
      </c>
      <c r="B66" s="11" t="s">
        <v>58</v>
      </c>
      <c r="C66" s="587"/>
      <c r="D66" s="588"/>
      <c r="E66" s="589"/>
      <c r="F66" s="577"/>
      <c r="G66" s="336"/>
      <c r="H66" s="579"/>
      <c r="I66" s="18"/>
    </row>
    <row r="67" spans="1:9" ht="45.75" thickBot="1" x14ac:dyDescent="0.3">
      <c r="A67" s="19" t="s">
        <v>76</v>
      </c>
      <c r="B67" s="13" t="s">
        <v>196</v>
      </c>
      <c r="C67" s="590" t="s">
        <v>83</v>
      </c>
      <c r="D67" s="590"/>
      <c r="E67" s="590"/>
      <c r="F67" s="291"/>
      <c r="G67" s="337"/>
      <c r="H67" s="580"/>
      <c r="I67" s="20"/>
    </row>
    <row r="68" spans="1:9" ht="30" customHeight="1" thickBot="1" x14ac:dyDescent="0.3">
      <c r="A68" s="317">
        <v>9</v>
      </c>
      <c r="B68" s="397" t="s">
        <v>60</v>
      </c>
      <c r="C68" s="227"/>
      <c r="D68" s="242"/>
      <c r="E68" s="242"/>
      <c r="F68" s="243"/>
      <c r="G68" s="307" t="s">
        <v>73</v>
      </c>
      <c r="H68" s="307" t="s">
        <v>15</v>
      </c>
    </row>
    <row r="69" spans="1:9" ht="30" customHeight="1" thickBot="1" x14ac:dyDescent="0.3">
      <c r="A69" s="318"/>
      <c r="B69" s="398"/>
      <c r="C69" s="506" t="s">
        <v>13</v>
      </c>
      <c r="D69" s="507"/>
      <c r="E69" s="508"/>
      <c r="F69" s="44" t="s">
        <v>14</v>
      </c>
      <c r="G69" s="308"/>
      <c r="H69" s="308"/>
    </row>
    <row r="70" spans="1:9" ht="30" x14ac:dyDescent="0.25">
      <c r="A70" s="75">
        <v>9.1</v>
      </c>
      <c r="B70" s="9" t="s">
        <v>61</v>
      </c>
      <c r="C70" s="509" t="s">
        <v>83</v>
      </c>
      <c r="D70" s="510"/>
      <c r="E70" s="511"/>
      <c r="F70" s="429">
        <v>187</v>
      </c>
      <c r="G70" s="324" t="s">
        <v>85</v>
      </c>
      <c r="H70" s="326"/>
    </row>
    <row r="71" spans="1:9" x14ac:dyDescent="0.25">
      <c r="A71" s="75">
        <v>9.1999999999999993</v>
      </c>
      <c r="B71" s="10" t="s">
        <v>18</v>
      </c>
      <c r="C71" s="512"/>
      <c r="D71" s="513"/>
      <c r="E71" s="514"/>
      <c r="F71" s="352"/>
      <c r="G71" s="324"/>
      <c r="H71" s="326"/>
    </row>
    <row r="72" spans="1:9" ht="60.75" thickBot="1" x14ac:dyDescent="0.3">
      <c r="A72" s="77">
        <v>9.3000000000000007</v>
      </c>
      <c r="B72" s="21" t="s">
        <v>62</v>
      </c>
      <c r="C72" s="353" t="s">
        <v>83</v>
      </c>
      <c r="D72" s="354"/>
      <c r="E72" s="355"/>
      <c r="F72" s="231">
        <v>188</v>
      </c>
      <c r="G72" s="385"/>
      <c r="H72" s="327"/>
    </row>
    <row r="73" spans="1:9" ht="30" customHeight="1" x14ac:dyDescent="0.25">
      <c r="A73" s="317">
        <v>10</v>
      </c>
      <c r="B73" s="319" t="s">
        <v>63</v>
      </c>
      <c r="C73" s="541"/>
      <c r="D73" s="541"/>
      <c r="E73" s="541"/>
      <c r="F73" s="541"/>
      <c r="G73" s="305" t="s">
        <v>73</v>
      </c>
      <c r="H73" s="307" t="s">
        <v>15</v>
      </c>
    </row>
    <row r="74" spans="1:9" ht="30" customHeight="1" x14ac:dyDescent="0.25">
      <c r="A74" s="318"/>
      <c r="B74" s="320"/>
      <c r="C74" s="541" t="s">
        <v>13</v>
      </c>
      <c r="D74" s="541"/>
      <c r="E74" s="541"/>
      <c r="F74" s="126" t="s">
        <v>14</v>
      </c>
      <c r="G74" s="306"/>
      <c r="H74" s="308"/>
    </row>
    <row r="75" spans="1:9" ht="30.75" thickBot="1" x14ac:dyDescent="0.3">
      <c r="A75" s="77">
        <v>10.1</v>
      </c>
      <c r="B75" s="13" t="s">
        <v>64</v>
      </c>
      <c r="C75" s="359" t="s">
        <v>89</v>
      </c>
      <c r="D75" s="360"/>
      <c r="E75" s="361"/>
      <c r="F75" s="232" t="s">
        <v>89</v>
      </c>
      <c r="G75" s="36"/>
      <c r="H75" s="40"/>
    </row>
    <row r="76" spans="1:9" ht="30" customHeight="1" thickBot="1" x14ac:dyDescent="0.3">
      <c r="A76" s="317">
        <v>11</v>
      </c>
      <c r="B76" s="397" t="s">
        <v>65</v>
      </c>
      <c r="C76" s="319"/>
      <c r="D76" s="311"/>
      <c r="E76" s="311"/>
      <c r="F76" s="312"/>
      <c r="G76" s="307" t="s">
        <v>73</v>
      </c>
      <c r="H76" s="307" t="s">
        <v>15</v>
      </c>
    </row>
    <row r="77" spans="1:9" ht="30" customHeight="1" thickBot="1" x14ac:dyDescent="0.3">
      <c r="A77" s="318"/>
      <c r="B77" s="398"/>
      <c r="C77" s="506" t="s">
        <v>13</v>
      </c>
      <c r="D77" s="507"/>
      <c r="E77" s="508"/>
      <c r="F77" s="44" t="s">
        <v>14</v>
      </c>
      <c r="G77" s="308"/>
      <c r="H77" s="308"/>
    </row>
    <row r="78" spans="1:9" ht="30.75" thickBot="1" x14ac:dyDescent="0.3">
      <c r="A78" s="77">
        <v>11.1</v>
      </c>
      <c r="B78" s="57" t="s">
        <v>61</v>
      </c>
      <c r="C78" s="499" t="s">
        <v>89</v>
      </c>
      <c r="D78" s="500"/>
      <c r="E78" s="501"/>
      <c r="F78" s="239" t="s">
        <v>89</v>
      </c>
      <c r="G78" s="36"/>
      <c r="H78" s="40"/>
    </row>
    <row r="79" spans="1:9" ht="30" customHeight="1" x14ac:dyDescent="0.25">
      <c r="A79" s="317">
        <v>12</v>
      </c>
      <c r="B79" s="319" t="s">
        <v>66</v>
      </c>
      <c r="C79" s="302"/>
      <c r="D79" s="303"/>
      <c r="E79" s="304"/>
      <c r="F79" s="303"/>
      <c r="G79" s="305" t="s">
        <v>73</v>
      </c>
      <c r="H79" s="307" t="s">
        <v>15</v>
      </c>
    </row>
    <row r="80" spans="1:9" ht="30" customHeight="1" x14ac:dyDescent="0.25">
      <c r="A80" s="318"/>
      <c r="B80" s="320"/>
      <c r="C80" s="503" t="s">
        <v>13</v>
      </c>
      <c r="D80" s="504"/>
      <c r="E80" s="504"/>
      <c r="F80" s="505"/>
      <c r="G80" s="306"/>
      <c r="H80" s="308"/>
    </row>
    <row r="81" spans="1:8" ht="45" x14ac:dyDescent="0.25">
      <c r="A81" s="75"/>
      <c r="B81" s="53" t="s">
        <v>67</v>
      </c>
      <c r="C81" s="457" t="s">
        <v>83</v>
      </c>
      <c r="D81" s="492"/>
      <c r="E81" s="492"/>
      <c r="F81" s="458"/>
      <c r="G81" s="249" t="s">
        <v>85</v>
      </c>
      <c r="H81" s="39"/>
    </row>
    <row r="82" spans="1:8" ht="31.5" customHeight="1" x14ac:dyDescent="0.25">
      <c r="A82" s="75">
        <v>12.2</v>
      </c>
      <c r="B82" s="53" t="s">
        <v>68</v>
      </c>
      <c r="C82" s="457" t="s">
        <v>83</v>
      </c>
      <c r="D82" s="492"/>
      <c r="E82" s="492"/>
      <c r="F82" s="458"/>
      <c r="G82" s="249" t="s">
        <v>85</v>
      </c>
      <c r="H82" s="39"/>
    </row>
    <row r="83" spans="1:8" ht="30.75" thickBot="1" x14ac:dyDescent="0.3">
      <c r="A83" s="95">
        <v>12.3</v>
      </c>
      <c r="B83" s="54" t="s">
        <v>69</v>
      </c>
      <c r="C83" s="493" t="s">
        <v>83</v>
      </c>
      <c r="D83" s="494"/>
      <c r="E83" s="494"/>
      <c r="F83" s="495"/>
      <c r="G83" s="259" t="s">
        <v>85</v>
      </c>
      <c r="H83" s="49"/>
    </row>
    <row r="84" spans="1:8" ht="19.5" thickBot="1" x14ac:dyDescent="0.3">
      <c r="A84" s="315" t="s">
        <v>70</v>
      </c>
      <c r="B84" s="422"/>
      <c r="C84" s="496" t="s">
        <v>104</v>
      </c>
      <c r="D84" s="497"/>
      <c r="E84" s="497"/>
      <c r="F84" s="497"/>
      <c r="G84" s="497"/>
      <c r="H84" s="498"/>
    </row>
  </sheetData>
  <mergeCells count="116">
    <mergeCell ref="A1:H2"/>
    <mergeCell ref="A4:H5"/>
    <mergeCell ref="C8:G8"/>
    <mergeCell ref="C9:G9"/>
    <mergeCell ref="C10:G10"/>
    <mergeCell ref="C11:G11"/>
    <mergeCell ref="G17:G23"/>
    <mergeCell ref="H17:H23"/>
    <mergeCell ref="C24:E24"/>
    <mergeCell ref="C25:E28"/>
    <mergeCell ref="F25:F28"/>
    <mergeCell ref="G25:G28"/>
    <mergeCell ref="H25:H28"/>
    <mergeCell ref="C12:D12"/>
    <mergeCell ref="E12:F12"/>
    <mergeCell ref="C13:F13"/>
    <mergeCell ref="C14:F14"/>
    <mergeCell ref="C16:E16"/>
    <mergeCell ref="C17:E23"/>
    <mergeCell ref="F17:F23"/>
    <mergeCell ref="A33:A34"/>
    <mergeCell ref="B33:B34"/>
    <mergeCell ref="C33:E34"/>
    <mergeCell ref="F33:F34"/>
    <mergeCell ref="G33:G34"/>
    <mergeCell ref="H33:H34"/>
    <mergeCell ref="A29:A30"/>
    <mergeCell ref="B29:B30"/>
    <mergeCell ref="C29:E30"/>
    <mergeCell ref="F29:F30"/>
    <mergeCell ref="G29:G30"/>
    <mergeCell ref="H29:H30"/>
    <mergeCell ref="C35:E35"/>
    <mergeCell ref="F35:F36"/>
    <mergeCell ref="G35:G37"/>
    <mergeCell ref="H35:H37"/>
    <mergeCell ref="C36:E36"/>
    <mergeCell ref="C37:E37"/>
    <mergeCell ref="C31:E31"/>
    <mergeCell ref="G31:G32"/>
    <mergeCell ref="H31:H32"/>
    <mergeCell ref="C32:E32"/>
    <mergeCell ref="G40:G44"/>
    <mergeCell ref="H40:H44"/>
    <mergeCell ref="A45:A46"/>
    <mergeCell ref="B45:B46"/>
    <mergeCell ref="C45:E46"/>
    <mergeCell ref="F45:F46"/>
    <mergeCell ref="G45:G46"/>
    <mergeCell ref="H45:H46"/>
    <mergeCell ref="A38:A39"/>
    <mergeCell ref="B38:B39"/>
    <mergeCell ref="C38:E39"/>
    <mergeCell ref="F38:F39"/>
    <mergeCell ref="G38:G39"/>
    <mergeCell ref="H38:H39"/>
    <mergeCell ref="C47:E47"/>
    <mergeCell ref="C48:E48"/>
    <mergeCell ref="C49:E49"/>
    <mergeCell ref="C50:E50"/>
    <mergeCell ref="A51:A52"/>
    <mergeCell ref="B51:B52"/>
    <mergeCell ref="C51:E52"/>
    <mergeCell ref="C40:E44"/>
    <mergeCell ref="F40:F44"/>
    <mergeCell ref="C56:E56"/>
    <mergeCell ref="C57:E57"/>
    <mergeCell ref="F57:F66"/>
    <mergeCell ref="G57:G67"/>
    <mergeCell ref="H57:H67"/>
    <mergeCell ref="C58:E58"/>
    <mergeCell ref="C59:E66"/>
    <mergeCell ref="C67:E67"/>
    <mergeCell ref="F51:F52"/>
    <mergeCell ref="G51:G52"/>
    <mergeCell ref="H51:H52"/>
    <mergeCell ref="C53:E55"/>
    <mergeCell ref="F53:F55"/>
    <mergeCell ref="G53:G55"/>
    <mergeCell ref="H53:H55"/>
    <mergeCell ref="A68:A69"/>
    <mergeCell ref="B68:B69"/>
    <mergeCell ref="G68:G69"/>
    <mergeCell ref="H68:H69"/>
    <mergeCell ref="C69:E69"/>
    <mergeCell ref="C70:E71"/>
    <mergeCell ref="F70:F71"/>
    <mergeCell ref="G70:G72"/>
    <mergeCell ref="H70:H72"/>
    <mergeCell ref="C72:E72"/>
    <mergeCell ref="C75:E75"/>
    <mergeCell ref="A76:A77"/>
    <mergeCell ref="B76:B77"/>
    <mergeCell ref="C76:F76"/>
    <mergeCell ref="G76:G77"/>
    <mergeCell ref="H76:H77"/>
    <mergeCell ref="C77:E77"/>
    <mergeCell ref="A73:A74"/>
    <mergeCell ref="B73:B74"/>
    <mergeCell ref="C73:F73"/>
    <mergeCell ref="G73:G74"/>
    <mergeCell ref="H73:H74"/>
    <mergeCell ref="C74:E74"/>
    <mergeCell ref="H79:H80"/>
    <mergeCell ref="C80:F80"/>
    <mergeCell ref="C81:F81"/>
    <mergeCell ref="C82:F82"/>
    <mergeCell ref="C83:F83"/>
    <mergeCell ref="A84:B84"/>
    <mergeCell ref="C84:H84"/>
    <mergeCell ref="C78:E78"/>
    <mergeCell ref="A79:A80"/>
    <mergeCell ref="B79:B80"/>
    <mergeCell ref="C79:D79"/>
    <mergeCell ref="E79:F79"/>
    <mergeCell ref="G79:G8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4"/>
  <sheetViews>
    <sheetView workbookViewId="0">
      <selection activeCell="E92" sqref="E92"/>
    </sheetView>
  </sheetViews>
  <sheetFormatPr baseColWidth="10" defaultRowHeight="15" x14ac:dyDescent="0.25"/>
  <cols>
    <col min="1" max="1" width="6.7109375" style="1" customWidth="1"/>
    <col min="2" max="2" width="47.140625" customWidth="1"/>
    <col min="3" max="3" width="22.5703125" style="1" bestFit="1" customWidth="1"/>
    <col min="4" max="6" width="12.85546875" style="1" customWidth="1"/>
    <col min="7" max="7" width="22.5703125" style="1" bestFit="1" customWidth="1"/>
    <col min="8" max="8" width="19.5703125" style="1" customWidth="1"/>
    <col min="9" max="9" width="16.42578125" style="1" bestFit="1" customWidth="1"/>
    <col min="10" max="10" width="74.140625" style="292"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E6" s="2"/>
      <c r="F6" s="2"/>
      <c r="H6" s="2"/>
      <c r="I6" s="2"/>
      <c r="J6" s="98"/>
    </row>
    <row r="7" spans="1:10" ht="15.75" thickBot="1" x14ac:dyDescent="0.3">
      <c r="C7" s="2"/>
      <c r="G7" s="2"/>
    </row>
    <row r="8" spans="1:10" ht="15.75" thickBot="1" x14ac:dyDescent="0.3">
      <c r="A8" s="58" t="s">
        <v>2</v>
      </c>
      <c r="B8" s="59" t="s">
        <v>3</v>
      </c>
      <c r="C8" s="375">
        <v>14</v>
      </c>
      <c r="D8" s="376"/>
      <c r="E8" s="376"/>
      <c r="F8" s="376"/>
      <c r="G8" s="376"/>
      <c r="H8" s="376"/>
      <c r="I8" s="377"/>
    </row>
    <row r="9" spans="1:10" ht="31.5" customHeight="1" thickBot="1" x14ac:dyDescent="0.3">
      <c r="A9" s="58" t="s">
        <v>4</v>
      </c>
      <c r="B9" s="59" t="s">
        <v>5</v>
      </c>
      <c r="C9" s="538" t="s">
        <v>257</v>
      </c>
      <c r="D9" s="539"/>
      <c r="E9" s="539"/>
      <c r="F9" s="539"/>
      <c r="G9" s="539"/>
      <c r="H9" s="539"/>
      <c r="I9" s="540"/>
    </row>
    <row r="10" spans="1:10" ht="15.75" thickBot="1" x14ac:dyDescent="0.3">
      <c r="A10" s="58" t="s">
        <v>6</v>
      </c>
      <c r="B10" s="59" t="s">
        <v>71</v>
      </c>
      <c r="C10" s="375" t="s">
        <v>177</v>
      </c>
      <c r="D10" s="376"/>
      <c r="E10" s="376"/>
      <c r="F10" s="376"/>
      <c r="G10" s="376"/>
      <c r="H10" s="376"/>
      <c r="I10" s="377"/>
    </row>
    <row r="11" spans="1:10" ht="20.25" customHeight="1" x14ac:dyDescent="0.25">
      <c r="A11" s="58" t="s">
        <v>7</v>
      </c>
      <c r="B11" s="60" t="s">
        <v>72</v>
      </c>
      <c r="C11" s="607" t="s">
        <v>185</v>
      </c>
      <c r="D11" s="608"/>
      <c r="E11" s="608"/>
      <c r="F11" s="608"/>
      <c r="G11" s="608"/>
      <c r="H11" s="608"/>
      <c r="I11" s="609"/>
    </row>
    <row r="12" spans="1:10" ht="31.5" customHeight="1" x14ac:dyDescent="0.25">
      <c r="A12" s="58" t="s">
        <v>6</v>
      </c>
      <c r="B12" s="59" t="s">
        <v>8</v>
      </c>
      <c r="C12" s="603" t="s">
        <v>258</v>
      </c>
      <c r="D12" s="603"/>
      <c r="E12" s="603" t="s">
        <v>259</v>
      </c>
      <c r="F12" s="603"/>
      <c r="G12" s="603" t="s">
        <v>260</v>
      </c>
      <c r="H12" s="603"/>
      <c r="I12" s="257"/>
      <c r="J12" s="293"/>
    </row>
    <row r="13" spans="1:10" ht="15.75" thickBot="1" x14ac:dyDescent="0.3">
      <c r="A13" s="58" t="s">
        <v>9</v>
      </c>
      <c r="B13" s="59" t="s">
        <v>10</v>
      </c>
      <c r="C13" s="604" t="s">
        <v>200</v>
      </c>
      <c r="D13" s="605"/>
      <c r="E13" s="605"/>
      <c r="F13" s="605"/>
      <c r="G13" s="605"/>
      <c r="H13" s="606"/>
    </row>
    <row r="14" spans="1:10" ht="15.75" thickBot="1" x14ac:dyDescent="0.3">
      <c r="A14" s="58" t="s">
        <v>11</v>
      </c>
      <c r="B14" s="59" t="s">
        <v>12</v>
      </c>
      <c r="C14" s="383" t="s">
        <v>242</v>
      </c>
      <c r="D14" s="537"/>
      <c r="E14" s="537"/>
      <c r="F14" s="537"/>
      <c r="G14" s="537"/>
      <c r="H14" s="384"/>
    </row>
    <row r="15" spans="1:10" ht="15.75" thickBot="1" x14ac:dyDescent="0.3">
      <c r="A15" s="3"/>
      <c r="B15" s="4"/>
      <c r="C15" s="7"/>
      <c r="G15" s="7"/>
    </row>
    <row r="16" spans="1:10" x14ac:dyDescent="0.25">
      <c r="A16" s="29">
        <v>1</v>
      </c>
      <c r="B16" s="34" t="s">
        <v>16</v>
      </c>
      <c r="C16" s="338" t="s">
        <v>13</v>
      </c>
      <c r="D16" s="339"/>
      <c r="E16" s="339"/>
      <c r="F16" s="339"/>
      <c r="G16" s="340"/>
      <c r="H16" s="230" t="s">
        <v>14</v>
      </c>
      <c r="I16" s="37" t="s">
        <v>73</v>
      </c>
      <c r="J16" s="294" t="s">
        <v>15</v>
      </c>
    </row>
    <row r="17" spans="1:10" ht="30" customHeight="1" x14ac:dyDescent="0.25">
      <c r="A17" s="75">
        <v>1.1000000000000001</v>
      </c>
      <c r="B17" s="9" t="s">
        <v>17</v>
      </c>
      <c r="C17" s="1044" t="s">
        <v>83</v>
      </c>
      <c r="D17" s="1045"/>
      <c r="E17" s="1045"/>
      <c r="F17" s="1045"/>
      <c r="G17" s="1046"/>
      <c r="H17" s="1047" t="s">
        <v>261</v>
      </c>
      <c r="I17" s="919" t="s">
        <v>85</v>
      </c>
      <c r="J17" s="1048" t="s">
        <v>1118</v>
      </c>
    </row>
    <row r="18" spans="1:10" x14ac:dyDescent="0.25">
      <c r="A18" s="75">
        <v>1.2</v>
      </c>
      <c r="B18" s="10" t="s">
        <v>18</v>
      </c>
      <c r="C18" s="1049"/>
      <c r="D18" s="1050"/>
      <c r="E18" s="1050"/>
      <c r="F18" s="1050"/>
      <c r="G18" s="1051"/>
      <c r="H18" s="1052"/>
      <c r="I18" s="1053"/>
      <c r="J18" s="1054"/>
    </row>
    <row r="19" spans="1:10" ht="30" x14ac:dyDescent="0.25">
      <c r="A19" s="75">
        <v>1.3</v>
      </c>
      <c r="B19" s="9" t="s">
        <v>19</v>
      </c>
      <c r="C19" s="1049"/>
      <c r="D19" s="1050"/>
      <c r="E19" s="1050"/>
      <c r="F19" s="1050"/>
      <c r="G19" s="1051"/>
      <c r="H19" s="1052"/>
      <c r="I19" s="1053"/>
      <c r="J19" s="1054"/>
    </row>
    <row r="20" spans="1:10" ht="60" x14ac:dyDescent="0.25">
      <c r="A20" s="75">
        <v>1.4</v>
      </c>
      <c r="B20" s="9" t="s">
        <v>20</v>
      </c>
      <c r="C20" s="1049"/>
      <c r="D20" s="1050"/>
      <c r="E20" s="1050"/>
      <c r="F20" s="1050"/>
      <c r="G20" s="1051"/>
      <c r="H20" s="1052"/>
      <c r="I20" s="1053"/>
      <c r="J20" s="1054"/>
    </row>
    <row r="21" spans="1:10" ht="105" x14ac:dyDescent="0.25">
      <c r="A21" s="75">
        <v>1.5</v>
      </c>
      <c r="B21" s="9" t="s">
        <v>21</v>
      </c>
      <c r="C21" s="1049"/>
      <c r="D21" s="1050"/>
      <c r="E21" s="1050"/>
      <c r="F21" s="1050"/>
      <c r="G21" s="1051"/>
      <c r="H21" s="1052"/>
      <c r="I21" s="1053"/>
      <c r="J21" s="1054"/>
    </row>
    <row r="22" spans="1:10" ht="30" x14ac:dyDescent="0.25">
      <c r="A22" s="75">
        <v>1.6</v>
      </c>
      <c r="B22" s="11" t="s">
        <v>22</v>
      </c>
      <c r="C22" s="1049"/>
      <c r="D22" s="1050"/>
      <c r="E22" s="1050"/>
      <c r="F22" s="1050"/>
      <c r="G22" s="1051"/>
      <c r="H22" s="1052"/>
      <c r="I22" s="1053"/>
      <c r="J22" s="1054"/>
    </row>
    <row r="23" spans="1:10" ht="45.75" thickBot="1" x14ac:dyDescent="0.3">
      <c r="A23" s="77">
        <v>1.7</v>
      </c>
      <c r="B23" s="13" t="s">
        <v>23</v>
      </c>
      <c r="C23" s="1055"/>
      <c r="D23" s="1056"/>
      <c r="E23" s="1056"/>
      <c r="F23" s="1056"/>
      <c r="G23" s="1057"/>
      <c r="H23" s="1058"/>
      <c r="I23" s="1059"/>
      <c r="J23" s="1060"/>
    </row>
    <row r="24" spans="1:10" ht="39" customHeight="1" x14ac:dyDescent="0.25">
      <c r="A24" s="29">
        <v>2</v>
      </c>
      <c r="B24" s="30" t="s">
        <v>24</v>
      </c>
      <c r="C24" s="338" t="s">
        <v>13</v>
      </c>
      <c r="D24" s="339"/>
      <c r="E24" s="339"/>
      <c r="F24" s="339"/>
      <c r="G24" s="340"/>
      <c r="H24" s="230" t="s">
        <v>14</v>
      </c>
      <c r="I24" s="37" t="s">
        <v>73</v>
      </c>
      <c r="J24" s="226" t="s">
        <v>15</v>
      </c>
    </row>
    <row r="25" spans="1:10" ht="45.75" customHeight="1" x14ac:dyDescent="0.25">
      <c r="A25" s="75">
        <v>2.1</v>
      </c>
      <c r="B25" s="127" t="s">
        <v>25</v>
      </c>
      <c r="C25" s="362" t="s">
        <v>83</v>
      </c>
      <c r="D25" s="363"/>
      <c r="E25" s="363"/>
      <c r="F25" s="363"/>
      <c r="G25" s="364"/>
      <c r="H25" s="389" t="s">
        <v>262</v>
      </c>
      <c r="I25" s="392" t="s">
        <v>85</v>
      </c>
      <c r="J25" s="601"/>
    </row>
    <row r="26" spans="1:10" ht="50.25" customHeight="1" x14ac:dyDescent="0.25">
      <c r="A26" s="75">
        <v>2.2000000000000002</v>
      </c>
      <c r="B26" s="127" t="s">
        <v>224</v>
      </c>
      <c r="C26" s="365"/>
      <c r="D26" s="366"/>
      <c r="E26" s="366"/>
      <c r="F26" s="366"/>
      <c r="G26" s="367"/>
      <c r="H26" s="390"/>
      <c r="I26" s="393"/>
      <c r="J26" s="601"/>
    </row>
    <row r="27" spans="1:10" ht="114.75" customHeight="1" x14ac:dyDescent="0.25">
      <c r="A27" s="75">
        <v>2.2999999999999998</v>
      </c>
      <c r="B27" s="11" t="s">
        <v>26</v>
      </c>
      <c r="C27" s="365"/>
      <c r="D27" s="366"/>
      <c r="E27" s="366"/>
      <c r="F27" s="366"/>
      <c r="G27" s="367"/>
      <c r="H27" s="390"/>
      <c r="I27" s="393"/>
      <c r="J27" s="601"/>
    </row>
    <row r="28" spans="1:10" ht="42" customHeight="1" thickBot="1" x14ac:dyDescent="0.3">
      <c r="A28" s="77">
        <v>2.4</v>
      </c>
      <c r="B28" s="13" t="s">
        <v>27</v>
      </c>
      <c r="C28" s="368"/>
      <c r="D28" s="369"/>
      <c r="E28" s="369"/>
      <c r="F28" s="369"/>
      <c r="G28" s="370"/>
      <c r="H28" s="391"/>
      <c r="I28" s="394"/>
      <c r="J28" s="602"/>
    </row>
    <row r="29" spans="1:10" ht="63" customHeight="1" thickBot="1" x14ac:dyDescent="0.3">
      <c r="A29" s="317">
        <v>3</v>
      </c>
      <c r="B29" s="397" t="s">
        <v>28</v>
      </c>
      <c r="C29" s="331" t="str">
        <f>+C12</f>
        <v>CONSTRUCTURA A&amp;C SA 51% (LIDER)</v>
      </c>
      <c r="D29" s="331"/>
      <c r="E29" s="472" t="s">
        <v>259</v>
      </c>
      <c r="F29" s="473"/>
      <c r="G29" s="331" t="str">
        <f>+G12</f>
        <v>COPEBA LTDA 25%</v>
      </c>
      <c r="H29" s="303"/>
      <c r="I29" s="307" t="s">
        <v>73</v>
      </c>
      <c r="J29" s="307" t="s">
        <v>15</v>
      </c>
    </row>
    <row r="30" spans="1:10" ht="45" customHeight="1" x14ac:dyDescent="0.25">
      <c r="A30" s="318"/>
      <c r="B30" s="398"/>
      <c r="C30" s="225" t="s">
        <v>13</v>
      </c>
      <c r="D30" s="230" t="s">
        <v>14</v>
      </c>
      <c r="E30" s="225" t="s">
        <v>13</v>
      </c>
      <c r="F30" s="230" t="s">
        <v>14</v>
      </c>
      <c r="G30" s="225" t="s">
        <v>13</v>
      </c>
      <c r="H30" s="230" t="s">
        <v>14</v>
      </c>
      <c r="I30" s="308"/>
      <c r="J30" s="308"/>
    </row>
    <row r="31" spans="1:10" ht="47.25" customHeight="1" x14ac:dyDescent="0.25">
      <c r="A31" s="75" t="s">
        <v>29</v>
      </c>
      <c r="B31" s="9" t="s">
        <v>17</v>
      </c>
      <c r="C31" s="236" t="s">
        <v>89</v>
      </c>
      <c r="D31" s="236" t="s">
        <v>89</v>
      </c>
      <c r="E31" s="236" t="s">
        <v>89</v>
      </c>
      <c r="F31" s="236" t="s">
        <v>89</v>
      </c>
      <c r="G31" s="236" t="s">
        <v>89</v>
      </c>
      <c r="H31" s="238" t="s">
        <v>89</v>
      </c>
      <c r="I31" s="323" t="s">
        <v>89</v>
      </c>
      <c r="J31" s="596"/>
    </row>
    <row r="32" spans="1:10" ht="30.75" thickBot="1" x14ac:dyDescent="0.3">
      <c r="A32" s="77" t="s">
        <v>30</v>
      </c>
      <c r="B32" s="13" t="s">
        <v>31</v>
      </c>
      <c r="C32" s="237" t="s">
        <v>89</v>
      </c>
      <c r="D32" s="237" t="s">
        <v>89</v>
      </c>
      <c r="E32" s="237" t="s">
        <v>89</v>
      </c>
      <c r="F32" s="237" t="s">
        <v>89</v>
      </c>
      <c r="G32" s="237" t="s">
        <v>89</v>
      </c>
      <c r="H32" s="239" t="s">
        <v>89</v>
      </c>
      <c r="I32" s="385"/>
      <c r="J32" s="592"/>
    </row>
    <row r="33" spans="1:10" ht="33" customHeight="1" thickBot="1" x14ac:dyDescent="0.3">
      <c r="A33" s="317">
        <v>4</v>
      </c>
      <c r="B33" s="399" t="s">
        <v>32</v>
      </c>
      <c r="C33" s="331" t="str">
        <f>+C12</f>
        <v>CONSTRUCTURA A&amp;C SA 51% (LIDER)</v>
      </c>
      <c r="D33" s="331"/>
      <c r="E33" s="472" t="s">
        <v>259</v>
      </c>
      <c r="F33" s="473"/>
      <c r="G33" s="331" t="str">
        <f>+G12</f>
        <v>COPEBA LTDA 25%</v>
      </c>
      <c r="H33" s="303"/>
      <c r="I33" s="307" t="s">
        <v>73</v>
      </c>
      <c r="J33" s="307" t="s">
        <v>15</v>
      </c>
    </row>
    <row r="34" spans="1:10" ht="33" customHeight="1" x14ac:dyDescent="0.25">
      <c r="A34" s="318"/>
      <c r="B34" s="400"/>
      <c r="C34" s="225" t="s">
        <v>13</v>
      </c>
      <c r="D34" s="230" t="s">
        <v>14</v>
      </c>
      <c r="E34" s="225" t="s">
        <v>13</v>
      </c>
      <c r="F34" s="230" t="s">
        <v>14</v>
      </c>
      <c r="G34" s="225" t="s">
        <v>13</v>
      </c>
      <c r="H34" s="230" t="s">
        <v>14</v>
      </c>
      <c r="I34" s="308"/>
      <c r="J34" s="308"/>
    </row>
    <row r="35" spans="1:10" ht="61.5" customHeight="1" x14ac:dyDescent="0.25">
      <c r="A35" s="75">
        <v>4.0999999999999996</v>
      </c>
      <c r="B35" s="11" t="s">
        <v>35</v>
      </c>
      <c r="C35" s="236" t="s">
        <v>83</v>
      </c>
      <c r="D35" s="403" t="s">
        <v>263</v>
      </c>
      <c r="E35" s="1061" t="s">
        <v>83</v>
      </c>
      <c r="F35" s="1062" t="s">
        <v>264</v>
      </c>
      <c r="G35" s="1061" t="s">
        <v>83</v>
      </c>
      <c r="H35" s="1047" t="s">
        <v>265</v>
      </c>
      <c r="I35" s="919" t="s">
        <v>85</v>
      </c>
      <c r="J35" s="1048" t="s">
        <v>1119</v>
      </c>
    </row>
    <row r="36" spans="1:10" ht="62.25" customHeight="1" x14ac:dyDescent="0.25">
      <c r="A36" s="75">
        <v>4.2</v>
      </c>
      <c r="B36" s="207" t="s">
        <v>33</v>
      </c>
      <c r="C36" s="236" t="s">
        <v>83</v>
      </c>
      <c r="D36" s="409"/>
      <c r="E36" s="1061" t="s">
        <v>83</v>
      </c>
      <c r="F36" s="1063"/>
      <c r="G36" s="1061" t="s">
        <v>83</v>
      </c>
      <c r="H36" s="1064"/>
      <c r="I36" s="1053"/>
      <c r="J36" s="1054"/>
    </row>
    <row r="37" spans="1:10" ht="30.75" thickBot="1" x14ac:dyDescent="0.3">
      <c r="A37" s="77">
        <v>4.3</v>
      </c>
      <c r="B37" s="13" t="s">
        <v>74</v>
      </c>
      <c r="C37" s="237" t="s">
        <v>115</v>
      </c>
      <c r="D37" s="237">
        <v>80</v>
      </c>
      <c r="E37" s="1065" t="s">
        <v>115</v>
      </c>
      <c r="F37" s="1061">
        <v>239</v>
      </c>
      <c r="G37" s="1066" t="s">
        <v>115</v>
      </c>
      <c r="H37" s="1067">
        <v>25</v>
      </c>
      <c r="I37" s="1059"/>
      <c r="J37" s="1060"/>
    </row>
    <row r="38" spans="1:10" ht="30" customHeight="1" thickBot="1" x14ac:dyDescent="0.3">
      <c r="A38" s="317">
        <v>5</v>
      </c>
      <c r="B38" s="319" t="s">
        <v>34</v>
      </c>
      <c r="C38" s="401" t="str">
        <f>+C12</f>
        <v>CONSTRUCTURA A&amp;C SA 51% (LIDER)</v>
      </c>
      <c r="D38" s="402"/>
      <c r="E38" s="599" t="s">
        <v>259</v>
      </c>
      <c r="F38" s="508"/>
      <c r="G38" s="401" t="str">
        <f>+G12</f>
        <v>COPEBA LTDA 25%</v>
      </c>
      <c r="H38" s="402"/>
      <c r="I38" s="307" t="s">
        <v>73</v>
      </c>
      <c r="J38" s="307" t="s">
        <v>15</v>
      </c>
    </row>
    <row r="39" spans="1:10" ht="45.75" customHeight="1" thickBot="1" x14ac:dyDescent="0.3">
      <c r="A39" s="318"/>
      <c r="B39" s="320"/>
      <c r="C39" s="228" t="s">
        <v>13</v>
      </c>
      <c r="D39" s="44" t="s">
        <v>14</v>
      </c>
      <c r="E39" s="225" t="s">
        <v>13</v>
      </c>
      <c r="F39" s="230" t="s">
        <v>14</v>
      </c>
      <c r="G39" s="228" t="s">
        <v>13</v>
      </c>
      <c r="H39" s="44" t="s">
        <v>14</v>
      </c>
      <c r="I39" s="308"/>
      <c r="J39" s="308"/>
    </row>
    <row r="40" spans="1:10" ht="45" customHeight="1" x14ac:dyDescent="0.25">
      <c r="A40" s="75">
        <v>5.0999999999999996</v>
      </c>
      <c r="B40" s="11" t="s">
        <v>35</v>
      </c>
      <c r="C40" s="1068" t="s">
        <v>132</v>
      </c>
      <c r="D40" s="1068" t="s">
        <v>266</v>
      </c>
      <c r="E40" s="1068" t="s">
        <v>89</v>
      </c>
      <c r="F40" s="1068" t="s">
        <v>89</v>
      </c>
      <c r="G40" s="1068" t="s">
        <v>83</v>
      </c>
      <c r="H40" s="1069" t="s">
        <v>267</v>
      </c>
      <c r="I40" s="919" t="s">
        <v>1085</v>
      </c>
      <c r="J40" s="1072" t="s">
        <v>1120</v>
      </c>
    </row>
    <row r="41" spans="1:10" ht="45" x14ac:dyDescent="0.25">
      <c r="A41" s="75">
        <v>5.2</v>
      </c>
      <c r="B41" s="11" t="s">
        <v>36</v>
      </c>
      <c r="C41" s="1070"/>
      <c r="D41" s="1070"/>
      <c r="E41" s="1070"/>
      <c r="F41" s="1070"/>
      <c r="G41" s="1070"/>
      <c r="H41" s="1052"/>
      <c r="I41" s="1053"/>
      <c r="J41" s="1048"/>
    </row>
    <row r="42" spans="1:10" ht="45" x14ac:dyDescent="0.25">
      <c r="A42" s="75">
        <v>5.3</v>
      </c>
      <c r="B42" s="15" t="s">
        <v>149</v>
      </c>
      <c r="C42" s="1070"/>
      <c r="D42" s="1070"/>
      <c r="E42" s="1070"/>
      <c r="F42" s="1070"/>
      <c r="G42" s="1070"/>
      <c r="H42" s="1052"/>
      <c r="I42" s="1053"/>
      <c r="J42" s="1048"/>
    </row>
    <row r="43" spans="1:10" ht="30" x14ac:dyDescent="0.25">
      <c r="A43" s="75">
        <v>5.4</v>
      </c>
      <c r="B43" s="11" t="s">
        <v>37</v>
      </c>
      <c r="C43" s="1070"/>
      <c r="D43" s="1070"/>
      <c r="E43" s="1070"/>
      <c r="F43" s="1070"/>
      <c r="G43" s="1070"/>
      <c r="H43" s="1052"/>
      <c r="I43" s="1053"/>
      <c r="J43" s="1048"/>
    </row>
    <row r="44" spans="1:10" ht="30.75" thickBot="1" x14ac:dyDescent="0.3">
      <c r="A44" s="77">
        <v>5.5</v>
      </c>
      <c r="B44" s="13" t="s">
        <v>38</v>
      </c>
      <c r="C44" s="1071"/>
      <c r="D44" s="1071"/>
      <c r="E44" s="1071"/>
      <c r="F44" s="1071"/>
      <c r="G44" s="1071"/>
      <c r="H44" s="1058"/>
      <c r="I44" s="1059"/>
      <c r="J44" s="1073"/>
    </row>
    <row r="45" spans="1:10" ht="30" customHeight="1" thickBot="1" x14ac:dyDescent="0.3">
      <c r="A45" s="317">
        <v>6</v>
      </c>
      <c r="B45" s="319" t="s">
        <v>39</v>
      </c>
      <c r="C45" s="417" t="str">
        <f>+C12</f>
        <v>CONSTRUCTURA A&amp;C SA 51% (LIDER)</v>
      </c>
      <c r="D45" s="418"/>
      <c r="E45" s="472" t="s">
        <v>259</v>
      </c>
      <c r="F45" s="473"/>
      <c r="G45" s="304" t="str">
        <f>+G12</f>
        <v>COPEBA LTDA 25%</v>
      </c>
      <c r="H45" s="303"/>
      <c r="I45" s="307" t="s">
        <v>73</v>
      </c>
      <c r="J45" s="307" t="s">
        <v>15</v>
      </c>
    </row>
    <row r="46" spans="1:10" ht="30" customHeight="1" thickBot="1" x14ac:dyDescent="0.3">
      <c r="A46" s="318"/>
      <c r="B46" s="320"/>
      <c r="C46" s="261" t="s">
        <v>13</v>
      </c>
      <c r="D46" s="255" t="s">
        <v>14</v>
      </c>
      <c r="E46" s="225" t="s">
        <v>13</v>
      </c>
      <c r="F46" s="230" t="s">
        <v>14</v>
      </c>
      <c r="G46" s="252" t="s">
        <v>13</v>
      </c>
      <c r="H46" s="44" t="s">
        <v>14</v>
      </c>
      <c r="I46" s="308"/>
      <c r="J46" s="308"/>
    </row>
    <row r="47" spans="1:10" ht="60" x14ac:dyDescent="0.25">
      <c r="A47" s="75">
        <v>6.1</v>
      </c>
      <c r="B47" s="11" t="s">
        <v>40</v>
      </c>
      <c r="C47" s="229" t="s">
        <v>89</v>
      </c>
      <c r="D47" s="229" t="s">
        <v>89</v>
      </c>
      <c r="E47" s="229" t="s">
        <v>89</v>
      </c>
      <c r="F47" s="229" t="s">
        <v>89</v>
      </c>
      <c r="G47" s="236" t="s">
        <v>89</v>
      </c>
      <c r="H47" s="238" t="s">
        <v>89</v>
      </c>
      <c r="I47" s="97" t="s">
        <v>89</v>
      </c>
      <c r="J47" s="295"/>
    </row>
    <row r="48" spans="1:10" ht="45" x14ac:dyDescent="0.25">
      <c r="A48" s="75">
        <v>6.2</v>
      </c>
      <c r="B48" s="11" t="s">
        <v>41</v>
      </c>
      <c r="C48" s="236" t="s">
        <v>89</v>
      </c>
      <c r="D48" s="236" t="s">
        <v>89</v>
      </c>
      <c r="E48" s="236" t="s">
        <v>89</v>
      </c>
      <c r="F48" s="236" t="s">
        <v>89</v>
      </c>
      <c r="G48" s="236" t="s">
        <v>89</v>
      </c>
      <c r="H48" s="238" t="s">
        <v>89</v>
      </c>
      <c r="I48" s="97" t="s">
        <v>89</v>
      </c>
      <c r="J48" s="295"/>
    </row>
    <row r="49" spans="1:11" ht="60" x14ac:dyDescent="0.25">
      <c r="A49" s="75">
        <v>6.3</v>
      </c>
      <c r="B49" s="11" t="s">
        <v>42</v>
      </c>
      <c r="C49" s="236" t="s">
        <v>89</v>
      </c>
      <c r="D49" s="236" t="s">
        <v>89</v>
      </c>
      <c r="E49" s="236" t="s">
        <v>89</v>
      </c>
      <c r="F49" s="236" t="s">
        <v>89</v>
      </c>
      <c r="G49" s="236" t="s">
        <v>89</v>
      </c>
      <c r="H49" s="238" t="s">
        <v>89</v>
      </c>
      <c r="I49" s="97" t="s">
        <v>89</v>
      </c>
      <c r="J49" s="295"/>
    </row>
    <row r="50" spans="1:11" ht="75.75" thickBot="1" x14ac:dyDescent="0.3">
      <c r="A50" s="75">
        <v>6.4</v>
      </c>
      <c r="B50" s="13" t="s">
        <v>43</v>
      </c>
      <c r="C50" s="237" t="s">
        <v>89</v>
      </c>
      <c r="D50" s="237" t="s">
        <v>89</v>
      </c>
      <c r="E50" s="237" t="s">
        <v>89</v>
      </c>
      <c r="F50" s="237" t="s">
        <v>89</v>
      </c>
      <c r="G50" s="237" t="s">
        <v>89</v>
      </c>
      <c r="H50" s="239" t="s">
        <v>89</v>
      </c>
      <c r="I50" s="73" t="s">
        <v>89</v>
      </c>
      <c r="J50" s="296"/>
    </row>
    <row r="51" spans="1:11" ht="30" customHeight="1" thickBot="1" x14ac:dyDescent="0.3">
      <c r="A51" s="317">
        <v>7</v>
      </c>
      <c r="B51" s="397" t="s">
        <v>44</v>
      </c>
      <c r="C51" s="331" t="str">
        <f>+C12</f>
        <v>CONSTRUCTURA A&amp;C SA 51% (LIDER)</v>
      </c>
      <c r="D51" s="331"/>
      <c r="E51" s="479" t="s">
        <v>259</v>
      </c>
      <c r="F51" s="304"/>
      <c r="G51" s="331" t="str">
        <f>+G12</f>
        <v>COPEBA LTDA 25%</v>
      </c>
      <c r="H51" s="303"/>
      <c r="I51" s="307" t="s">
        <v>73</v>
      </c>
      <c r="J51" s="307" t="s">
        <v>15</v>
      </c>
    </row>
    <row r="52" spans="1:11" ht="45.75" customHeight="1" thickBot="1" x14ac:dyDescent="0.3">
      <c r="A52" s="318"/>
      <c r="B52" s="398"/>
      <c r="C52" s="261" t="s">
        <v>13</v>
      </c>
      <c r="D52" s="255" t="s">
        <v>14</v>
      </c>
      <c r="E52" s="261" t="s">
        <v>13</v>
      </c>
      <c r="F52" s="255" t="s">
        <v>14</v>
      </c>
      <c r="G52" s="252" t="s">
        <v>13</v>
      </c>
      <c r="H52" s="44" t="s">
        <v>14</v>
      </c>
      <c r="I52" s="308"/>
      <c r="J52" s="308"/>
    </row>
    <row r="53" spans="1:11" ht="30" x14ac:dyDescent="0.25">
      <c r="A53" s="75">
        <v>7.1</v>
      </c>
      <c r="B53" s="11" t="s">
        <v>45</v>
      </c>
      <c r="C53" s="408" t="s">
        <v>83</v>
      </c>
      <c r="D53" s="332">
        <v>278</v>
      </c>
      <c r="E53" s="408" t="s">
        <v>83</v>
      </c>
      <c r="F53" s="408">
        <v>277</v>
      </c>
      <c r="G53" s="408" t="s">
        <v>83</v>
      </c>
      <c r="H53" s="314">
        <v>276</v>
      </c>
      <c r="I53" s="323" t="s">
        <v>85</v>
      </c>
      <c r="J53" s="297"/>
    </row>
    <row r="54" spans="1:11" ht="45" x14ac:dyDescent="0.25">
      <c r="A54" s="75">
        <v>7.2</v>
      </c>
      <c r="B54" s="11" t="s">
        <v>46</v>
      </c>
      <c r="C54" s="404"/>
      <c r="D54" s="332"/>
      <c r="E54" s="404"/>
      <c r="F54" s="404"/>
      <c r="G54" s="404"/>
      <c r="H54" s="314"/>
      <c r="I54" s="324"/>
      <c r="J54" s="297"/>
    </row>
    <row r="55" spans="1:11" ht="60.75" thickBot="1" x14ac:dyDescent="0.3">
      <c r="A55" s="77">
        <v>7.3</v>
      </c>
      <c r="B55" s="13" t="s">
        <v>47</v>
      </c>
      <c r="C55" s="405"/>
      <c r="D55" s="333"/>
      <c r="E55" s="405"/>
      <c r="F55" s="405"/>
      <c r="G55" s="405"/>
      <c r="H55" s="334"/>
      <c r="I55" s="385"/>
      <c r="J55" s="298"/>
    </row>
    <row r="56" spans="1:11" x14ac:dyDescent="0.25">
      <c r="A56" s="29">
        <v>8</v>
      </c>
      <c r="B56" s="50" t="s">
        <v>48</v>
      </c>
      <c r="C56" s="338" t="s">
        <v>13</v>
      </c>
      <c r="D56" s="339"/>
      <c r="E56" s="339"/>
      <c r="F56" s="339"/>
      <c r="G56" s="340"/>
      <c r="H56" s="230" t="s">
        <v>14</v>
      </c>
      <c r="I56" s="37" t="s">
        <v>73</v>
      </c>
      <c r="J56" s="294" t="s">
        <v>15</v>
      </c>
    </row>
    <row r="57" spans="1:11" x14ac:dyDescent="0.25">
      <c r="A57" s="75">
        <v>8.1</v>
      </c>
      <c r="B57" s="11" t="s">
        <v>49</v>
      </c>
      <c r="C57" s="335" t="s">
        <v>208</v>
      </c>
      <c r="D57" s="335"/>
      <c r="E57" s="335"/>
      <c r="F57" s="335"/>
      <c r="G57" s="335"/>
      <c r="H57" s="593" t="s">
        <v>268</v>
      </c>
      <c r="I57" s="529" t="s">
        <v>85</v>
      </c>
      <c r="J57" s="596"/>
    </row>
    <row r="58" spans="1:11" x14ac:dyDescent="0.25">
      <c r="A58" s="75">
        <v>8.1999999999999993</v>
      </c>
      <c r="B58" s="11" t="s">
        <v>50</v>
      </c>
      <c r="C58" s="335" t="s">
        <v>194</v>
      </c>
      <c r="D58" s="335"/>
      <c r="E58" s="335"/>
      <c r="F58" s="335"/>
      <c r="G58" s="335"/>
      <c r="H58" s="594"/>
      <c r="I58" s="529"/>
      <c r="J58" s="591"/>
    </row>
    <row r="59" spans="1:11" ht="30" x14ac:dyDescent="0.25">
      <c r="A59" s="75">
        <v>8.3000000000000007</v>
      </c>
      <c r="B59" s="11" t="s">
        <v>51</v>
      </c>
      <c r="C59" s="341" t="s">
        <v>83</v>
      </c>
      <c r="D59" s="342"/>
      <c r="E59" s="342"/>
      <c r="F59" s="342"/>
      <c r="G59" s="343"/>
      <c r="H59" s="594"/>
      <c r="I59" s="529"/>
      <c r="J59" s="591"/>
    </row>
    <row r="60" spans="1:11" ht="45" x14ac:dyDescent="0.25">
      <c r="A60" s="75">
        <v>8.4</v>
      </c>
      <c r="B60" s="11" t="s">
        <v>52</v>
      </c>
      <c r="C60" s="344"/>
      <c r="D60" s="345"/>
      <c r="E60" s="345"/>
      <c r="F60" s="345"/>
      <c r="G60" s="346"/>
      <c r="H60" s="594"/>
      <c r="I60" s="529"/>
      <c r="J60" s="591"/>
    </row>
    <row r="61" spans="1:11" ht="45" x14ac:dyDescent="0.25">
      <c r="A61" s="75">
        <v>8.5</v>
      </c>
      <c r="B61" s="11" t="s">
        <v>53</v>
      </c>
      <c r="C61" s="344"/>
      <c r="D61" s="345"/>
      <c r="E61" s="345"/>
      <c r="F61" s="345"/>
      <c r="G61" s="346"/>
      <c r="H61" s="594"/>
      <c r="I61" s="529"/>
      <c r="J61" s="591"/>
    </row>
    <row r="62" spans="1:11" x14ac:dyDescent="0.25">
      <c r="A62" s="75">
        <v>8.6</v>
      </c>
      <c r="B62" s="11" t="s">
        <v>54</v>
      </c>
      <c r="C62" s="344"/>
      <c r="D62" s="345"/>
      <c r="E62" s="345"/>
      <c r="F62" s="345"/>
      <c r="G62" s="346"/>
      <c r="H62" s="594"/>
      <c r="I62" s="529"/>
      <c r="J62" s="591"/>
    </row>
    <row r="63" spans="1:11" x14ac:dyDescent="0.25">
      <c r="A63" s="75">
        <v>8.6999999999999993</v>
      </c>
      <c r="B63" s="11" t="s">
        <v>55</v>
      </c>
      <c r="C63" s="344"/>
      <c r="D63" s="345"/>
      <c r="E63" s="345"/>
      <c r="F63" s="345"/>
      <c r="G63" s="346"/>
      <c r="H63" s="594"/>
      <c r="I63" s="529"/>
      <c r="J63" s="591"/>
    </row>
    <row r="64" spans="1:11" ht="90" x14ac:dyDescent="0.25">
      <c r="A64" s="75">
        <v>8.8000000000000007</v>
      </c>
      <c r="B64" s="11" t="s">
        <v>56</v>
      </c>
      <c r="C64" s="344"/>
      <c r="D64" s="345"/>
      <c r="E64" s="345"/>
      <c r="F64" s="345"/>
      <c r="G64" s="346"/>
      <c r="H64" s="594"/>
      <c r="I64" s="529"/>
      <c r="J64" s="591"/>
      <c r="K64" s="16"/>
    </row>
    <row r="65" spans="1:11" ht="31.5" customHeight="1" x14ac:dyDescent="0.3">
      <c r="A65" s="75">
        <v>8.9</v>
      </c>
      <c r="B65" s="17" t="s">
        <v>57</v>
      </c>
      <c r="C65" s="344"/>
      <c r="D65" s="345"/>
      <c r="E65" s="345"/>
      <c r="F65" s="345"/>
      <c r="G65" s="346"/>
      <c r="H65" s="594"/>
      <c r="I65" s="529"/>
      <c r="J65" s="591"/>
      <c r="K65" s="18"/>
    </row>
    <row r="66" spans="1:11" ht="16.5" x14ac:dyDescent="0.3">
      <c r="A66" s="19" t="s">
        <v>75</v>
      </c>
      <c r="B66" s="11" t="s">
        <v>58</v>
      </c>
      <c r="C66" s="347"/>
      <c r="D66" s="348"/>
      <c r="E66" s="348"/>
      <c r="F66" s="348"/>
      <c r="G66" s="349"/>
      <c r="H66" s="595"/>
      <c r="I66" s="529"/>
      <c r="J66" s="591"/>
      <c r="K66" s="18"/>
    </row>
    <row r="67" spans="1:11" ht="45.75" thickBot="1" x14ac:dyDescent="0.3">
      <c r="A67" s="19" t="s">
        <v>76</v>
      </c>
      <c r="B67" s="13" t="s">
        <v>196</v>
      </c>
      <c r="C67" s="350" t="s">
        <v>83</v>
      </c>
      <c r="D67" s="350"/>
      <c r="E67" s="350"/>
      <c r="F67" s="350"/>
      <c r="G67" s="350"/>
      <c r="H67" s="253" t="s">
        <v>269</v>
      </c>
      <c r="I67" s="530"/>
      <c r="J67" s="592"/>
      <c r="K67" s="20"/>
    </row>
    <row r="68" spans="1:11" ht="30" customHeight="1" thickBot="1" x14ac:dyDescent="0.3">
      <c r="A68" s="317">
        <v>9</v>
      </c>
      <c r="B68" s="397" t="s">
        <v>60</v>
      </c>
      <c r="C68" s="331" t="str">
        <f>+C12</f>
        <v>CONSTRUCTURA A&amp;C SA 51% (LIDER)</v>
      </c>
      <c r="D68" s="331"/>
      <c r="E68" s="479" t="s">
        <v>259</v>
      </c>
      <c r="F68" s="304"/>
      <c r="G68" s="331" t="str">
        <f>+G12</f>
        <v>COPEBA LTDA 25%</v>
      </c>
      <c r="H68" s="303"/>
      <c r="I68" s="307" t="s">
        <v>73</v>
      </c>
      <c r="J68" s="307" t="s">
        <v>15</v>
      </c>
    </row>
    <row r="69" spans="1:11" ht="30" customHeight="1" thickBot="1" x14ac:dyDescent="0.3">
      <c r="A69" s="318"/>
      <c r="B69" s="398"/>
      <c r="C69" s="261" t="s">
        <v>13</v>
      </c>
      <c r="D69" s="255" t="s">
        <v>14</v>
      </c>
      <c r="E69" s="261" t="s">
        <v>13</v>
      </c>
      <c r="F69" s="255" t="s">
        <v>14</v>
      </c>
      <c r="G69" s="252" t="s">
        <v>13</v>
      </c>
      <c r="H69" s="44" t="s">
        <v>14</v>
      </c>
      <c r="I69" s="308"/>
      <c r="J69" s="308"/>
    </row>
    <row r="70" spans="1:11" ht="30" x14ac:dyDescent="0.25">
      <c r="A70" s="75">
        <v>9.1</v>
      </c>
      <c r="B70" s="9" t="s">
        <v>61</v>
      </c>
      <c r="C70" s="408" t="s">
        <v>89</v>
      </c>
      <c r="D70" s="408" t="s">
        <v>89</v>
      </c>
      <c r="E70" s="408" t="s">
        <v>89</v>
      </c>
      <c r="F70" s="408" t="s">
        <v>89</v>
      </c>
      <c r="G70" s="408" t="s">
        <v>83</v>
      </c>
      <c r="H70" s="429">
        <v>338</v>
      </c>
      <c r="I70" s="324" t="s">
        <v>85</v>
      </c>
      <c r="J70" s="591"/>
    </row>
    <row r="71" spans="1:11" x14ac:dyDescent="0.25">
      <c r="A71" s="75">
        <v>9.1999999999999993</v>
      </c>
      <c r="B71" s="10" t="s">
        <v>18</v>
      </c>
      <c r="C71" s="409"/>
      <c r="D71" s="409"/>
      <c r="E71" s="409"/>
      <c r="F71" s="409"/>
      <c r="G71" s="409"/>
      <c r="H71" s="352"/>
      <c r="I71" s="324"/>
      <c r="J71" s="591"/>
    </row>
    <row r="72" spans="1:11" ht="60.75" thickBot="1" x14ac:dyDescent="0.3">
      <c r="A72" s="77">
        <v>9.3000000000000007</v>
      </c>
      <c r="B72" s="21" t="s">
        <v>62</v>
      </c>
      <c r="C72" s="237" t="s">
        <v>89</v>
      </c>
      <c r="D72" s="237" t="s">
        <v>89</v>
      </c>
      <c r="E72" s="237" t="s">
        <v>89</v>
      </c>
      <c r="F72" s="237" t="s">
        <v>89</v>
      </c>
      <c r="G72" s="237" t="s">
        <v>83</v>
      </c>
      <c r="H72" s="239">
        <v>340</v>
      </c>
      <c r="I72" s="385"/>
      <c r="J72" s="592"/>
    </row>
    <row r="73" spans="1:11" ht="30" customHeight="1" thickBot="1" x14ac:dyDescent="0.3">
      <c r="A73" s="317">
        <v>10</v>
      </c>
      <c r="B73" s="397" t="s">
        <v>63</v>
      </c>
      <c r="C73" s="331" t="str">
        <f>+C12</f>
        <v>CONSTRUCTURA A&amp;C SA 51% (LIDER)</v>
      </c>
      <c r="D73" s="331"/>
      <c r="E73" s="479" t="s">
        <v>259</v>
      </c>
      <c r="F73" s="304"/>
      <c r="G73" s="331" t="str">
        <f>+G12</f>
        <v>COPEBA LTDA 25%</v>
      </c>
      <c r="H73" s="303"/>
      <c r="I73" s="307" t="s">
        <v>73</v>
      </c>
      <c r="J73" s="307" t="s">
        <v>15</v>
      </c>
    </row>
    <row r="74" spans="1:11" ht="30" customHeight="1" thickBot="1" x14ac:dyDescent="0.3">
      <c r="A74" s="318"/>
      <c r="B74" s="398"/>
      <c r="C74" s="261" t="s">
        <v>13</v>
      </c>
      <c r="D74" s="255" t="s">
        <v>14</v>
      </c>
      <c r="E74" s="261" t="s">
        <v>13</v>
      </c>
      <c r="F74" s="255" t="s">
        <v>14</v>
      </c>
      <c r="G74" s="252" t="s">
        <v>13</v>
      </c>
      <c r="H74" s="44" t="s">
        <v>14</v>
      </c>
      <c r="I74" s="308"/>
      <c r="J74" s="308"/>
    </row>
    <row r="75" spans="1:11" ht="30.75" thickBot="1" x14ac:dyDescent="0.3">
      <c r="A75" s="77">
        <v>10.1</v>
      </c>
      <c r="B75" s="13" t="s">
        <v>64</v>
      </c>
      <c r="C75" s="237" t="s">
        <v>89</v>
      </c>
      <c r="D75" s="237" t="s">
        <v>89</v>
      </c>
      <c r="E75" s="237" t="s">
        <v>89</v>
      </c>
      <c r="F75" s="237" t="s">
        <v>89</v>
      </c>
      <c r="G75" s="237" t="s">
        <v>89</v>
      </c>
      <c r="H75" s="239" t="s">
        <v>89</v>
      </c>
      <c r="I75" s="73"/>
      <c r="J75" s="296"/>
    </row>
    <row r="76" spans="1:11" ht="30" customHeight="1" thickBot="1" x14ac:dyDescent="0.3">
      <c r="A76" s="317">
        <v>11</v>
      </c>
      <c r="B76" s="397" t="s">
        <v>65</v>
      </c>
      <c r="C76" s="331" t="str">
        <f>+C12</f>
        <v>CONSTRUCTURA A&amp;C SA 51% (LIDER)</v>
      </c>
      <c r="D76" s="331"/>
      <c r="E76" s="479" t="s">
        <v>259</v>
      </c>
      <c r="F76" s="304"/>
      <c r="G76" s="331" t="str">
        <f>+G12</f>
        <v>COPEBA LTDA 25%</v>
      </c>
      <c r="H76" s="303"/>
      <c r="I76" s="307" t="s">
        <v>73</v>
      </c>
      <c r="J76" s="307" t="s">
        <v>15</v>
      </c>
    </row>
    <row r="77" spans="1:11" ht="30" customHeight="1" thickBot="1" x14ac:dyDescent="0.3">
      <c r="A77" s="318"/>
      <c r="B77" s="398"/>
      <c r="C77" s="261" t="s">
        <v>13</v>
      </c>
      <c r="D77" s="255" t="s">
        <v>14</v>
      </c>
      <c r="E77" s="261" t="s">
        <v>13</v>
      </c>
      <c r="F77" s="255" t="s">
        <v>14</v>
      </c>
      <c r="G77" s="252" t="s">
        <v>13</v>
      </c>
      <c r="H77" s="44" t="s">
        <v>14</v>
      </c>
      <c r="I77" s="308"/>
      <c r="J77" s="308"/>
    </row>
    <row r="78" spans="1:11" ht="30.75" thickBot="1" x14ac:dyDescent="0.3">
      <c r="A78" s="77">
        <v>11.1</v>
      </c>
      <c r="B78" s="57" t="s">
        <v>61</v>
      </c>
      <c r="C78" s="23" t="s">
        <v>89</v>
      </c>
      <c r="D78" s="24" t="s">
        <v>89</v>
      </c>
      <c r="E78" s="233" t="s">
        <v>89</v>
      </c>
      <c r="F78" s="233" t="s">
        <v>89</v>
      </c>
      <c r="G78" s="254" t="s">
        <v>89</v>
      </c>
      <c r="H78" s="239" t="s">
        <v>89</v>
      </c>
      <c r="I78" s="73" t="s">
        <v>89</v>
      </c>
      <c r="J78" s="296"/>
    </row>
    <row r="79" spans="1:11" ht="30" customHeight="1" thickBot="1" x14ac:dyDescent="0.3">
      <c r="A79" s="317">
        <v>12</v>
      </c>
      <c r="B79" s="319" t="s">
        <v>66</v>
      </c>
      <c r="C79" s="302" t="str">
        <f>+C12</f>
        <v>CONSTRUCTURA A&amp;C SA 51% (LIDER)</v>
      </c>
      <c r="D79" s="303"/>
      <c r="E79" s="479" t="s">
        <v>259</v>
      </c>
      <c r="F79" s="304"/>
      <c r="G79" s="304" t="str">
        <f>+G12</f>
        <v>COPEBA LTDA 25%</v>
      </c>
      <c r="H79" s="303"/>
      <c r="I79" s="305" t="s">
        <v>73</v>
      </c>
      <c r="J79" s="307" t="s">
        <v>15</v>
      </c>
    </row>
    <row r="80" spans="1:11" ht="30" customHeight="1" x14ac:dyDescent="0.25">
      <c r="A80" s="318"/>
      <c r="B80" s="320"/>
      <c r="C80" s="309" t="s">
        <v>13</v>
      </c>
      <c r="D80" s="310"/>
      <c r="E80" s="117" t="s">
        <v>13</v>
      </c>
      <c r="F80" s="118" t="s">
        <v>14</v>
      </c>
      <c r="G80" s="311" t="s">
        <v>13</v>
      </c>
      <c r="H80" s="312"/>
      <c r="I80" s="306"/>
      <c r="J80" s="308"/>
    </row>
    <row r="81" spans="1:10" ht="45" x14ac:dyDescent="0.25">
      <c r="A81" s="75">
        <v>12.1</v>
      </c>
      <c r="B81" s="53" t="s">
        <v>67</v>
      </c>
      <c r="C81" s="313" t="s">
        <v>83</v>
      </c>
      <c r="D81" s="526"/>
      <c r="E81" s="332" t="s">
        <v>83</v>
      </c>
      <c r="F81" s="332"/>
      <c r="G81" s="332" t="s">
        <v>83</v>
      </c>
      <c r="H81" s="332"/>
      <c r="I81" s="249" t="s">
        <v>85</v>
      </c>
      <c r="J81" s="295"/>
    </row>
    <row r="82" spans="1:10" ht="31.5" customHeight="1" x14ac:dyDescent="0.25">
      <c r="A82" s="75">
        <v>12.2</v>
      </c>
      <c r="B82" s="53" t="s">
        <v>68</v>
      </c>
      <c r="C82" s="313" t="s">
        <v>83</v>
      </c>
      <c r="D82" s="526"/>
      <c r="E82" s="332" t="s">
        <v>83</v>
      </c>
      <c r="F82" s="332"/>
      <c r="G82" s="332" t="s">
        <v>83</v>
      </c>
      <c r="H82" s="332"/>
      <c r="I82" s="249" t="s">
        <v>85</v>
      </c>
      <c r="J82" s="295"/>
    </row>
    <row r="83" spans="1:10" ht="30.75" thickBot="1" x14ac:dyDescent="0.3">
      <c r="A83" s="95">
        <v>12.3</v>
      </c>
      <c r="B83" s="54" t="s">
        <v>69</v>
      </c>
      <c r="C83" s="428" t="s">
        <v>83</v>
      </c>
      <c r="D83" s="535"/>
      <c r="E83" s="332" t="s">
        <v>83</v>
      </c>
      <c r="F83" s="332"/>
      <c r="G83" s="332" t="s">
        <v>83</v>
      </c>
      <c r="H83" s="332"/>
      <c r="I83" s="259" t="s">
        <v>85</v>
      </c>
      <c r="J83" s="299"/>
    </row>
    <row r="84" spans="1:10" ht="19.5" thickBot="1" x14ac:dyDescent="0.3">
      <c r="A84" s="315" t="s">
        <v>70</v>
      </c>
      <c r="B84" s="422"/>
      <c r="C84" s="445" t="s">
        <v>104</v>
      </c>
      <c r="D84" s="446"/>
      <c r="E84" s="446"/>
      <c r="F84" s="446"/>
      <c r="G84" s="446"/>
      <c r="H84" s="446"/>
      <c r="I84" s="447"/>
      <c r="J84" s="300"/>
    </row>
  </sheetData>
  <mergeCells count="135">
    <mergeCell ref="C12:D12"/>
    <mergeCell ref="E12:F12"/>
    <mergeCell ref="G12:H12"/>
    <mergeCell ref="C13:H13"/>
    <mergeCell ref="C14:H14"/>
    <mergeCell ref="C16:G16"/>
    <mergeCell ref="A1:J2"/>
    <mergeCell ref="A4:J5"/>
    <mergeCell ref="C8:I8"/>
    <mergeCell ref="C9:I9"/>
    <mergeCell ref="C10:I10"/>
    <mergeCell ref="C11:I11"/>
    <mergeCell ref="C17:G23"/>
    <mergeCell ref="H17:H23"/>
    <mergeCell ref="I17:I23"/>
    <mergeCell ref="J17:J23"/>
    <mergeCell ref="C24:G24"/>
    <mergeCell ref="C25:G28"/>
    <mergeCell ref="H25:H28"/>
    <mergeCell ref="I25:I28"/>
    <mergeCell ref="J25:J28"/>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D35:D36"/>
    <mergeCell ref="F35:F36"/>
    <mergeCell ref="H35:H36"/>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57:J67"/>
    <mergeCell ref="C58:G58"/>
    <mergeCell ref="C59:G66"/>
    <mergeCell ref="C67:G67"/>
    <mergeCell ref="C53:C55"/>
    <mergeCell ref="D53:D55"/>
    <mergeCell ref="E53:E55"/>
    <mergeCell ref="F53:F55"/>
    <mergeCell ref="G53:G55"/>
    <mergeCell ref="H53:H55"/>
    <mergeCell ref="A68:A69"/>
    <mergeCell ref="B68:B69"/>
    <mergeCell ref="C68:D68"/>
    <mergeCell ref="E68:F68"/>
    <mergeCell ref="G68:H68"/>
    <mergeCell ref="I68:I69"/>
    <mergeCell ref="I53:I55"/>
    <mergeCell ref="C56:G56"/>
    <mergeCell ref="C57:G57"/>
    <mergeCell ref="H57:H66"/>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A84:B84"/>
    <mergeCell ref="C84:I84"/>
    <mergeCell ref="C82:D82"/>
    <mergeCell ref="E82:F82"/>
    <mergeCell ref="G82:H82"/>
    <mergeCell ref="C83:D83"/>
    <mergeCell ref="E83:F83"/>
    <mergeCell ref="G83:H83"/>
    <mergeCell ref="J79:J80"/>
    <mergeCell ref="C80:D80"/>
    <mergeCell ref="G80:H80"/>
    <mergeCell ref="C81:D81"/>
    <mergeCell ref="E81:F81"/>
    <mergeCell ref="G81:H81"/>
    <mergeCell ref="A79:A80"/>
    <mergeCell ref="B79:B80"/>
    <mergeCell ref="C79:D79"/>
    <mergeCell ref="E79:F79"/>
    <mergeCell ref="G79:H79"/>
    <mergeCell ref="I79:I8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5"/>
  <sheetViews>
    <sheetView zoomScale="98" zoomScaleNormal="98" workbookViewId="0">
      <selection activeCell="C85" sqref="C85:I85"/>
    </sheetView>
  </sheetViews>
  <sheetFormatPr baseColWidth="10" defaultRowHeight="15" x14ac:dyDescent="0.25"/>
  <cols>
    <col min="1" max="1" width="6.7109375" style="1" customWidth="1"/>
    <col min="2" max="2" width="47.140625" style="264" customWidth="1"/>
    <col min="3" max="3" width="22.5703125" style="1" bestFit="1" customWidth="1"/>
    <col min="4" max="4" width="15.7109375" style="1" customWidth="1"/>
    <col min="5" max="5" width="22.5703125" style="1" bestFit="1" customWidth="1"/>
    <col min="6" max="6" width="15.140625" style="1" customWidth="1"/>
    <col min="7" max="7" width="22.5703125" style="1" bestFit="1" customWidth="1"/>
    <col min="8" max="8" width="16.5703125" style="1" customWidth="1"/>
    <col min="9" max="9" width="24.42578125" style="1" customWidth="1"/>
    <col min="10" max="10" width="74.140625" style="264" customWidth="1"/>
    <col min="11" max="11" width="17.85546875" style="264" bestFit="1" customWidth="1"/>
    <col min="12" max="16384" width="11.42578125" style="264"/>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15</v>
      </c>
      <c r="D8" s="376"/>
      <c r="E8" s="376"/>
      <c r="F8" s="376"/>
      <c r="G8" s="376"/>
      <c r="H8" s="376"/>
      <c r="I8" s="377"/>
    </row>
    <row r="9" spans="1:10" ht="31.5" customHeight="1" thickBot="1" x14ac:dyDescent="0.3">
      <c r="A9" s="58" t="s">
        <v>4</v>
      </c>
      <c r="B9" s="59" t="s">
        <v>5</v>
      </c>
      <c r="C9" s="538" t="s">
        <v>270</v>
      </c>
      <c r="D9" s="539"/>
      <c r="E9" s="539"/>
      <c r="F9" s="539"/>
      <c r="G9" s="539"/>
      <c r="H9" s="539"/>
      <c r="I9" s="540"/>
    </row>
    <row r="10" spans="1:10" ht="33" customHeight="1" thickBot="1" x14ac:dyDescent="0.3">
      <c r="A10" s="58" t="s">
        <v>6</v>
      </c>
      <c r="B10" s="59" t="s">
        <v>71</v>
      </c>
      <c r="C10" s="375" t="s">
        <v>177</v>
      </c>
      <c r="D10" s="376"/>
      <c r="E10" s="376"/>
      <c r="F10" s="376"/>
      <c r="G10" s="376"/>
      <c r="H10" s="376"/>
      <c r="I10" s="377"/>
    </row>
    <row r="11" spans="1:10" ht="40.5" customHeight="1" thickBot="1" x14ac:dyDescent="0.3">
      <c r="A11" s="58" t="s">
        <v>7</v>
      </c>
      <c r="B11" s="60" t="s">
        <v>72</v>
      </c>
      <c r="C11" s="371" t="s">
        <v>185</v>
      </c>
      <c r="D11" s="372"/>
      <c r="E11" s="372"/>
      <c r="F11" s="372"/>
      <c r="G11" s="372"/>
      <c r="H11" s="372"/>
      <c r="I11" s="373"/>
    </row>
    <row r="12" spans="1:10" ht="31.5" customHeight="1" thickBot="1" x14ac:dyDescent="0.3">
      <c r="A12" s="58" t="s">
        <v>6</v>
      </c>
      <c r="B12" s="59" t="s">
        <v>8</v>
      </c>
      <c r="C12" s="378" t="s">
        <v>271</v>
      </c>
      <c r="D12" s="380"/>
      <c r="E12" s="381" t="s">
        <v>272</v>
      </c>
      <c r="F12" s="382"/>
      <c r="G12" s="381" t="s">
        <v>273</v>
      </c>
      <c r="H12" s="382"/>
      <c r="I12" s="5"/>
      <c r="J12" s="6"/>
    </row>
    <row r="13" spans="1:10" ht="15.75" thickBot="1" x14ac:dyDescent="0.3">
      <c r="A13" s="58" t="s">
        <v>9</v>
      </c>
      <c r="B13" s="59" t="s">
        <v>10</v>
      </c>
      <c r="C13" s="383" t="s">
        <v>274</v>
      </c>
      <c r="D13" s="384"/>
      <c r="E13" s="383" t="s">
        <v>274</v>
      </c>
      <c r="F13" s="384"/>
      <c r="G13" s="383" t="s">
        <v>274</v>
      </c>
      <c r="H13" s="384"/>
    </row>
    <row r="14" spans="1:10" ht="15.75" thickBot="1" x14ac:dyDescent="0.3">
      <c r="A14" s="58" t="s">
        <v>11</v>
      </c>
      <c r="B14" s="59" t="s">
        <v>12</v>
      </c>
      <c r="C14" s="383" t="s">
        <v>109</v>
      </c>
      <c r="D14" s="384"/>
      <c r="E14" s="383" t="s">
        <v>109</v>
      </c>
      <c r="F14" s="384"/>
      <c r="G14" s="383" t="s">
        <v>109</v>
      </c>
      <c r="H14" s="384"/>
    </row>
    <row r="15" spans="1:10" ht="15.75" thickBot="1" x14ac:dyDescent="0.3">
      <c r="A15" s="3"/>
      <c r="B15" s="4"/>
      <c r="C15" s="7"/>
      <c r="E15" s="7"/>
      <c r="G15" s="7"/>
    </row>
    <row r="16" spans="1:10" x14ac:dyDescent="0.25">
      <c r="A16" s="29">
        <v>1</v>
      </c>
      <c r="B16" s="34" t="s">
        <v>16</v>
      </c>
      <c r="C16" s="338" t="s">
        <v>13</v>
      </c>
      <c r="D16" s="339"/>
      <c r="E16" s="339"/>
      <c r="F16" s="339"/>
      <c r="G16" s="340"/>
      <c r="H16" s="230" t="s">
        <v>14</v>
      </c>
      <c r="I16" s="37" t="s">
        <v>73</v>
      </c>
      <c r="J16" s="41" t="s">
        <v>15</v>
      </c>
    </row>
    <row r="17" spans="1:10" ht="30" x14ac:dyDescent="0.25">
      <c r="A17" s="244">
        <v>1.1000000000000001</v>
      </c>
      <c r="B17" s="9" t="s">
        <v>17</v>
      </c>
      <c r="C17" s="353" t="s">
        <v>83</v>
      </c>
      <c r="D17" s="354"/>
      <c r="E17" s="354"/>
      <c r="F17" s="354"/>
      <c r="G17" s="355"/>
      <c r="H17" s="613" t="s">
        <v>275</v>
      </c>
      <c r="I17" s="323" t="s">
        <v>276</v>
      </c>
      <c r="J17" s="326"/>
    </row>
    <row r="18" spans="1:10" x14ac:dyDescent="0.25">
      <c r="A18" s="244">
        <v>1.2</v>
      </c>
      <c r="B18" s="10" t="s">
        <v>18</v>
      </c>
      <c r="C18" s="356"/>
      <c r="D18" s="357"/>
      <c r="E18" s="357"/>
      <c r="F18" s="357"/>
      <c r="G18" s="358"/>
      <c r="H18" s="614"/>
      <c r="I18" s="324"/>
      <c r="J18" s="326"/>
    </row>
    <row r="19" spans="1:10" ht="30" x14ac:dyDescent="0.25">
      <c r="A19" s="244">
        <v>1.3</v>
      </c>
      <c r="B19" s="9" t="s">
        <v>19</v>
      </c>
      <c r="C19" s="356"/>
      <c r="D19" s="357"/>
      <c r="E19" s="357"/>
      <c r="F19" s="357"/>
      <c r="G19" s="358"/>
      <c r="H19" s="614"/>
      <c r="I19" s="324"/>
      <c r="J19" s="326"/>
    </row>
    <row r="20" spans="1:10" ht="60" x14ac:dyDescent="0.25">
      <c r="A20" s="244">
        <v>1.4</v>
      </c>
      <c r="B20" s="9" t="s">
        <v>20</v>
      </c>
      <c r="C20" s="356"/>
      <c r="D20" s="357"/>
      <c r="E20" s="357"/>
      <c r="F20" s="357"/>
      <c r="G20" s="358"/>
      <c r="H20" s="614"/>
      <c r="I20" s="324"/>
      <c r="J20" s="326"/>
    </row>
    <row r="21" spans="1:10" ht="105" x14ac:dyDescent="0.25">
      <c r="A21" s="244">
        <v>1.5</v>
      </c>
      <c r="B21" s="9" t="s">
        <v>21</v>
      </c>
      <c r="C21" s="356"/>
      <c r="D21" s="357"/>
      <c r="E21" s="357"/>
      <c r="F21" s="357"/>
      <c r="G21" s="358"/>
      <c r="H21" s="614"/>
      <c r="I21" s="324"/>
      <c r="J21" s="326"/>
    </row>
    <row r="22" spans="1:10" ht="30" x14ac:dyDescent="0.25">
      <c r="A22" s="244">
        <v>1.6</v>
      </c>
      <c r="B22" s="11" t="s">
        <v>22</v>
      </c>
      <c r="C22" s="356"/>
      <c r="D22" s="357"/>
      <c r="E22" s="357"/>
      <c r="F22" s="357"/>
      <c r="G22" s="358"/>
      <c r="H22" s="614"/>
      <c r="I22" s="324"/>
      <c r="J22" s="326"/>
    </row>
    <row r="23" spans="1:10" ht="45.75" thickBot="1" x14ac:dyDescent="0.3">
      <c r="A23" s="248">
        <v>1.7</v>
      </c>
      <c r="B23" s="13" t="s">
        <v>23</v>
      </c>
      <c r="C23" s="359"/>
      <c r="D23" s="360"/>
      <c r="E23" s="360"/>
      <c r="F23" s="360"/>
      <c r="G23" s="361"/>
      <c r="H23" s="615"/>
      <c r="I23" s="385"/>
      <c r="J23" s="327"/>
    </row>
    <row r="24" spans="1:10" ht="48.75" customHeight="1" x14ac:dyDescent="0.25">
      <c r="A24" s="29">
        <v>2</v>
      </c>
      <c r="B24" s="30" t="s">
        <v>24</v>
      </c>
      <c r="C24" s="338" t="s">
        <v>13</v>
      </c>
      <c r="D24" s="339"/>
      <c r="E24" s="339"/>
      <c r="F24" s="339"/>
      <c r="G24" s="340"/>
      <c r="H24" s="230" t="s">
        <v>14</v>
      </c>
      <c r="I24" s="37" t="s">
        <v>73</v>
      </c>
      <c r="J24" s="42" t="s">
        <v>15</v>
      </c>
    </row>
    <row r="25" spans="1:10" ht="45.75" customHeight="1" x14ac:dyDescent="0.25">
      <c r="A25" s="244">
        <v>2.1</v>
      </c>
      <c r="B25" s="11" t="s">
        <v>25</v>
      </c>
      <c r="C25" s="362" t="s">
        <v>83</v>
      </c>
      <c r="D25" s="363"/>
      <c r="E25" s="363"/>
      <c r="F25" s="363"/>
      <c r="G25" s="364"/>
      <c r="H25" s="610" t="s">
        <v>277</v>
      </c>
      <c r="I25" s="392" t="s">
        <v>276</v>
      </c>
      <c r="J25" s="395"/>
    </row>
    <row r="26" spans="1:10" ht="50.25" customHeight="1" x14ac:dyDescent="0.25">
      <c r="A26" s="244">
        <v>2.2000000000000002</v>
      </c>
      <c r="B26" s="11" t="s">
        <v>278</v>
      </c>
      <c r="C26" s="365"/>
      <c r="D26" s="366"/>
      <c r="E26" s="366"/>
      <c r="F26" s="366"/>
      <c r="G26" s="367"/>
      <c r="H26" s="611"/>
      <c r="I26" s="393"/>
      <c r="J26" s="395"/>
    </row>
    <row r="27" spans="1:10" ht="114.75" customHeight="1" x14ac:dyDescent="0.25">
      <c r="A27" s="244">
        <v>2.2999999999999998</v>
      </c>
      <c r="B27" s="11" t="s">
        <v>26</v>
      </c>
      <c r="C27" s="365"/>
      <c r="D27" s="366"/>
      <c r="E27" s="366"/>
      <c r="F27" s="366"/>
      <c r="G27" s="367"/>
      <c r="H27" s="611"/>
      <c r="I27" s="393"/>
      <c r="J27" s="395"/>
    </row>
    <row r="28" spans="1:10" ht="42" customHeight="1" thickBot="1" x14ac:dyDescent="0.3">
      <c r="A28" s="248">
        <v>2.4</v>
      </c>
      <c r="B28" s="13" t="s">
        <v>27</v>
      </c>
      <c r="C28" s="365"/>
      <c r="D28" s="366"/>
      <c r="E28" s="366"/>
      <c r="F28" s="366"/>
      <c r="G28" s="367"/>
      <c r="H28" s="611"/>
      <c r="I28" s="393"/>
      <c r="J28" s="395"/>
    </row>
    <row r="29" spans="1:10" ht="42" customHeight="1" thickBot="1" x14ac:dyDescent="0.3">
      <c r="A29" s="258">
        <v>2.5</v>
      </c>
      <c r="B29" s="135" t="s">
        <v>279</v>
      </c>
      <c r="C29" s="368"/>
      <c r="D29" s="369"/>
      <c r="E29" s="369"/>
      <c r="F29" s="369"/>
      <c r="G29" s="370"/>
      <c r="H29" s="612"/>
      <c r="I29" s="394"/>
      <c r="J29" s="396"/>
    </row>
    <row r="30" spans="1:10" ht="63" customHeight="1" thickBot="1" x14ac:dyDescent="0.3">
      <c r="A30" s="317">
        <v>3</v>
      </c>
      <c r="B30" s="397" t="s">
        <v>28</v>
      </c>
      <c r="C30" s="331" t="str">
        <f>+C12</f>
        <v>LA VIALIDAD LIMITADA (51%)</v>
      </c>
      <c r="D30" s="331"/>
      <c r="E30" s="331" t="str">
        <f>+E12</f>
        <v>ARENAS DE LA HOZ CONSULTORES S.A.S (25%)</v>
      </c>
      <c r="F30" s="303"/>
      <c r="G30" s="331" t="str">
        <f>+G12</f>
        <v>SILVA CARREÑO Y ASOCIADOS S.A.S (24%)</v>
      </c>
      <c r="H30" s="303"/>
      <c r="I30" s="307" t="s">
        <v>73</v>
      </c>
      <c r="J30" s="307" t="s">
        <v>15</v>
      </c>
    </row>
    <row r="31" spans="1:10" ht="30" x14ac:dyDescent="0.25">
      <c r="A31" s="318"/>
      <c r="B31" s="398"/>
      <c r="C31" s="225" t="s">
        <v>13</v>
      </c>
      <c r="D31" s="230" t="s">
        <v>14</v>
      </c>
      <c r="E31" s="225" t="s">
        <v>13</v>
      </c>
      <c r="F31" s="230" t="s">
        <v>14</v>
      </c>
      <c r="G31" s="225" t="s">
        <v>13</v>
      </c>
      <c r="H31" s="230" t="s">
        <v>14</v>
      </c>
      <c r="I31" s="308"/>
      <c r="J31" s="308"/>
    </row>
    <row r="32" spans="1:10" ht="47.25" customHeight="1" x14ac:dyDescent="0.25">
      <c r="A32" s="244" t="s">
        <v>29</v>
      </c>
      <c r="B32" s="9" t="s">
        <v>17</v>
      </c>
      <c r="C32" s="403" t="s">
        <v>112</v>
      </c>
      <c r="D32" s="236"/>
      <c r="E32" s="403" t="s">
        <v>112</v>
      </c>
      <c r="F32" s="238"/>
      <c r="G32" s="321" t="s">
        <v>112</v>
      </c>
      <c r="H32" s="238"/>
      <c r="I32" s="323" t="s">
        <v>276</v>
      </c>
      <c r="J32" s="325"/>
    </row>
    <row r="33" spans="1:10" ht="30.75" thickBot="1" x14ac:dyDescent="0.3">
      <c r="A33" s="248" t="s">
        <v>30</v>
      </c>
      <c r="B33" s="13" t="s">
        <v>31</v>
      </c>
      <c r="C33" s="405"/>
      <c r="D33" s="237"/>
      <c r="E33" s="405"/>
      <c r="F33" s="239"/>
      <c r="G33" s="616"/>
      <c r="H33" s="239"/>
      <c r="I33" s="385"/>
      <c r="J33" s="327"/>
    </row>
    <row r="34" spans="1:10" ht="33" customHeight="1" thickBot="1" x14ac:dyDescent="0.3">
      <c r="A34" s="317">
        <v>4</v>
      </c>
      <c r="B34" s="399" t="s">
        <v>32</v>
      </c>
      <c r="C34" s="331" t="str">
        <f>+C12</f>
        <v>LA VIALIDAD LIMITADA (51%)</v>
      </c>
      <c r="D34" s="331"/>
      <c r="E34" s="331" t="str">
        <f>+E12</f>
        <v>ARENAS DE LA HOZ CONSULTORES S.A.S (25%)</v>
      </c>
      <c r="F34" s="303"/>
      <c r="G34" s="331" t="str">
        <f>+G12</f>
        <v>SILVA CARREÑO Y ASOCIADOS S.A.S (24%)</v>
      </c>
      <c r="H34" s="303"/>
      <c r="I34" s="307" t="s">
        <v>73</v>
      </c>
      <c r="J34" s="307" t="s">
        <v>15</v>
      </c>
    </row>
    <row r="35" spans="1:10" ht="55.5" customHeight="1" x14ac:dyDescent="0.25">
      <c r="A35" s="318"/>
      <c r="B35" s="400"/>
      <c r="C35" s="225" t="s">
        <v>13</v>
      </c>
      <c r="D35" s="230" t="s">
        <v>14</v>
      </c>
      <c r="E35" s="225" t="s">
        <v>13</v>
      </c>
      <c r="F35" s="230" t="s">
        <v>14</v>
      </c>
      <c r="G35" s="225" t="s">
        <v>13</v>
      </c>
      <c r="H35" s="230" t="s">
        <v>14</v>
      </c>
      <c r="I35" s="308"/>
      <c r="J35" s="308"/>
    </row>
    <row r="36" spans="1:10" ht="47.25" customHeight="1" x14ac:dyDescent="0.25">
      <c r="A36" s="244">
        <v>4.0999999999999996</v>
      </c>
      <c r="B36" s="11" t="s">
        <v>35</v>
      </c>
      <c r="C36" s="403" t="s">
        <v>83</v>
      </c>
      <c r="D36" s="403" t="s">
        <v>280</v>
      </c>
      <c r="E36" s="403" t="s">
        <v>83</v>
      </c>
      <c r="F36" s="403" t="s">
        <v>281</v>
      </c>
      <c r="G36" s="236" t="s">
        <v>83</v>
      </c>
      <c r="H36" s="322" t="s">
        <v>282</v>
      </c>
      <c r="I36" s="617" t="s">
        <v>276</v>
      </c>
      <c r="J36" s="620" t="s">
        <v>1107</v>
      </c>
    </row>
    <row r="37" spans="1:10" ht="30" x14ac:dyDescent="0.25">
      <c r="A37" s="244">
        <v>4.2</v>
      </c>
      <c r="B37" s="11" t="s">
        <v>33</v>
      </c>
      <c r="C37" s="409"/>
      <c r="D37" s="409"/>
      <c r="E37" s="409"/>
      <c r="F37" s="409"/>
      <c r="G37" s="236" t="s">
        <v>83</v>
      </c>
      <c r="H37" s="352"/>
      <c r="I37" s="618"/>
      <c r="J37" s="620"/>
    </row>
    <row r="38" spans="1:10" ht="134.25" customHeight="1" thickBot="1" x14ac:dyDescent="0.3">
      <c r="A38" s="248">
        <v>4.3</v>
      </c>
      <c r="B38" s="13" t="s">
        <v>74</v>
      </c>
      <c r="C38" s="237" t="s">
        <v>115</v>
      </c>
      <c r="D38" s="237">
        <v>16</v>
      </c>
      <c r="E38" s="237" t="s">
        <v>115</v>
      </c>
      <c r="F38" s="239">
        <v>78</v>
      </c>
      <c r="G38" s="237" t="s">
        <v>115</v>
      </c>
      <c r="H38" s="239">
        <v>55</v>
      </c>
      <c r="I38" s="619"/>
      <c r="J38" s="620"/>
    </row>
    <row r="39" spans="1:10" ht="30" customHeight="1" thickBot="1" x14ac:dyDescent="0.3">
      <c r="A39" s="317">
        <v>5</v>
      </c>
      <c r="B39" s="319" t="s">
        <v>34</v>
      </c>
      <c r="C39" s="401" t="str">
        <f>+C12</f>
        <v>LA VIALIDAD LIMITADA (51%)</v>
      </c>
      <c r="D39" s="402"/>
      <c r="E39" s="401" t="str">
        <f>+E12</f>
        <v>ARENAS DE LA HOZ CONSULTORES S.A.S (25%)</v>
      </c>
      <c r="F39" s="402"/>
      <c r="G39" s="401" t="str">
        <f>+G12</f>
        <v>SILVA CARREÑO Y ASOCIADOS S.A.S (24%)</v>
      </c>
      <c r="H39" s="402"/>
      <c r="I39" s="307" t="s">
        <v>73</v>
      </c>
      <c r="J39" s="465" t="s">
        <v>15</v>
      </c>
    </row>
    <row r="40" spans="1:10" ht="30.75" thickBot="1" x14ac:dyDescent="0.3">
      <c r="A40" s="318"/>
      <c r="B40" s="320"/>
      <c r="C40" s="228" t="s">
        <v>13</v>
      </c>
      <c r="D40" s="44" t="s">
        <v>14</v>
      </c>
      <c r="E40" s="228" t="s">
        <v>13</v>
      </c>
      <c r="F40" s="44" t="s">
        <v>14</v>
      </c>
      <c r="G40" s="228" t="s">
        <v>13</v>
      </c>
      <c r="H40" s="44" t="s">
        <v>14</v>
      </c>
      <c r="I40" s="308"/>
      <c r="J40" s="308"/>
    </row>
    <row r="41" spans="1:10" ht="45" customHeight="1" x14ac:dyDescent="0.25">
      <c r="A41" s="244">
        <v>5.0999999999999996</v>
      </c>
      <c r="B41" s="11" t="s">
        <v>35</v>
      </c>
      <c r="C41" s="408" t="s">
        <v>83</v>
      </c>
      <c r="D41" s="408" t="s">
        <v>283</v>
      </c>
      <c r="E41" s="410" t="s">
        <v>83</v>
      </c>
      <c r="F41" s="413" t="s">
        <v>284</v>
      </c>
      <c r="G41" s="410" t="s">
        <v>83</v>
      </c>
      <c r="H41" s="413" t="s">
        <v>285</v>
      </c>
      <c r="I41" s="392" t="s">
        <v>276</v>
      </c>
      <c r="J41" s="414"/>
    </row>
    <row r="42" spans="1:10" ht="45" x14ac:dyDescent="0.25">
      <c r="A42" s="244">
        <v>5.2</v>
      </c>
      <c r="B42" s="11" t="s">
        <v>36</v>
      </c>
      <c r="C42" s="404"/>
      <c r="D42" s="404"/>
      <c r="E42" s="411"/>
      <c r="F42" s="390"/>
      <c r="G42" s="411"/>
      <c r="H42" s="390"/>
      <c r="I42" s="393"/>
      <c r="J42" s="415"/>
    </row>
    <row r="43" spans="1:10" ht="45" x14ac:dyDescent="0.25">
      <c r="A43" s="244">
        <v>5.3</v>
      </c>
      <c r="B43" s="15" t="s">
        <v>286</v>
      </c>
      <c r="C43" s="404"/>
      <c r="D43" s="404"/>
      <c r="E43" s="411"/>
      <c r="F43" s="390"/>
      <c r="G43" s="411"/>
      <c r="H43" s="390"/>
      <c r="I43" s="393"/>
      <c r="J43" s="415"/>
    </row>
    <row r="44" spans="1:10" ht="30" x14ac:dyDescent="0.25">
      <c r="A44" s="244">
        <v>5.4</v>
      </c>
      <c r="B44" s="11" t="s">
        <v>37</v>
      </c>
      <c r="C44" s="404"/>
      <c r="D44" s="404"/>
      <c r="E44" s="411"/>
      <c r="F44" s="390"/>
      <c r="G44" s="411"/>
      <c r="H44" s="390"/>
      <c r="I44" s="393"/>
      <c r="J44" s="415"/>
    </row>
    <row r="45" spans="1:10" ht="30.75" thickBot="1" x14ac:dyDescent="0.3">
      <c r="A45" s="248">
        <v>5.5</v>
      </c>
      <c r="B45" s="13" t="s">
        <v>38</v>
      </c>
      <c r="C45" s="405"/>
      <c r="D45" s="405"/>
      <c r="E45" s="412"/>
      <c r="F45" s="391"/>
      <c r="G45" s="412"/>
      <c r="H45" s="391"/>
      <c r="I45" s="394"/>
      <c r="J45" s="416"/>
    </row>
    <row r="46" spans="1:10" ht="30" customHeight="1" thickBot="1" x14ac:dyDescent="0.3">
      <c r="A46" s="317">
        <v>6</v>
      </c>
      <c r="B46" s="319" t="s">
        <v>39</v>
      </c>
      <c r="C46" s="417" t="str">
        <f>+C12</f>
        <v>LA VIALIDAD LIMITADA (51%)</v>
      </c>
      <c r="D46" s="418"/>
      <c r="E46" s="304" t="str">
        <f>+E12</f>
        <v>ARENAS DE LA HOZ CONSULTORES S.A.S (25%)</v>
      </c>
      <c r="F46" s="303"/>
      <c r="G46" s="304" t="str">
        <f>+G12</f>
        <v>SILVA CARREÑO Y ASOCIADOS S.A.S (24%)</v>
      </c>
      <c r="H46" s="303"/>
      <c r="I46" s="307" t="s">
        <v>73</v>
      </c>
      <c r="J46" s="307" t="s">
        <v>15</v>
      </c>
    </row>
    <row r="47" spans="1:10" ht="30" customHeight="1" thickBot="1" x14ac:dyDescent="0.3">
      <c r="A47" s="318"/>
      <c r="B47" s="320"/>
      <c r="C47" s="261" t="s">
        <v>13</v>
      </c>
      <c r="D47" s="255" t="s">
        <v>14</v>
      </c>
      <c r="E47" s="252" t="s">
        <v>13</v>
      </c>
      <c r="F47" s="44" t="s">
        <v>14</v>
      </c>
      <c r="G47" s="252" t="s">
        <v>13</v>
      </c>
      <c r="H47" s="44" t="s">
        <v>14</v>
      </c>
      <c r="I47" s="308"/>
      <c r="J47" s="308"/>
    </row>
    <row r="48" spans="1:10" ht="60" x14ac:dyDescent="0.25">
      <c r="A48" s="244">
        <v>6.1</v>
      </c>
      <c r="B48" s="11" t="s">
        <v>40</v>
      </c>
      <c r="C48" s="408" t="s">
        <v>112</v>
      </c>
      <c r="D48" s="229"/>
      <c r="E48" s="408" t="s">
        <v>112</v>
      </c>
      <c r="F48" s="238"/>
      <c r="G48" s="621" t="s">
        <v>112</v>
      </c>
      <c r="H48" s="238"/>
      <c r="I48" s="323" t="s">
        <v>276</v>
      </c>
      <c r="J48" s="325"/>
    </row>
    <row r="49" spans="1:10" ht="45" x14ac:dyDescent="0.25">
      <c r="A49" s="244">
        <v>6.2</v>
      </c>
      <c r="B49" s="11" t="s">
        <v>41</v>
      </c>
      <c r="C49" s="404"/>
      <c r="D49" s="236"/>
      <c r="E49" s="404"/>
      <c r="F49" s="238"/>
      <c r="G49" s="622"/>
      <c r="H49" s="238"/>
      <c r="I49" s="324"/>
      <c r="J49" s="326"/>
    </row>
    <row r="50" spans="1:10" ht="60" x14ac:dyDescent="0.25">
      <c r="A50" s="244">
        <v>6.3</v>
      </c>
      <c r="B50" s="11" t="s">
        <v>42</v>
      </c>
      <c r="C50" s="404"/>
      <c r="D50" s="236"/>
      <c r="E50" s="404"/>
      <c r="F50" s="238"/>
      <c r="G50" s="622"/>
      <c r="H50" s="238"/>
      <c r="I50" s="324"/>
      <c r="J50" s="326"/>
    </row>
    <row r="51" spans="1:10" ht="75.75" thickBot="1" x14ac:dyDescent="0.3">
      <c r="A51" s="244">
        <v>6.4</v>
      </c>
      <c r="B51" s="13" t="s">
        <v>43</v>
      </c>
      <c r="C51" s="405"/>
      <c r="D51" s="237"/>
      <c r="E51" s="405"/>
      <c r="F51" s="239"/>
      <c r="G51" s="616"/>
      <c r="H51" s="239"/>
      <c r="I51" s="385"/>
      <c r="J51" s="327"/>
    </row>
    <row r="52" spans="1:10" ht="30" customHeight="1" thickBot="1" x14ac:dyDescent="0.3">
      <c r="A52" s="317">
        <v>7</v>
      </c>
      <c r="B52" s="397" t="s">
        <v>44</v>
      </c>
      <c r="C52" s="331" t="str">
        <f>+C12</f>
        <v>LA VIALIDAD LIMITADA (51%)</v>
      </c>
      <c r="D52" s="331"/>
      <c r="E52" s="331" t="str">
        <f>+E12</f>
        <v>ARENAS DE LA HOZ CONSULTORES S.A.S (25%)</v>
      </c>
      <c r="F52" s="303"/>
      <c r="G52" s="331" t="str">
        <f>+G12</f>
        <v>SILVA CARREÑO Y ASOCIADOS S.A.S (24%)</v>
      </c>
      <c r="H52" s="303"/>
      <c r="I52" s="307" t="s">
        <v>73</v>
      </c>
      <c r="J52" s="307" t="s">
        <v>15</v>
      </c>
    </row>
    <row r="53" spans="1:10" ht="30.75" thickBot="1" x14ac:dyDescent="0.3">
      <c r="A53" s="318"/>
      <c r="B53" s="398"/>
      <c r="C53" s="261" t="s">
        <v>13</v>
      </c>
      <c r="D53" s="255" t="s">
        <v>14</v>
      </c>
      <c r="E53" s="252" t="s">
        <v>13</v>
      </c>
      <c r="F53" s="44" t="s">
        <v>14</v>
      </c>
      <c r="G53" s="252" t="s">
        <v>13</v>
      </c>
      <c r="H53" s="44" t="s">
        <v>14</v>
      </c>
      <c r="I53" s="308"/>
      <c r="J53" s="308"/>
    </row>
    <row r="54" spans="1:10" ht="30" x14ac:dyDescent="0.25">
      <c r="A54" s="244">
        <v>7.1</v>
      </c>
      <c r="B54" s="11" t="s">
        <v>45</v>
      </c>
      <c r="C54" s="408" t="s">
        <v>83</v>
      </c>
      <c r="D54" s="332">
        <v>191</v>
      </c>
      <c r="E54" s="408" t="s">
        <v>83</v>
      </c>
      <c r="F54" s="314">
        <v>195</v>
      </c>
      <c r="G54" s="408" t="s">
        <v>83</v>
      </c>
      <c r="H54" s="314">
        <v>193</v>
      </c>
      <c r="I54" s="323" t="s">
        <v>276</v>
      </c>
      <c r="J54" s="323"/>
    </row>
    <row r="55" spans="1:10" ht="45" x14ac:dyDescent="0.25">
      <c r="A55" s="244">
        <v>7.2</v>
      </c>
      <c r="B55" s="11" t="s">
        <v>46</v>
      </c>
      <c r="C55" s="404"/>
      <c r="D55" s="332"/>
      <c r="E55" s="404"/>
      <c r="F55" s="314"/>
      <c r="G55" s="404"/>
      <c r="H55" s="314"/>
      <c r="I55" s="324"/>
      <c r="J55" s="324"/>
    </row>
    <row r="56" spans="1:10" ht="60.75" thickBot="1" x14ac:dyDescent="0.3">
      <c r="A56" s="248">
        <v>7.3</v>
      </c>
      <c r="B56" s="13" t="s">
        <v>47</v>
      </c>
      <c r="C56" s="405"/>
      <c r="D56" s="333"/>
      <c r="E56" s="405"/>
      <c r="F56" s="334"/>
      <c r="G56" s="405"/>
      <c r="H56" s="334"/>
      <c r="I56" s="385"/>
      <c r="J56" s="385"/>
    </row>
    <row r="57" spans="1:10" x14ac:dyDescent="0.25">
      <c r="A57" s="29">
        <v>8</v>
      </c>
      <c r="B57" s="50" t="s">
        <v>48</v>
      </c>
      <c r="C57" s="338" t="s">
        <v>13</v>
      </c>
      <c r="D57" s="339"/>
      <c r="E57" s="339"/>
      <c r="F57" s="339"/>
      <c r="G57" s="340"/>
      <c r="H57" s="230" t="s">
        <v>14</v>
      </c>
      <c r="I57" s="37" t="s">
        <v>73</v>
      </c>
      <c r="J57" s="41" t="s">
        <v>15</v>
      </c>
    </row>
    <row r="58" spans="1:10" x14ac:dyDescent="0.25">
      <c r="A58" s="244">
        <v>8.1</v>
      </c>
      <c r="B58" s="11" t="s">
        <v>49</v>
      </c>
      <c r="C58" s="335" t="s">
        <v>287</v>
      </c>
      <c r="D58" s="335"/>
      <c r="E58" s="335"/>
      <c r="F58" s="335"/>
      <c r="G58" s="335"/>
      <c r="H58" s="322" t="s">
        <v>288</v>
      </c>
      <c r="I58" s="323" t="s">
        <v>276</v>
      </c>
      <c r="J58" s="325"/>
    </row>
    <row r="59" spans="1:10" x14ac:dyDescent="0.25">
      <c r="A59" s="244">
        <v>8.1999999999999993</v>
      </c>
      <c r="B59" s="11" t="s">
        <v>50</v>
      </c>
      <c r="C59" s="335" t="s">
        <v>289</v>
      </c>
      <c r="D59" s="335"/>
      <c r="E59" s="335"/>
      <c r="F59" s="335"/>
      <c r="G59" s="335"/>
      <c r="H59" s="351"/>
      <c r="I59" s="324"/>
      <c r="J59" s="326"/>
    </row>
    <row r="60" spans="1:10" ht="30" x14ac:dyDescent="0.25">
      <c r="A60" s="244">
        <v>8.3000000000000007</v>
      </c>
      <c r="B60" s="11" t="s">
        <v>51</v>
      </c>
      <c r="C60" s="341" t="s">
        <v>83</v>
      </c>
      <c r="D60" s="342"/>
      <c r="E60" s="342"/>
      <c r="F60" s="342"/>
      <c r="G60" s="343"/>
      <c r="H60" s="351"/>
      <c r="I60" s="324"/>
      <c r="J60" s="326"/>
    </row>
    <row r="61" spans="1:10" ht="45" x14ac:dyDescent="0.25">
      <c r="A61" s="244">
        <v>8.4</v>
      </c>
      <c r="B61" s="11" t="s">
        <v>52</v>
      </c>
      <c r="C61" s="344"/>
      <c r="D61" s="345"/>
      <c r="E61" s="345"/>
      <c r="F61" s="345"/>
      <c r="G61" s="346"/>
      <c r="H61" s="351"/>
      <c r="I61" s="324"/>
      <c r="J61" s="326"/>
    </row>
    <row r="62" spans="1:10" ht="45" x14ac:dyDescent="0.25">
      <c r="A62" s="244">
        <v>8.5</v>
      </c>
      <c r="B62" s="11" t="s">
        <v>53</v>
      </c>
      <c r="C62" s="344"/>
      <c r="D62" s="345"/>
      <c r="E62" s="345"/>
      <c r="F62" s="345"/>
      <c r="G62" s="346"/>
      <c r="H62" s="351"/>
      <c r="I62" s="324"/>
      <c r="J62" s="326"/>
    </row>
    <row r="63" spans="1:10" x14ac:dyDescent="0.25">
      <c r="A63" s="244">
        <v>8.6</v>
      </c>
      <c r="B63" s="11" t="s">
        <v>54</v>
      </c>
      <c r="C63" s="344"/>
      <c r="D63" s="345"/>
      <c r="E63" s="345"/>
      <c r="F63" s="345"/>
      <c r="G63" s="346"/>
      <c r="H63" s="351"/>
      <c r="I63" s="324"/>
      <c r="J63" s="326"/>
    </row>
    <row r="64" spans="1:10" x14ac:dyDescent="0.25">
      <c r="A64" s="244">
        <v>8.6999999999999993</v>
      </c>
      <c r="B64" s="11" t="s">
        <v>55</v>
      </c>
      <c r="C64" s="344"/>
      <c r="D64" s="345"/>
      <c r="E64" s="345"/>
      <c r="F64" s="345"/>
      <c r="G64" s="346"/>
      <c r="H64" s="351"/>
      <c r="I64" s="324"/>
      <c r="J64" s="326"/>
    </row>
    <row r="65" spans="1:11" ht="90" x14ac:dyDescent="0.25">
      <c r="A65" s="244">
        <v>8.8000000000000007</v>
      </c>
      <c r="B65" s="11" t="s">
        <v>56</v>
      </c>
      <c r="C65" s="344"/>
      <c r="D65" s="345"/>
      <c r="E65" s="345"/>
      <c r="F65" s="345"/>
      <c r="G65" s="346"/>
      <c r="H65" s="351"/>
      <c r="I65" s="324"/>
      <c r="J65" s="326"/>
      <c r="K65" s="16"/>
    </row>
    <row r="66" spans="1:11" ht="31.5" customHeight="1" x14ac:dyDescent="0.3">
      <c r="A66" s="244">
        <v>8.9</v>
      </c>
      <c r="B66" s="17" t="s">
        <v>57</v>
      </c>
      <c r="C66" s="344"/>
      <c r="D66" s="345"/>
      <c r="E66" s="345"/>
      <c r="F66" s="345"/>
      <c r="G66" s="346"/>
      <c r="H66" s="351"/>
      <c r="I66" s="324"/>
      <c r="J66" s="326"/>
      <c r="K66" s="18"/>
    </row>
    <row r="67" spans="1:11" ht="16.5" x14ac:dyDescent="0.3">
      <c r="A67" s="19" t="s">
        <v>75</v>
      </c>
      <c r="B67" s="11" t="s">
        <v>58</v>
      </c>
      <c r="C67" s="347"/>
      <c r="D67" s="348"/>
      <c r="E67" s="348"/>
      <c r="F67" s="348"/>
      <c r="G67" s="349"/>
      <c r="H67" s="352"/>
      <c r="I67" s="324"/>
      <c r="J67" s="326"/>
      <c r="K67" s="18"/>
    </row>
    <row r="68" spans="1:11" ht="45.75" thickBot="1" x14ac:dyDescent="0.3">
      <c r="A68" s="19" t="s">
        <v>76</v>
      </c>
      <c r="B68" s="13" t="s">
        <v>59</v>
      </c>
      <c r="C68" s="350" t="s">
        <v>83</v>
      </c>
      <c r="D68" s="350"/>
      <c r="E68" s="350"/>
      <c r="F68" s="350"/>
      <c r="G68" s="350"/>
      <c r="H68" s="253" t="s">
        <v>290</v>
      </c>
      <c r="I68" s="385"/>
      <c r="J68" s="327"/>
      <c r="K68" s="20"/>
    </row>
    <row r="69" spans="1:11" ht="30" customHeight="1" thickBot="1" x14ac:dyDescent="0.3">
      <c r="A69" s="317">
        <v>9</v>
      </c>
      <c r="B69" s="397" t="s">
        <v>60</v>
      </c>
      <c r="C69" s="331" t="str">
        <f>+C12</f>
        <v>LA VIALIDAD LIMITADA (51%)</v>
      </c>
      <c r="D69" s="331"/>
      <c r="E69" s="331" t="str">
        <f>+E12</f>
        <v>ARENAS DE LA HOZ CONSULTORES S.A.S (25%)</v>
      </c>
      <c r="F69" s="303"/>
      <c r="G69" s="331" t="str">
        <f>+G12</f>
        <v>SILVA CARREÑO Y ASOCIADOS S.A.S (24%)</v>
      </c>
      <c r="H69" s="303"/>
      <c r="I69" s="307" t="s">
        <v>73</v>
      </c>
      <c r="J69" s="307" t="s">
        <v>15</v>
      </c>
    </row>
    <row r="70" spans="1:11" ht="30" customHeight="1" thickBot="1" x14ac:dyDescent="0.3">
      <c r="A70" s="318"/>
      <c r="B70" s="398"/>
      <c r="C70" s="261" t="s">
        <v>13</v>
      </c>
      <c r="D70" s="255" t="s">
        <v>14</v>
      </c>
      <c r="E70" s="252" t="s">
        <v>13</v>
      </c>
      <c r="F70" s="44" t="s">
        <v>14</v>
      </c>
      <c r="G70" s="252" t="s">
        <v>13</v>
      </c>
      <c r="H70" s="44" t="s">
        <v>14</v>
      </c>
      <c r="I70" s="308"/>
      <c r="J70" s="308"/>
    </row>
    <row r="71" spans="1:11" ht="30" x14ac:dyDescent="0.25">
      <c r="A71" s="244">
        <v>9.1</v>
      </c>
      <c r="B71" s="9" t="s">
        <v>61</v>
      </c>
      <c r="C71" s="408" t="s">
        <v>112</v>
      </c>
      <c r="D71" s="408"/>
      <c r="E71" s="408" t="s">
        <v>83</v>
      </c>
      <c r="F71" s="429" t="s">
        <v>291</v>
      </c>
      <c r="G71" s="621" t="s">
        <v>112</v>
      </c>
      <c r="H71" s="429"/>
      <c r="I71" s="324" t="s">
        <v>276</v>
      </c>
      <c r="J71" s="326"/>
    </row>
    <row r="72" spans="1:11" x14ac:dyDescent="0.25">
      <c r="A72" s="244">
        <v>9.1999999999999993</v>
      </c>
      <c r="B72" s="10" t="s">
        <v>18</v>
      </c>
      <c r="C72" s="404"/>
      <c r="D72" s="409"/>
      <c r="E72" s="404"/>
      <c r="F72" s="351"/>
      <c r="G72" s="622"/>
      <c r="H72" s="351"/>
      <c r="I72" s="324"/>
      <c r="J72" s="326"/>
    </row>
    <row r="73" spans="1:11" ht="60.75" thickBot="1" x14ac:dyDescent="0.3">
      <c r="A73" s="248">
        <v>9.3000000000000007</v>
      </c>
      <c r="B73" s="21" t="s">
        <v>62</v>
      </c>
      <c r="C73" s="405"/>
      <c r="D73" s="237"/>
      <c r="E73" s="405"/>
      <c r="F73" s="386"/>
      <c r="G73" s="616"/>
      <c r="H73" s="386"/>
      <c r="I73" s="385"/>
      <c r="J73" s="327"/>
    </row>
    <row r="74" spans="1:11" ht="30" customHeight="1" thickBot="1" x14ac:dyDescent="0.3">
      <c r="A74" s="317">
        <v>10</v>
      </c>
      <c r="B74" s="397" t="s">
        <v>63</v>
      </c>
      <c r="C74" s="331" t="str">
        <f>+C12</f>
        <v>LA VIALIDAD LIMITADA (51%)</v>
      </c>
      <c r="D74" s="331"/>
      <c r="E74" s="331" t="str">
        <f>+E12</f>
        <v>ARENAS DE LA HOZ CONSULTORES S.A.S (25%)</v>
      </c>
      <c r="F74" s="303"/>
      <c r="G74" s="331" t="str">
        <f>+G12</f>
        <v>SILVA CARREÑO Y ASOCIADOS S.A.S (24%)</v>
      </c>
      <c r="H74" s="303"/>
      <c r="I74" s="307" t="s">
        <v>73</v>
      </c>
      <c r="J74" s="307" t="s">
        <v>15</v>
      </c>
    </row>
    <row r="75" spans="1:11" ht="30" customHeight="1" thickBot="1" x14ac:dyDescent="0.3">
      <c r="A75" s="318"/>
      <c r="B75" s="398"/>
      <c r="C75" s="261" t="s">
        <v>13</v>
      </c>
      <c r="D75" s="255" t="s">
        <v>14</v>
      </c>
      <c r="E75" s="252" t="s">
        <v>13</v>
      </c>
      <c r="F75" s="44" t="s">
        <v>14</v>
      </c>
      <c r="G75" s="252" t="s">
        <v>13</v>
      </c>
      <c r="H75" s="44" t="s">
        <v>14</v>
      </c>
      <c r="I75" s="308"/>
      <c r="J75" s="308"/>
    </row>
    <row r="76" spans="1:11" ht="30.75" thickBot="1" x14ac:dyDescent="0.3">
      <c r="A76" s="248">
        <v>10.1</v>
      </c>
      <c r="B76" s="13" t="s">
        <v>64</v>
      </c>
      <c r="C76" s="237" t="s">
        <v>112</v>
      </c>
      <c r="D76" s="237"/>
      <c r="E76" s="237" t="s">
        <v>112</v>
      </c>
      <c r="F76" s="239"/>
      <c r="G76" s="237" t="s">
        <v>112</v>
      </c>
      <c r="H76" s="239"/>
      <c r="I76" s="73" t="s">
        <v>276</v>
      </c>
      <c r="J76" s="40"/>
    </row>
    <row r="77" spans="1:11" ht="30" customHeight="1" thickBot="1" x14ac:dyDescent="0.3">
      <c r="A77" s="317">
        <v>11</v>
      </c>
      <c r="B77" s="397" t="s">
        <v>65</v>
      </c>
      <c r="C77" s="331" t="str">
        <f>+C12</f>
        <v>LA VIALIDAD LIMITADA (51%)</v>
      </c>
      <c r="D77" s="331"/>
      <c r="E77" s="331" t="str">
        <f>+E12</f>
        <v>ARENAS DE LA HOZ CONSULTORES S.A.S (25%)</v>
      </c>
      <c r="F77" s="303"/>
      <c r="G77" s="331" t="str">
        <f>+G12</f>
        <v>SILVA CARREÑO Y ASOCIADOS S.A.S (24%)</v>
      </c>
      <c r="H77" s="303"/>
      <c r="I77" s="307" t="s">
        <v>73</v>
      </c>
      <c r="J77" s="307" t="s">
        <v>15</v>
      </c>
    </row>
    <row r="78" spans="1:11" ht="30" customHeight="1" thickBot="1" x14ac:dyDescent="0.3">
      <c r="A78" s="318"/>
      <c r="B78" s="398"/>
      <c r="C78" s="261" t="s">
        <v>13</v>
      </c>
      <c r="D78" s="255" t="s">
        <v>14</v>
      </c>
      <c r="E78" s="252" t="s">
        <v>13</v>
      </c>
      <c r="F78" s="44" t="s">
        <v>14</v>
      </c>
      <c r="G78" s="252" t="s">
        <v>13</v>
      </c>
      <c r="H78" s="44" t="s">
        <v>14</v>
      </c>
      <c r="I78" s="308"/>
      <c r="J78" s="308"/>
    </row>
    <row r="79" spans="1:11" ht="45.75" customHeight="1" thickBot="1" x14ac:dyDescent="0.3">
      <c r="A79" s="248">
        <v>11.1</v>
      </c>
      <c r="B79" s="57" t="s">
        <v>61</v>
      </c>
      <c r="C79" s="23" t="s">
        <v>112</v>
      </c>
      <c r="D79" s="24"/>
      <c r="E79" s="254" t="s">
        <v>112</v>
      </c>
      <c r="F79" s="239"/>
      <c r="G79" s="254" t="s">
        <v>112</v>
      </c>
      <c r="H79" s="239"/>
      <c r="I79" s="73" t="s">
        <v>276</v>
      </c>
      <c r="J79" s="40"/>
    </row>
    <row r="80" spans="1:11" ht="30" customHeight="1" thickBot="1" x14ac:dyDescent="0.3">
      <c r="A80" s="317">
        <v>12</v>
      </c>
      <c r="B80" s="319" t="s">
        <v>66</v>
      </c>
      <c r="C80" s="302" t="str">
        <f>+C12</f>
        <v>LA VIALIDAD LIMITADA (51%)</v>
      </c>
      <c r="D80" s="303"/>
      <c r="E80" s="304" t="str">
        <f>+E12</f>
        <v>ARENAS DE LA HOZ CONSULTORES S.A.S (25%)</v>
      </c>
      <c r="F80" s="303"/>
      <c r="G80" s="304" t="str">
        <f>+G12</f>
        <v>SILVA CARREÑO Y ASOCIADOS S.A.S (24%)</v>
      </c>
      <c r="H80" s="303"/>
      <c r="I80" s="305" t="s">
        <v>73</v>
      </c>
      <c r="J80" s="307" t="s">
        <v>15</v>
      </c>
    </row>
    <row r="81" spans="1:10" ht="30" customHeight="1" x14ac:dyDescent="0.25">
      <c r="A81" s="318"/>
      <c r="B81" s="320"/>
      <c r="C81" s="309" t="s">
        <v>13</v>
      </c>
      <c r="D81" s="310"/>
      <c r="E81" s="311" t="s">
        <v>13</v>
      </c>
      <c r="F81" s="312"/>
      <c r="G81" s="311" t="s">
        <v>13</v>
      </c>
      <c r="H81" s="312"/>
      <c r="I81" s="306"/>
      <c r="J81" s="308"/>
    </row>
    <row r="82" spans="1:10" ht="45" x14ac:dyDescent="0.25">
      <c r="A82" s="244">
        <v>12.1</v>
      </c>
      <c r="B82" s="53" t="s">
        <v>67</v>
      </c>
      <c r="C82" s="313" t="s">
        <v>83</v>
      </c>
      <c r="D82" s="314"/>
      <c r="E82" s="313" t="s">
        <v>83</v>
      </c>
      <c r="F82" s="314"/>
      <c r="G82" s="313" t="s">
        <v>83</v>
      </c>
      <c r="H82" s="314"/>
      <c r="I82" s="323" t="s">
        <v>276</v>
      </c>
      <c r="J82" s="325"/>
    </row>
    <row r="83" spans="1:10" ht="31.5" customHeight="1" x14ac:dyDescent="0.25">
      <c r="A83" s="244">
        <v>12.2</v>
      </c>
      <c r="B83" s="53" t="s">
        <v>68</v>
      </c>
      <c r="C83" s="313" t="s">
        <v>83</v>
      </c>
      <c r="D83" s="314"/>
      <c r="E83" s="313" t="s">
        <v>83</v>
      </c>
      <c r="F83" s="314"/>
      <c r="G83" s="313" t="s">
        <v>83</v>
      </c>
      <c r="H83" s="314"/>
      <c r="I83" s="324"/>
      <c r="J83" s="326"/>
    </row>
    <row r="84" spans="1:10" ht="30.75" thickBot="1" x14ac:dyDescent="0.3">
      <c r="A84" s="245">
        <v>12.3</v>
      </c>
      <c r="B84" s="54" t="s">
        <v>69</v>
      </c>
      <c r="C84" s="313" t="s">
        <v>83</v>
      </c>
      <c r="D84" s="314"/>
      <c r="E84" s="313" t="s">
        <v>83</v>
      </c>
      <c r="F84" s="314"/>
      <c r="G84" s="313" t="s">
        <v>83</v>
      </c>
      <c r="H84" s="314"/>
      <c r="I84" s="385"/>
      <c r="J84" s="327"/>
    </row>
    <row r="85" spans="1:10" ht="19.5" thickBot="1" x14ac:dyDescent="0.3">
      <c r="A85" s="315" t="s">
        <v>70</v>
      </c>
      <c r="B85" s="422"/>
      <c r="C85" s="445" t="s">
        <v>104</v>
      </c>
      <c r="D85" s="446"/>
      <c r="E85" s="446"/>
      <c r="F85" s="446"/>
      <c r="G85" s="446"/>
      <c r="H85" s="446"/>
      <c r="I85" s="447"/>
      <c r="J85" s="51"/>
    </row>
  </sheetData>
  <mergeCells count="153">
    <mergeCell ref="A85:B85"/>
    <mergeCell ref="C85:I85"/>
    <mergeCell ref="C82:D82"/>
    <mergeCell ref="E82:F82"/>
    <mergeCell ref="G82:H82"/>
    <mergeCell ref="I82:I84"/>
    <mergeCell ref="J82:J84"/>
    <mergeCell ref="C83:D83"/>
    <mergeCell ref="E83:F83"/>
    <mergeCell ref="G83:H83"/>
    <mergeCell ref="C84:D84"/>
    <mergeCell ref="E84:F84"/>
    <mergeCell ref="G84:H84"/>
    <mergeCell ref="A80:A81"/>
    <mergeCell ref="B80:B81"/>
    <mergeCell ref="C80:D80"/>
    <mergeCell ref="E80:F80"/>
    <mergeCell ref="G80:H80"/>
    <mergeCell ref="I80:I81"/>
    <mergeCell ref="J74:J75"/>
    <mergeCell ref="A77:A78"/>
    <mergeCell ref="B77:B78"/>
    <mergeCell ref="C77:D77"/>
    <mergeCell ref="E77:F77"/>
    <mergeCell ref="G77:H77"/>
    <mergeCell ref="I77:I78"/>
    <mergeCell ref="J77:J78"/>
    <mergeCell ref="A74:A75"/>
    <mergeCell ref="B74:B75"/>
    <mergeCell ref="C74:D74"/>
    <mergeCell ref="E74:F74"/>
    <mergeCell ref="G74:H74"/>
    <mergeCell ref="I74:I75"/>
    <mergeCell ref="J80:J81"/>
    <mergeCell ref="C81:D81"/>
    <mergeCell ref="E81:F81"/>
    <mergeCell ref="G81:H81"/>
    <mergeCell ref="J69:J70"/>
    <mergeCell ref="C71:C73"/>
    <mergeCell ref="D71:D72"/>
    <mergeCell ref="E71:E73"/>
    <mergeCell ref="F71:F73"/>
    <mergeCell ref="G71:G73"/>
    <mergeCell ref="H71:H73"/>
    <mergeCell ref="I71:I73"/>
    <mergeCell ref="J71:J73"/>
    <mergeCell ref="A69:A70"/>
    <mergeCell ref="B69:B70"/>
    <mergeCell ref="C69:D69"/>
    <mergeCell ref="E69:F69"/>
    <mergeCell ref="G69:H69"/>
    <mergeCell ref="I69:I70"/>
    <mergeCell ref="C57:G57"/>
    <mergeCell ref="C58:G58"/>
    <mergeCell ref="H58:H67"/>
    <mergeCell ref="I58:I68"/>
    <mergeCell ref="G46:H46"/>
    <mergeCell ref="I46:I47"/>
    <mergeCell ref="J58:J68"/>
    <mergeCell ref="C59:G59"/>
    <mergeCell ref="C60:G67"/>
    <mergeCell ref="C68:G68"/>
    <mergeCell ref="J52:J53"/>
    <mergeCell ref="C54:C56"/>
    <mergeCell ref="D54:D56"/>
    <mergeCell ref="E54:E56"/>
    <mergeCell ref="F54:F56"/>
    <mergeCell ref="G54:G56"/>
    <mergeCell ref="H54:H56"/>
    <mergeCell ref="I54:I56"/>
    <mergeCell ref="J54:J56"/>
    <mergeCell ref="C41:C45"/>
    <mergeCell ref="D41:D45"/>
    <mergeCell ref="E41:E45"/>
    <mergeCell ref="F41:F45"/>
    <mergeCell ref="G41:G45"/>
    <mergeCell ref="H41:H45"/>
    <mergeCell ref="I41:I45"/>
    <mergeCell ref="J41:J45"/>
    <mergeCell ref="A52:A53"/>
    <mergeCell ref="B52:B53"/>
    <mergeCell ref="C52:D52"/>
    <mergeCell ref="E52:F52"/>
    <mergeCell ref="G52:H52"/>
    <mergeCell ref="I52:I53"/>
    <mergeCell ref="J46:J47"/>
    <mergeCell ref="C48:C51"/>
    <mergeCell ref="E48:E51"/>
    <mergeCell ref="G48:G51"/>
    <mergeCell ref="I48:I51"/>
    <mergeCell ref="J48:J51"/>
    <mergeCell ref="A46:A47"/>
    <mergeCell ref="B46:B47"/>
    <mergeCell ref="C46:D46"/>
    <mergeCell ref="E46:F46"/>
    <mergeCell ref="A39:A40"/>
    <mergeCell ref="B39:B40"/>
    <mergeCell ref="C39:D39"/>
    <mergeCell ref="E39:F39"/>
    <mergeCell ref="G39:H39"/>
    <mergeCell ref="I39:I40"/>
    <mergeCell ref="J34:J35"/>
    <mergeCell ref="C36:C37"/>
    <mergeCell ref="D36:D37"/>
    <mergeCell ref="E36:E37"/>
    <mergeCell ref="F36:F37"/>
    <mergeCell ref="H36:H37"/>
    <mergeCell ref="I36:I38"/>
    <mergeCell ref="J36:J38"/>
    <mergeCell ref="A34:A35"/>
    <mergeCell ref="B34:B35"/>
    <mergeCell ref="C34:D34"/>
    <mergeCell ref="E34:F34"/>
    <mergeCell ref="G34:H34"/>
    <mergeCell ref="I34:I35"/>
    <mergeCell ref="J39:J40"/>
    <mergeCell ref="J30:J31"/>
    <mergeCell ref="C32:C33"/>
    <mergeCell ref="E32:E33"/>
    <mergeCell ref="G32:G33"/>
    <mergeCell ref="I32:I33"/>
    <mergeCell ref="J32:J33"/>
    <mergeCell ref="A30:A31"/>
    <mergeCell ref="B30:B31"/>
    <mergeCell ref="C30:D30"/>
    <mergeCell ref="E30:F30"/>
    <mergeCell ref="G30:H30"/>
    <mergeCell ref="I30:I31"/>
    <mergeCell ref="I17:I23"/>
    <mergeCell ref="J17:J23"/>
    <mergeCell ref="C24:G24"/>
    <mergeCell ref="C25:G29"/>
    <mergeCell ref="H25:H29"/>
    <mergeCell ref="I25:I29"/>
    <mergeCell ref="J25:J29"/>
    <mergeCell ref="C14:D14"/>
    <mergeCell ref="E14:F14"/>
    <mergeCell ref="G14:H14"/>
    <mergeCell ref="C16:G16"/>
    <mergeCell ref="C17:G23"/>
    <mergeCell ref="H17:H23"/>
    <mergeCell ref="C12:D12"/>
    <mergeCell ref="E12:F12"/>
    <mergeCell ref="G12:H12"/>
    <mergeCell ref="C13:D13"/>
    <mergeCell ref="E13:F13"/>
    <mergeCell ref="G13:H13"/>
    <mergeCell ref="A1:J2"/>
    <mergeCell ref="A4:J5"/>
    <mergeCell ref="C8:I8"/>
    <mergeCell ref="C9:I9"/>
    <mergeCell ref="C10:I10"/>
    <mergeCell ref="C11:I1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5"/>
  <sheetViews>
    <sheetView zoomScale="98" zoomScaleNormal="98" workbookViewId="0">
      <selection activeCell="C85" sqref="C85:H85"/>
    </sheetView>
  </sheetViews>
  <sheetFormatPr baseColWidth="10" defaultRowHeight="15" x14ac:dyDescent="0.25"/>
  <cols>
    <col min="1" max="1" width="6.7109375" style="1" customWidth="1"/>
    <col min="2" max="2" width="47.140625" style="264" customWidth="1"/>
    <col min="3" max="3" width="26" style="1" customWidth="1"/>
    <col min="4" max="4" width="26.140625" style="1" customWidth="1"/>
    <col min="5" max="5" width="31.7109375" style="1" customWidth="1"/>
    <col min="6" max="6" width="15.140625" style="1" customWidth="1"/>
    <col min="7" max="7" width="20.42578125" style="1" customWidth="1"/>
    <col min="8" max="8" width="24.42578125" style="1" customWidth="1"/>
    <col min="9" max="9" width="74.140625" style="264" customWidth="1"/>
    <col min="10" max="10" width="17.85546875" style="264" bestFit="1" customWidth="1"/>
    <col min="11" max="16384" width="11.42578125" style="264"/>
  </cols>
  <sheetData>
    <row r="1" spans="1:9" ht="15" customHeight="1" x14ac:dyDescent="0.25">
      <c r="A1" s="374" t="s">
        <v>0</v>
      </c>
      <c r="B1" s="374"/>
      <c r="C1" s="374"/>
      <c r="D1" s="374"/>
      <c r="E1" s="374"/>
      <c r="F1" s="374"/>
      <c r="G1" s="374"/>
      <c r="H1" s="374"/>
      <c r="I1" s="374"/>
    </row>
    <row r="2" spans="1:9" ht="15" customHeight="1" x14ac:dyDescent="0.25">
      <c r="A2" s="374"/>
      <c r="B2" s="374"/>
      <c r="C2" s="374"/>
      <c r="D2" s="374"/>
      <c r="E2" s="374"/>
      <c r="F2" s="374"/>
      <c r="G2" s="374"/>
      <c r="H2" s="374"/>
      <c r="I2" s="374"/>
    </row>
    <row r="4" spans="1:9" x14ac:dyDescent="0.25">
      <c r="A4" s="374" t="s">
        <v>1</v>
      </c>
      <c r="B4" s="374"/>
      <c r="C4" s="374"/>
      <c r="D4" s="374"/>
      <c r="E4" s="374"/>
      <c r="F4" s="374"/>
      <c r="G4" s="374"/>
      <c r="H4" s="374"/>
      <c r="I4" s="374"/>
    </row>
    <row r="5" spans="1:9" x14ac:dyDescent="0.25">
      <c r="A5" s="374"/>
      <c r="B5" s="374"/>
      <c r="C5" s="374"/>
      <c r="D5" s="374"/>
      <c r="E5" s="374"/>
      <c r="F5" s="374"/>
      <c r="G5" s="374"/>
      <c r="H5" s="374"/>
      <c r="I5" s="374"/>
    </row>
    <row r="6" spans="1:9" x14ac:dyDescent="0.25">
      <c r="D6" s="2"/>
      <c r="F6" s="2"/>
      <c r="G6" s="2"/>
      <c r="H6" s="2"/>
      <c r="I6" s="2"/>
    </row>
    <row r="7" spans="1:9" ht="15.75" thickBot="1" x14ac:dyDescent="0.3">
      <c r="C7" s="2"/>
      <c r="E7" s="2"/>
    </row>
    <row r="8" spans="1:9" ht="15.75" thickBot="1" x14ac:dyDescent="0.3">
      <c r="A8" s="58" t="s">
        <v>2</v>
      </c>
      <c r="B8" s="59" t="s">
        <v>3</v>
      </c>
      <c r="C8" s="375">
        <v>16</v>
      </c>
      <c r="D8" s="376"/>
      <c r="E8" s="376"/>
      <c r="F8" s="376"/>
      <c r="G8" s="376"/>
      <c r="H8" s="377"/>
    </row>
    <row r="9" spans="1:9" ht="31.5" customHeight="1" thickBot="1" x14ac:dyDescent="0.3">
      <c r="A9" s="58" t="s">
        <v>4</v>
      </c>
      <c r="B9" s="59" t="s">
        <v>5</v>
      </c>
      <c r="C9" s="538" t="s">
        <v>292</v>
      </c>
      <c r="D9" s="539"/>
      <c r="E9" s="539"/>
      <c r="F9" s="539"/>
      <c r="G9" s="539"/>
      <c r="H9" s="540"/>
    </row>
    <row r="10" spans="1:9" ht="33" customHeight="1" thickBot="1" x14ac:dyDescent="0.3">
      <c r="A10" s="58" t="s">
        <v>6</v>
      </c>
      <c r="B10" s="59" t="s">
        <v>71</v>
      </c>
      <c r="C10" s="375" t="s">
        <v>177</v>
      </c>
      <c r="D10" s="376"/>
      <c r="E10" s="376"/>
      <c r="F10" s="376"/>
      <c r="G10" s="376"/>
      <c r="H10" s="377"/>
    </row>
    <row r="11" spans="1:9" ht="40.5" customHeight="1" thickBot="1" x14ac:dyDescent="0.3">
      <c r="A11" s="58" t="s">
        <v>7</v>
      </c>
      <c r="B11" s="60" t="s">
        <v>72</v>
      </c>
      <c r="C11" s="371" t="s">
        <v>185</v>
      </c>
      <c r="D11" s="372"/>
      <c r="E11" s="372"/>
      <c r="F11" s="372"/>
      <c r="G11" s="372"/>
      <c r="H11" s="373"/>
    </row>
    <row r="12" spans="1:9" ht="31.5" customHeight="1" thickBot="1" x14ac:dyDescent="0.3">
      <c r="A12" s="58" t="s">
        <v>6</v>
      </c>
      <c r="B12" s="59" t="s">
        <v>8</v>
      </c>
      <c r="C12" s="378" t="s">
        <v>293</v>
      </c>
      <c r="D12" s="380"/>
      <c r="E12" s="381" t="s">
        <v>294</v>
      </c>
      <c r="F12" s="382"/>
      <c r="G12" s="234"/>
      <c r="H12" s="5"/>
      <c r="I12" s="6"/>
    </row>
    <row r="13" spans="1:9" ht="15.75" thickBot="1" x14ac:dyDescent="0.3">
      <c r="A13" s="58" t="s">
        <v>9</v>
      </c>
      <c r="B13" s="59" t="s">
        <v>10</v>
      </c>
      <c r="C13" s="383" t="s">
        <v>274</v>
      </c>
      <c r="D13" s="384"/>
      <c r="E13" s="383" t="s">
        <v>274</v>
      </c>
      <c r="F13" s="384"/>
      <c r="G13" s="235"/>
    </row>
    <row r="14" spans="1:9" ht="15.75" thickBot="1" x14ac:dyDescent="0.3">
      <c r="A14" s="58" t="s">
        <v>11</v>
      </c>
      <c r="B14" s="59" t="s">
        <v>12</v>
      </c>
      <c r="C14" s="383" t="s">
        <v>109</v>
      </c>
      <c r="D14" s="384"/>
      <c r="E14" s="383" t="s">
        <v>109</v>
      </c>
      <c r="F14" s="384"/>
      <c r="G14" s="235"/>
    </row>
    <row r="15" spans="1:9" ht="15.75" thickBot="1" x14ac:dyDescent="0.3">
      <c r="A15" s="3"/>
      <c r="B15" s="4"/>
      <c r="C15" s="7"/>
      <c r="E15" s="7"/>
    </row>
    <row r="16" spans="1:9" x14ac:dyDescent="0.25">
      <c r="A16" s="29">
        <v>1</v>
      </c>
      <c r="B16" s="34" t="s">
        <v>16</v>
      </c>
      <c r="C16" s="338" t="s">
        <v>13</v>
      </c>
      <c r="D16" s="339"/>
      <c r="E16" s="339"/>
      <c r="F16" s="339"/>
      <c r="G16" s="230" t="s">
        <v>14</v>
      </c>
      <c r="H16" s="37" t="s">
        <v>73</v>
      </c>
      <c r="I16" s="41" t="s">
        <v>15</v>
      </c>
    </row>
    <row r="17" spans="1:9" ht="30" x14ac:dyDescent="0.25">
      <c r="A17" s="244">
        <v>1.1000000000000001</v>
      </c>
      <c r="B17" s="9" t="s">
        <v>17</v>
      </c>
      <c r="C17" s="353" t="s">
        <v>83</v>
      </c>
      <c r="D17" s="354"/>
      <c r="E17" s="354"/>
      <c r="F17" s="354"/>
      <c r="G17" s="613" t="s">
        <v>295</v>
      </c>
      <c r="H17" s="323" t="s">
        <v>276</v>
      </c>
      <c r="I17" s="326"/>
    </row>
    <row r="18" spans="1:9" x14ac:dyDescent="0.25">
      <c r="A18" s="244">
        <v>1.2</v>
      </c>
      <c r="B18" s="10" t="s">
        <v>18</v>
      </c>
      <c r="C18" s="356"/>
      <c r="D18" s="357"/>
      <c r="E18" s="357"/>
      <c r="F18" s="357"/>
      <c r="G18" s="614"/>
      <c r="H18" s="324"/>
      <c r="I18" s="326"/>
    </row>
    <row r="19" spans="1:9" ht="30" x14ac:dyDescent="0.25">
      <c r="A19" s="244">
        <v>1.3</v>
      </c>
      <c r="B19" s="9" t="s">
        <v>19</v>
      </c>
      <c r="C19" s="356"/>
      <c r="D19" s="357"/>
      <c r="E19" s="357"/>
      <c r="F19" s="357"/>
      <c r="G19" s="614"/>
      <c r="H19" s="324"/>
      <c r="I19" s="326"/>
    </row>
    <row r="20" spans="1:9" ht="60" x14ac:dyDescent="0.25">
      <c r="A20" s="244">
        <v>1.4</v>
      </c>
      <c r="B20" s="9" t="s">
        <v>20</v>
      </c>
      <c r="C20" s="356"/>
      <c r="D20" s="357"/>
      <c r="E20" s="357"/>
      <c r="F20" s="357"/>
      <c r="G20" s="614"/>
      <c r="H20" s="324"/>
      <c r="I20" s="326"/>
    </row>
    <row r="21" spans="1:9" ht="105" x14ac:dyDescent="0.25">
      <c r="A21" s="244">
        <v>1.5</v>
      </c>
      <c r="B21" s="9" t="s">
        <v>21</v>
      </c>
      <c r="C21" s="356"/>
      <c r="D21" s="357"/>
      <c r="E21" s="357"/>
      <c r="F21" s="357"/>
      <c r="G21" s="614"/>
      <c r="H21" s="324"/>
      <c r="I21" s="326"/>
    </row>
    <row r="22" spans="1:9" ht="30" x14ac:dyDescent="0.25">
      <c r="A22" s="244">
        <v>1.6</v>
      </c>
      <c r="B22" s="11" t="s">
        <v>22</v>
      </c>
      <c r="C22" s="356"/>
      <c r="D22" s="357"/>
      <c r="E22" s="357"/>
      <c r="F22" s="357"/>
      <c r="G22" s="614"/>
      <c r="H22" s="324"/>
      <c r="I22" s="326"/>
    </row>
    <row r="23" spans="1:9" ht="45.75" thickBot="1" x14ac:dyDescent="0.3">
      <c r="A23" s="248">
        <v>1.7</v>
      </c>
      <c r="B23" s="13" t="s">
        <v>23</v>
      </c>
      <c r="C23" s="359"/>
      <c r="D23" s="360"/>
      <c r="E23" s="360"/>
      <c r="F23" s="360"/>
      <c r="G23" s="615"/>
      <c r="H23" s="385"/>
      <c r="I23" s="327"/>
    </row>
    <row r="24" spans="1:9" ht="48.75" customHeight="1" x14ac:dyDescent="0.25">
      <c r="A24" s="29">
        <v>2</v>
      </c>
      <c r="B24" s="30" t="s">
        <v>24</v>
      </c>
      <c r="C24" s="338" t="s">
        <v>13</v>
      </c>
      <c r="D24" s="339"/>
      <c r="E24" s="339"/>
      <c r="F24" s="339"/>
      <c r="G24" s="230" t="s">
        <v>14</v>
      </c>
      <c r="H24" s="37" t="s">
        <v>73</v>
      </c>
      <c r="I24" s="42" t="s">
        <v>15</v>
      </c>
    </row>
    <row r="25" spans="1:9" ht="45.75" customHeight="1" x14ac:dyDescent="0.25">
      <c r="A25" s="244">
        <v>2.1</v>
      </c>
      <c r="B25" s="11" t="s">
        <v>25</v>
      </c>
      <c r="C25" s="362" t="s">
        <v>83</v>
      </c>
      <c r="D25" s="363"/>
      <c r="E25" s="363"/>
      <c r="F25" s="363"/>
      <c r="G25" s="610" t="s">
        <v>296</v>
      </c>
      <c r="H25" s="392" t="s">
        <v>276</v>
      </c>
      <c r="I25" s="395"/>
    </row>
    <row r="26" spans="1:9" ht="50.25" customHeight="1" x14ac:dyDescent="0.25">
      <c r="A26" s="244">
        <v>2.2000000000000002</v>
      </c>
      <c r="B26" s="11" t="s">
        <v>278</v>
      </c>
      <c r="C26" s="365"/>
      <c r="D26" s="366"/>
      <c r="E26" s="366"/>
      <c r="F26" s="366"/>
      <c r="G26" s="611"/>
      <c r="H26" s="393"/>
      <c r="I26" s="395"/>
    </row>
    <row r="27" spans="1:9" ht="114.75" customHeight="1" x14ac:dyDescent="0.25">
      <c r="A27" s="244">
        <v>2.2999999999999998</v>
      </c>
      <c r="B27" s="11" t="s">
        <v>26</v>
      </c>
      <c r="C27" s="365"/>
      <c r="D27" s="366"/>
      <c r="E27" s="366"/>
      <c r="F27" s="366"/>
      <c r="G27" s="611"/>
      <c r="H27" s="393"/>
      <c r="I27" s="395"/>
    </row>
    <row r="28" spans="1:9" ht="42" customHeight="1" thickBot="1" x14ac:dyDescent="0.3">
      <c r="A28" s="248">
        <v>2.4</v>
      </c>
      <c r="B28" s="13" t="s">
        <v>27</v>
      </c>
      <c r="C28" s="365"/>
      <c r="D28" s="366"/>
      <c r="E28" s="366"/>
      <c r="F28" s="366"/>
      <c r="G28" s="611"/>
      <c r="H28" s="393"/>
      <c r="I28" s="395"/>
    </row>
    <row r="29" spans="1:9" ht="42" customHeight="1" thickBot="1" x14ac:dyDescent="0.3">
      <c r="A29" s="258">
        <v>2.5</v>
      </c>
      <c r="B29" s="135" t="s">
        <v>279</v>
      </c>
      <c r="C29" s="368"/>
      <c r="D29" s="369"/>
      <c r="E29" s="369"/>
      <c r="F29" s="369"/>
      <c r="G29" s="612"/>
      <c r="H29" s="394"/>
      <c r="I29" s="396"/>
    </row>
    <row r="30" spans="1:9" ht="63" customHeight="1" thickBot="1" x14ac:dyDescent="0.3">
      <c r="A30" s="317">
        <v>3</v>
      </c>
      <c r="B30" s="397" t="s">
        <v>28</v>
      </c>
      <c r="C30" s="331" t="str">
        <f>+C12</f>
        <v>INTERPRO S.A.S (51%)</v>
      </c>
      <c r="D30" s="331"/>
      <c r="E30" s="472" t="str">
        <f>+E12</f>
        <v>JUAN AMADO LIZARAZO (49%)</v>
      </c>
      <c r="F30" s="623"/>
      <c r="G30" s="477"/>
      <c r="H30" s="307" t="s">
        <v>73</v>
      </c>
      <c r="I30" s="307" t="s">
        <v>15</v>
      </c>
    </row>
    <row r="31" spans="1:9" ht="30" x14ac:dyDescent="0.25">
      <c r="A31" s="318"/>
      <c r="B31" s="398"/>
      <c r="C31" s="225" t="s">
        <v>13</v>
      </c>
      <c r="D31" s="230" t="s">
        <v>14</v>
      </c>
      <c r="E31" s="225" t="s">
        <v>13</v>
      </c>
      <c r="F31" s="338" t="s">
        <v>14</v>
      </c>
      <c r="G31" s="624"/>
      <c r="H31" s="308"/>
      <c r="I31" s="308"/>
    </row>
    <row r="32" spans="1:9" ht="47.25" customHeight="1" x14ac:dyDescent="0.25">
      <c r="A32" s="244" t="s">
        <v>29</v>
      </c>
      <c r="B32" s="9" t="s">
        <v>17</v>
      </c>
      <c r="C32" s="403" t="s">
        <v>112</v>
      </c>
      <c r="D32" s="236"/>
      <c r="E32" s="403" t="s">
        <v>112</v>
      </c>
      <c r="F32" s="526"/>
      <c r="G32" s="458"/>
      <c r="H32" s="323" t="s">
        <v>276</v>
      </c>
      <c r="I32" s="325"/>
    </row>
    <row r="33" spans="1:9" ht="30.75" thickBot="1" x14ac:dyDescent="0.3">
      <c r="A33" s="248" t="s">
        <v>30</v>
      </c>
      <c r="B33" s="13" t="s">
        <v>31</v>
      </c>
      <c r="C33" s="405"/>
      <c r="D33" s="237"/>
      <c r="E33" s="405"/>
      <c r="F33" s="535"/>
      <c r="G33" s="495"/>
      <c r="H33" s="385"/>
      <c r="I33" s="327"/>
    </row>
    <row r="34" spans="1:9" ht="33" customHeight="1" thickBot="1" x14ac:dyDescent="0.3">
      <c r="A34" s="317">
        <v>4</v>
      </c>
      <c r="B34" s="399" t="s">
        <v>32</v>
      </c>
      <c r="C34" s="331" t="str">
        <f>+C12</f>
        <v>INTERPRO S.A.S (51%)</v>
      </c>
      <c r="D34" s="331"/>
      <c r="E34" s="472" t="str">
        <f>+E12</f>
        <v>JUAN AMADO LIZARAZO (49%)</v>
      </c>
      <c r="F34" s="623"/>
      <c r="G34" s="477"/>
      <c r="H34" s="307" t="s">
        <v>73</v>
      </c>
      <c r="I34" s="307" t="s">
        <v>15</v>
      </c>
    </row>
    <row r="35" spans="1:9" ht="33" customHeight="1" x14ac:dyDescent="0.25">
      <c r="A35" s="318"/>
      <c r="B35" s="400"/>
      <c r="C35" s="225" t="s">
        <v>13</v>
      </c>
      <c r="D35" s="230" t="s">
        <v>14</v>
      </c>
      <c r="E35" s="225" t="s">
        <v>13</v>
      </c>
      <c r="F35" s="338" t="s">
        <v>14</v>
      </c>
      <c r="G35" s="624"/>
      <c r="H35" s="308"/>
      <c r="I35" s="308"/>
    </row>
    <row r="36" spans="1:9" ht="47.25" customHeight="1" x14ac:dyDescent="0.25">
      <c r="A36" s="244">
        <v>4.0999999999999996</v>
      </c>
      <c r="B36" s="11" t="s">
        <v>35</v>
      </c>
      <c r="C36" s="403" t="s">
        <v>83</v>
      </c>
      <c r="D36" s="403" t="s">
        <v>297</v>
      </c>
      <c r="E36" s="403" t="s">
        <v>83</v>
      </c>
      <c r="F36" s="353" t="s">
        <v>298</v>
      </c>
      <c r="G36" s="628"/>
      <c r="H36" s="323" t="s">
        <v>276</v>
      </c>
      <c r="I36" s="630"/>
    </row>
    <row r="37" spans="1:9" ht="30" x14ac:dyDescent="0.25">
      <c r="A37" s="244">
        <v>4.2</v>
      </c>
      <c r="B37" s="11" t="s">
        <v>33</v>
      </c>
      <c r="C37" s="409"/>
      <c r="D37" s="409"/>
      <c r="E37" s="409"/>
      <c r="F37" s="512"/>
      <c r="G37" s="629"/>
      <c r="H37" s="324"/>
      <c r="I37" s="631"/>
    </row>
    <row r="38" spans="1:9" ht="30.75" thickBot="1" x14ac:dyDescent="0.3">
      <c r="A38" s="248">
        <v>4.3</v>
      </c>
      <c r="B38" s="13" t="s">
        <v>74</v>
      </c>
      <c r="C38" s="237" t="s">
        <v>90</v>
      </c>
      <c r="D38" s="237">
        <v>19</v>
      </c>
      <c r="E38" s="237" t="s">
        <v>90</v>
      </c>
      <c r="F38" s="535">
        <v>65</v>
      </c>
      <c r="G38" s="495"/>
      <c r="H38" s="385"/>
      <c r="I38" s="632"/>
    </row>
    <row r="39" spans="1:9" ht="30" customHeight="1" thickBot="1" x14ac:dyDescent="0.3">
      <c r="A39" s="317">
        <v>5</v>
      </c>
      <c r="B39" s="319" t="s">
        <v>34</v>
      </c>
      <c r="C39" s="401" t="str">
        <f>+C12</f>
        <v>INTERPRO S.A.S (51%)</v>
      </c>
      <c r="D39" s="402"/>
      <c r="E39" s="474" t="str">
        <f>+E12</f>
        <v>JUAN AMADO LIZARAZO (49%)</v>
      </c>
      <c r="F39" s="625"/>
      <c r="G39" s="475"/>
      <c r="H39" s="307" t="s">
        <v>73</v>
      </c>
      <c r="I39" s="307" t="s">
        <v>15</v>
      </c>
    </row>
    <row r="40" spans="1:9" ht="30.75" thickBot="1" x14ac:dyDescent="0.3">
      <c r="A40" s="318"/>
      <c r="B40" s="320"/>
      <c r="C40" s="228" t="s">
        <v>13</v>
      </c>
      <c r="D40" s="44" t="s">
        <v>14</v>
      </c>
      <c r="E40" s="228" t="s">
        <v>13</v>
      </c>
      <c r="F40" s="626" t="s">
        <v>14</v>
      </c>
      <c r="G40" s="627"/>
      <c r="H40" s="308"/>
      <c r="I40" s="308"/>
    </row>
    <row r="41" spans="1:9" ht="45" customHeight="1" x14ac:dyDescent="0.25">
      <c r="A41" s="244">
        <v>5.0999999999999996</v>
      </c>
      <c r="B41" s="11" t="s">
        <v>35</v>
      </c>
      <c r="C41" s="408" t="s">
        <v>83</v>
      </c>
      <c r="D41" s="408" t="s">
        <v>299</v>
      </c>
      <c r="E41" s="410" t="s">
        <v>112</v>
      </c>
      <c r="F41" s="633">
        <v>10</v>
      </c>
      <c r="G41" s="634"/>
      <c r="H41" s="392" t="s">
        <v>276</v>
      </c>
      <c r="I41" s="414"/>
    </row>
    <row r="42" spans="1:9" ht="45" x14ac:dyDescent="0.25">
      <c r="A42" s="244">
        <v>5.2</v>
      </c>
      <c r="B42" s="11" t="s">
        <v>36</v>
      </c>
      <c r="C42" s="404"/>
      <c r="D42" s="404"/>
      <c r="E42" s="411"/>
      <c r="F42" s="365"/>
      <c r="G42" s="635"/>
      <c r="H42" s="393"/>
      <c r="I42" s="415"/>
    </row>
    <row r="43" spans="1:9" ht="45" x14ac:dyDescent="0.25">
      <c r="A43" s="244">
        <v>5.3</v>
      </c>
      <c r="B43" s="15" t="s">
        <v>286</v>
      </c>
      <c r="C43" s="404"/>
      <c r="D43" s="404"/>
      <c r="E43" s="411"/>
      <c r="F43" s="365"/>
      <c r="G43" s="635"/>
      <c r="H43" s="393"/>
      <c r="I43" s="415"/>
    </row>
    <row r="44" spans="1:9" ht="30" x14ac:dyDescent="0.25">
      <c r="A44" s="244">
        <v>5.4</v>
      </c>
      <c r="B44" s="11" t="s">
        <v>37</v>
      </c>
      <c r="C44" s="404"/>
      <c r="D44" s="404"/>
      <c r="E44" s="411"/>
      <c r="F44" s="365"/>
      <c r="G44" s="635"/>
      <c r="H44" s="393"/>
      <c r="I44" s="415"/>
    </row>
    <row r="45" spans="1:9" ht="30.75" thickBot="1" x14ac:dyDescent="0.3">
      <c r="A45" s="248">
        <v>5.5</v>
      </c>
      <c r="B45" s="13" t="s">
        <v>38</v>
      </c>
      <c r="C45" s="405"/>
      <c r="D45" s="405"/>
      <c r="E45" s="412"/>
      <c r="F45" s="368"/>
      <c r="G45" s="636"/>
      <c r="H45" s="394"/>
      <c r="I45" s="416"/>
    </row>
    <row r="46" spans="1:9" ht="30" customHeight="1" thickBot="1" x14ac:dyDescent="0.3">
      <c r="A46" s="317">
        <v>6</v>
      </c>
      <c r="B46" s="319" t="s">
        <v>39</v>
      </c>
      <c r="C46" s="417" t="str">
        <f>+C12</f>
        <v>INTERPRO S.A.S (51%)</v>
      </c>
      <c r="D46" s="418"/>
      <c r="E46" s="476" t="str">
        <f>+E12</f>
        <v>JUAN AMADO LIZARAZO (49%)</v>
      </c>
      <c r="F46" s="623"/>
      <c r="G46" s="477"/>
      <c r="H46" s="307" t="s">
        <v>73</v>
      </c>
      <c r="I46" s="307" t="s">
        <v>15</v>
      </c>
    </row>
    <row r="47" spans="1:9" ht="30" customHeight="1" thickBot="1" x14ac:dyDescent="0.3">
      <c r="A47" s="318"/>
      <c r="B47" s="320"/>
      <c r="C47" s="261" t="s">
        <v>13</v>
      </c>
      <c r="D47" s="255" t="s">
        <v>14</v>
      </c>
      <c r="E47" s="252" t="s">
        <v>13</v>
      </c>
      <c r="F47" s="626" t="s">
        <v>14</v>
      </c>
      <c r="G47" s="627"/>
      <c r="H47" s="308"/>
      <c r="I47" s="308"/>
    </row>
    <row r="48" spans="1:9" ht="60" x14ac:dyDescent="0.25">
      <c r="A48" s="244">
        <v>6.1</v>
      </c>
      <c r="B48" s="11" t="s">
        <v>40</v>
      </c>
      <c r="C48" s="408" t="s">
        <v>112</v>
      </c>
      <c r="D48" s="408"/>
      <c r="E48" s="408" t="s">
        <v>112</v>
      </c>
      <c r="F48" s="509"/>
      <c r="G48" s="637"/>
      <c r="H48" s="323" t="s">
        <v>276</v>
      </c>
      <c r="I48" s="325"/>
    </row>
    <row r="49" spans="1:9" ht="45" x14ac:dyDescent="0.25">
      <c r="A49" s="244">
        <v>6.2</v>
      </c>
      <c r="B49" s="11" t="s">
        <v>41</v>
      </c>
      <c r="C49" s="404"/>
      <c r="D49" s="404"/>
      <c r="E49" s="404"/>
      <c r="F49" s="356"/>
      <c r="G49" s="638"/>
      <c r="H49" s="324"/>
      <c r="I49" s="326"/>
    </row>
    <row r="50" spans="1:9" ht="60" x14ac:dyDescent="0.25">
      <c r="A50" s="244">
        <v>6.3</v>
      </c>
      <c r="B50" s="11" t="s">
        <v>42</v>
      </c>
      <c r="C50" s="404"/>
      <c r="D50" s="404"/>
      <c r="E50" s="404"/>
      <c r="F50" s="356"/>
      <c r="G50" s="638"/>
      <c r="H50" s="324"/>
      <c r="I50" s="326"/>
    </row>
    <row r="51" spans="1:9" ht="75.75" thickBot="1" x14ac:dyDescent="0.3">
      <c r="A51" s="244">
        <v>6.4</v>
      </c>
      <c r="B51" s="13" t="s">
        <v>43</v>
      </c>
      <c r="C51" s="405"/>
      <c r="D51" s="405"/>
      <c r="E51" s="405"/>
      <c r="F51" s="359"/>
      <c r="G51" s="639"/>
      <c r="H51" s="385"/>
      <c r="I51" s="327"/>
    </row>
    <row r="52" spans="1:9" ht="30" customHeight="1" thickBot="1" x14ac:dyDescent="0.3">
      <c r="A52" s="317">
        <v>7</v>
      </c>
      <c r="B52" s="397" t="s">
        <v>44</v>
      </c>
      <c r="C52" s="331" t="str">
        <f>+C12</f>
        <v>INTERPRO S.A.S (51%)</v>
      </c>
      <c r="D52" s="331"/>
      <c r="E52" s="472" t="str">
        <f>+E12</f>
        <v>JUAN AMADO LIZARAZO (49%)</v>
      </c>
      <c r="F52" s="623"/>
      <c r="G52" s="477"/>
      <c r="H52" s="307" t="s">
        <v>73</v>
      </c>
      <c r="I52" s="307" t="s">
        <v>15</v>
      </c>
    </row>
    <row r="53" spans="1:9" ht="30.75" thickBot="1" x14ac:dyDescent="0.3">
      <c r="A53" s="318"/>
      <c r="B53" s="398"/>
      <c r="C53" s="261" t="s">
        <v>13</v>
      </c>
      <c r="D53" s="255" t="s">
        <v>14</v>
      </c>
      <c r="E53" s="252" t="s">
        <v>13</v>
      </c>
      <c r="F53" s="626" t="s">
        <v>14</v>
      </c>
      <c r="G53" s="627"/>
      <c r="H53" s="308"/>
      <c r="I53" s="308"/>
    </row>
    <row r="54" spans="1:9" ht="30" x14ac:dyDescent="0.25">
      <c r="A54" s="244">
        <v>7.1</v>
      </c>
      <c r="B54" s="11" t="s">
        <v>45</v>
      </c>
      <c r="C54" s="408" t="s">
        <v>83</v>
      </c>
      <c r="D54" s="332">
        <v>109</v>
      </c>
      <c r="E54" s="408" t="s">
        <v>83</v>
      </c>
      <c r="F54" s="509">
        <v>108</v>
      </c>
      <c r="G54" s="637"/>
      <c r="H54" s="323" t="s">
        <v>276</v>
      </c>
      <c r="I54" s="323"/>
    </row>
    <row r="55" spans="1:9" ht="45" x14ac:dyDescent="0.25">
      <c r="A55" s="244">
        <v>7.2</v>
      </c>
      <c r="B55" s="11" t="s">
        <v>46</v>
      </c>
      <c r="C55" s="404"/>
      <c r="D55" s="332"/>
      <c r="E55" s="404"/>
      <c r="F55" s="356"/>
      <c r="G55" s="638"/>
      <c r="H55" s="324"/>
      <c r="I55" s="324"/>
    </row>
    <row r="56" spans="1:9" ht="60.75" thickBot="1" x14ac:dyDescent="0.3">
      <c r="A56" s="248">
        <v>7.3</v>
      </c>
      <c r="B56" s="13" t="s">
        <v>47</v>
      </c>
      <c r="C56" s="405"/>
      <c r="D56" s="333"/>
      <c r="E56" s="405"/>
      <c r="F56" s="359"/>
      <c r="G56" s="639"/>
      <c r="H56" s="385"/>
      <c r="I56" s="385"/>
    </row>
    <row r="57" spans="1:9" x14ac:dyDescent="0.25">
      <c r="A57" s="29">
        <v>8</v>
      </c>
      <c r="B57" s="50" t="s">
        <v>48</v>
      </c>
      <c r="C57" s="338" t="s">
        <v>13</v>
      </c>
      <c r="D57" s="339"/>
      <c r="E57" s="339"/>
      <c r="F57" s="339"/>
      <c r="G57" s="230" t="s">
        <v>14</v>
      </c>
      <c r="H57" s="37" t="s">
        <v>73</v>
      </c>
      <c r="I57" s="41" t="s">
        <v>15</v>
      </c>
    </row>
    <row r="58" spans="1:9" x14ac:dyDescent="0.25">
      <c r="A58" s="244">
        <v>8.1</v>
      </c>
      <c r="B58" s="11" t="s">
        <v>49</v>
      </c>
      <c r="C58" s="335" t="s">
        <v>287</v>
      </c>
      <c r="D58" s="335"/>
      <c r="E58" s="335"/>
      <c r="F58" s="335"/>
      <c r="G58" s="640" t="s">
        <v>300</v>
      </c>
      <c r="H58" s="323" t="s">
        <v>276</v>
      </c>
      <c r="I58" s="325"/>
    </row>
    <row r="59" spans="1:9" x14ac:dyDescent="0.25">
      <c r="A59" s="244">
        <v>8.1999999999999993</v>
      </c>
      <c r="B59" s="11" t="s">
        <v>50</v>
      </c>
      <c r="C59" s="335" t="s">
        <v>289</v>
      </c>
      <c r="D59" s="335"/>
      <c r="E59" s="335"/>
      <c r="F59" s="335"/>
      <c r="G59" s="641"/>
      <c r="H59" s="324"/>
      <c r="I59" s="326"/>
    </row>
    <row r="60" spans="1:9" ht="30" x14ac:dyDescent="0.25">
      <c r="A60" s="244">
        <v>8.3000000000000007</v>
      </c>
      <c r="B60" s="11" t="s">
        <v>51</v>
      </c>
      <c r="C60" s="341" t="s">
        <v>83</v>
      </c>
      <c r="D60" s="342"/>
      <c r="E60" s="342"/>
      <c r="F60" s="342"/>
      <c r="G60" s="641"/>
      <c r="H60" s="324"/>
      <c r="I60" s="326"/>
    </row>
    <row r="61" spans="1:9" ht="45" x14ac:dyDescent="0.25">
      <c r="A61" s="244">
        <v>8.4</v>
      </c>
      <c r="B61" s="11" t="s">
        <v>52</v>
      </c>
      <c r="C61" s="344"/>
      <c r="D61" s="345"/>
      <c r="E61" s="345"/>
      <c r="F61" s="345"/>
      <c r="G61" s="641"/>
      <c r="H61" s="324"/>
      <c r="I61" s="326"/>
    </row>
    <row r="62" spans="1:9" ht="45" x14ac:dyDescent="0.25">
      <c r="A62" s="244">
        <v>8.5</v>
      </c>
      <c r="B62" s="11" t="s">
        <v>53</v>
      </c>
      <c r="C62" s="344"/>
      <c r="D62" s="345"/>
      <c r="E62" s="345"/>
      <c r="F62" s="345"/>
      <c r="G62" s="641"/>
      <c r="H62" s="324"/>
      <c r="I62" s="326"/>
    </row>
    <row r="63" spans="1:9" x14ac:dyDescent="0.25">
      <c r="A63" s="244">
        <v>8.6</v>
      </c>
      <c r="B63" s="11" t="s">
        <v>54</v>
      </c>
      <c r="C63" s="344"/>
      <c r="D63" s="345"/>
      <c r="E63" s="345"/>
      <c r="F63" s="345"/>
      <c r="G63" s="641"/>
      <c r="H63" s="324"/>
      <c r="I63" s="326"/>
    </row>
    <row r="64" spans="1:9" x14ac:dyDescent="0.25">
      <c r="A64" s="244">
        <v>8.6999999999999993</v>
      </c>
      <c r="B64" s="11" t="s">
        <v>55</v>
      </c>
      <c r="C64" s="344"/>
      <c r="D64" s="345"/>
      <c r="E64" s="345"/>
      <c r="F64" s="345"/>
      <c r="G64" s="641"/>
      <c r="H64" s="324"/>
      <c r="I64" s="326"/>
    </row>
    <row r="65" spans="1:10" ht="90" x14ac:dyDescent="0.25">
      <c r="A65" s="244">
        <v>8.8000000000000007</v>
      </c>
      <c r="B65" s="11" t="s">
        <v>56</v>
      </c>
      <c r="C65" s="344"/>
      <c r="D65" s="345"/>
      <c r="E65" s="345"/>
      <c r="F65" s="345"/>
      <c r="G65" s="641"/>
      <c r="H65" s="324"/>
      <c r="I65" s="326"/>
      <c r="J65" s="16"/>
    </row>
    <row r="66" spans="1:10" ht="31.5" customHeight="1" x14ac:dyDescent="0.3">
      <c r="A66" s="244">
        <v>8.9</v>
      </c>
      <c r="B66" s="17" t="s">
        <v>57</v>
      </c>
      <c r="C66" s="344"/>
      <c r="D66" s="345"/>
      <c r="E66" s="345"/>
      <c r="F66" s="345"/>
      <c r="G66" s="641"/>
      <c r="H66" s="324"/>
      <c r="I66" s="326"/>
      <c r="J66" s="18"/>
    </row>
    <row r="67" spans="1:10" ht="16.5" x14ac:dyDescent="0.3">
      <c r="A67" s="19" t="s">
        <v>75</v>
      </c>
      <c r="B67" s="11" t="s">
        <v>58</v>
      </c>
      <c r="C67" s="347"/>
      <c r="D67" s="348"/>
      <c r="E67" s="348"/>
      <c r="F67" s="348"/>
      <c r="G67" s="642"/>
      <c r="H67" s="324"/>
      <c r="I67" s="326"/>
      <c r="J67" s="18"/>
    </row>
    <row r="68" spans="1:10" ht="45.75" thickBot="1" x14ac:dyDescent="0.3">
      <c r="A68" s="19" t="s">
        <v>76</v>
      </c>
      <c r="B68" s="13" t="s">
        <v>59</v>
      </c>
      <c r="C68" s="350" t="s">
        <v>83</v>
      </c>
      <c r="D68" s="350"/>
      <c r="E68" s="350"/>
      <c r="F68" s="350"/>
      <c r="G68" s="136" t="s">
        <v>301</v>
      </c>
      <c r="H68" s="385"/>
      <c r="I68" s="327"/>
      <c r="J68" s="20"/>
    </row>
    <row r="69" spans="1:10" ht="30" customHeight="1" thickBot="1" x14ac:dyDescent="0.3">
      <c r="A69" s="317">
        <v>9</v>
      </c>
      <c r="B69" s="397" t="s">
        <v>60</v>
      </c>
      <c r="C69" s="331" t="str">
        <f>+C12</f>
        <v>INTERPRO S.A.S (51%)</v>
      </c>
      <c r="D69" s="331"/>
      <c r="E69" s="472" t="str">
        <f>+E12</f>
        <v>JUAN AMADO LIZARAZO (49%)</v>
      </c>
      <c r="F69" s="623"/>
      <c r="G69" s="477"/>
      <c r="H69" s="307" t="s">
        <v>73</v>
      </c>
      <c r="I69" s="307" t="s">
        <v>15</v>
      </c>
    </row>
    <row r="70" spans="1:10" ht="30" customHeight="1" thickBot="1" x14ac:dyDescent="0.3">
      <c r="A70" s="318"/>
      <c r="B70" s="398"/>
      <c r="C70" s="261" t="s">
        <v>13</v>
      </c>
      <c r="D70" s="255" t="s">
        <v>14</v>
      </c>
      <c r="E70" s="252" t="s">
        <v>13</v>
      </c>
      <c r="F70" s="626" t="s">
        <v>14</v>
      </c>
      <c r="G70" s="627"/>
      <c r="H70" s="308"/>
      <c r="I70" s="308"/>
    </row>
    <row r="71" spans="1:10" ht="30" x14ac:dyDescent="0.25">
      <c r="A71" s="244">
        <v>9.1</v>
      </c>
      <c r="B71" s="9" t="s">
        <v>61</v>
      </c>
      <c r="C71" s="408" t="s">
        <v>112</v>
      </c>
      <c r="D71" s="408"/>
      <c r="E71" s="408" t="s">
        <v>83</v>
      </c>
      <c r="F71" s="509" t="s">
        <v>302</v>
      </c>
      <c r="G71" s="637"/>
      <c r="H71" s="324" t="s">
        <v>276</v>
      </c>
      <c r="I71" s="326"/>
    </row>
    <row r="72" spans="1:10" x14ac:dyDescent="0.25">
      <c r="A72" s="244">
        <v>9.1999999999999993</v>
      </c>
      <c r="B72" s="10" t="s">
        <v>18</v>
      </c>
      <c r="C72" s="404"/>
      <c r="D72" s="409"/>
      <c r="E72" s="404"/>
      <c r="F72" s="356"/>
      <c r="G72" s="638"/>
      <c r="H72" s="324"/>
      <c r="I72" s="326"/>
    </row>
    <row r="73" spans="1:10" ht="60.75" thickBot="1" x14ac:dyDescent="0.3">
      <c r="A73" s="248">
        <v>9.3000000000000007</v>
      </c>
      <c r="B73" s="21" t="s">
        <v>62</v>
      </c>
      <c r="C73" s="405"/>
      <c r="D73" s="237"/>
      <c r="E73" s="405"/>
      <c r="F73" s="359"/>
      <c r="G73" s="639"/>
      <c r="H73" s="385"/>
      <c r="I73" s="327"/>
    </row>
    <row r="74" spans="1:10" ht="30" customHeight="1" thickBot="1" x14ac:dyDescent="0.3">
      <c r="A74" s="317">
        <v>10</v>
      </c>
      <c r="B74" s="397" t="s">
        <v>63</v>
      </c>
      <c r="C74" s="331" t="str">
        <f>+C12</f>
        <v>INTERPRO S.A.S (51%)</v>
      </c>
      <c r="D74" s="331"/>
      <c r="E74" s="472" t="str">
        <f>+E12</f>
        <v>JUAN AMADO LIZARAZO (49%)</v>
      </c>
      <c r="F74" s="623"/>
      <c r="G74" s="477"/>
      <c r="H74" s="307" t="s">
        <v>73</v>
      </c>
      <c r="I74" s="307" t="s">
        <v>15</v>
      </c>
    </row>
    <row r="75" spans="1:10" ht="30" customHeight="1" thickBot="1" x14ac:dyDescent="0.3">
      <c r="A75" s="318"/>
      <c r="B75" s="398"/>
      <c r="C75" s="261" t="s">
        <v>13</v>
      </c>
      <c r="D75" s="255" t="s">
        <v>14</v>
      </c>
      <c r="E75" s="252" t="s">
        <v>13</v>
      </c>
      <c r="F75" s="626" t="s">
        <v>14</v>
      </c>
      <c r="G75" s="627"/>
      <c r="H75" s="308"/>
      <c r="I75" s="308"/>
    </row>
    <row r="76" spans="1:10" ht="30.75" thickBot="1" x14ac:dyDescent="0.3">
      <c r="A76" s="248">
        <v>10.1</v>
      </c>
      <c r="B76" s="13" t="s">
        <v>64</v>
      </c>
      <c r="C76" s="237" t="s">
        <v>112</v>
      </c>
      <c r="D76" s="237"/>
      <c r="E76" s="237" t="s">
        <v>112</v>
      </c>
      <c r="F76" s="643"/>
      <c r="G76" s="644"/>
      <c r="H76" s="73" t="s">
        <v>276</v>
      </c>
      <c r="I76" s="40"/>
    </row>
    <row r="77" spans="1:10" ht="30" customHeight="1" thickBot="1" x14ac:dyDescent="0.3">
      <c r="A77" s="317">
        <v>11</v>
      </c>
      <c r="B77" s="397" t="s">
        <v>65</v>
      </c>
      <c r="C77" s="331" t="str">
        <f>+C12</f>
        <v>INTERPRO S.A.S (51%)</v>
      </c>
      <c r="D77" s="331"/>
      <c r="E77" s="472" t="str">
        <f>+E12</f>
        <v>JUAN AMADO LIZARAZO (49%)</v>
      </c>
      <c r="F77" s="623"/>
      <c r="G77" s="477"/>
      <c r="H77" s="307" t="s">
        <v>73</v>
      </c>
      <c r="I77" s="307" t="s">
        <v>15</v>
      </c>
    </row>
    <row r="78" spans="1:10" ht="30" customHeight="1" thickBot="1" x14ac:dyDescent="0.3">
      <c r="A78" s="318"/>
      <c r="B78" s="398"/>
      <c r="C78" s="261" t="s">
        <v>13</v>
      </c>
      <c r="D78" s="255" t="s">
        <v>14</v>
      </c>
      <c r="E78" s="252" t="s">
        <v>13</v>
      </c>
      <c r="F78" s="626" t="s">
        <v>14</v>
      </c>
      <c r="G78" s="627"/>
      <c r="H78" s="308"/>
      <c r="I78" s="308"/>
    </row>
    <row r="79" spans="1:10" ht="45.75" customHeight="1" thickBot="1" x14ac:dyDescent="0.3">
      <c r="A79" s="248">
        <v>11.1</v>
      </c>
      <c r="B79" s="57" t="s">
        <v>61</v>
      </c>
      <c r="C79" s="23" t="s">
        <v>112</v>
      </c>
      <c r="D79" s="24"/>
      <c r="E79" s="254" t="s">
        <v>112</v>
      </c>
      <c r="F79" s="643"/>
      <c r="G79" s="644"/>
      <c r="H79" s="73" t="s">
        <v>276</v>
      </c>
      <c r="I79" s="40"/>
    </row>
    <row r="80" spans="1:10" ht="30" customHeight="1" thickBot="1" x14ac:dyDescent="0.3">
      <c r="A80" s="317">
        <v>12</v>
      </c>
      <c r="B80" s="319" t="s">
        <v>66</v>
      </c>
      <c r="C80" s="302" t="str">
        <f>+C12</f>
        <v>INTERPRO S.A.S (51%)</v>
      </c>
      <c r="D80" s="303"/>
      <c r="E80" s="476" t="str">
        <f>+E12</f>
        <v>JUAN AMADO LIZARAZO (49%)</v>
      </c>
      <c r="F80" s="623"/>
      <c r="G80" s="477"/>
      <c r="H80" s="305" t="s">
        <v>73</v>
      </c>
      <c r="I80" s="307" t="s">
        <v>15</v>
      </c>
    </row>
    <row r="81" spans="1:9" ht="30" customHeight="1" x14ac:dyDescent="0.25">
      <c r="A81" s="318"/>
      <c r="B81" s="320"/>
      <c r="C81" s="309" t="s">
        <v>13</v>
      </c>
      <c r="D81" s="310"/>
      <c r="E81" s="488" t="s">
        <v>13</v>
      </c>
      <c r="F81" s="645"/>
      <c r="G81" s="489"/>
      <c r="H81" s="306"/>
      <c r="I81" s="308"/>
    </row>
    <row r="82" spans="1:9" ht="45" x14ac:dyDescent="0.25">
      <c r="A82" s="244">
        <v>12.1</v>
      </c>
      <c r="B82" s="53" t="s">
        <v>67</v>
      </c>
      <c r="C82" s="313" t="s">
        <v>83</v>
      </c>
      <c r="D82" s="314"/>
      <c r="E82" s="457" t="s">
        <v>83</v>
      </c>
      <c r="F82" s="492"/>
      <c r="G82" s="458"/>
      <c r="H82" s="323" t="s">
        <v>276</v>
      </c>
      <c r="I82" s="325"/>
    </row>
    <row r="83" spans="1:9" ht="31.5" customHeight="1" x14ac:dyDescent="0.25">
      <c r="A83" s="244">
        <v>12.2</v>
      </c>
      <c r="B83" s="53" t="s">
        <v>68</v>
      </c>
      <c r="C83" s="313" t="s">
        <v>83</v>
      </c>
      <c r="D83" s="314"/>
      <c r="E83" s="457" t="s">
        <v>83</v>
      </c>
      <c r="F83" s="492"/>
      <c r="G83" s="458"/>
      <c r="H83" s="324"/>
      <c r="I83" s="326"/>
    </row>
    <row r="84" spans="1:9" ht="30.75" thickBot="1" x14ac:dyDescent="0.3">
      <c r="A84" s="245">
        <v>12.3</v>
      </c>
      <c r="B84" s="54" t="s">
        <v>69</v>
      </c>
      <c r="C84" s="313" t="s">
        <v>83</v>
      </c>
      <c r="D84" s="314"/>
      <c r="E84" s="457" t="s">
        <v>83</v>
      </c>
      <c r="F84" s="492"/>
      <c r="G84" s="458"/>
      <c r="H84" s="385"/>
      <c r="I84" s="327"/>
    </row>
    <row r="85" spans="1:9" ht="19.5" thickBot="1" x14ac:dyDescent="0.3">
      <c r="A85" s="315" t="s">
        <v>70</v>
      </c>
      <c r="B85" s="422"/>
      <c r="C85" s="445" t="s">
        <v>104</v>
      </c>
      <c r="D85" s="446"/>
      <c r="E85" s="446"/>
      <c r="F85" s="446"/>
      <c r="G85" s="446"/>
      <c r="H85" s="447"/>
      <c r="I85" s="51"/>
    </row>
  </sheetData>
  <mergeCells count="143">
    <mergeCell ref="A85:B85"/>
    <mergeCell ref="E81:G81"/>
    <mergeCell ref="C82:D82"/>
    <mergeCell ref="E82:G82"/>
    <mergeCell ref="H82:H84"/>
    <mergeCell ref="I82:I84"/>
    <mergeCell ref="C83:D83"/>
    <mergeCell ref="E83:G83"/>
    <mergeCell ref="C84:D84"/>
    <mergeCell ref="E84:G84"/>
    <mergeCell ref="I77:I78"/>
    <mergeCell ref="F78:G78"/>
    <mergeCell ref="F79:G79"/>
    <mergeCell ref="A80:A81"/>
    <mergeCell ref="B80:B81"/>
    <mergeCell ref="C80:D80"/>
    <mergeCell ref="E80:G80"/>
    <mergeCell ref="H80:H81"/>
    <mergeCell ref="I80:I81"/>
    <mergeCell ref="C81:D81"/>
    <mergeCell ref="F76:G76"/>
    <mergeCell ref="A77:A78"/>
    <mergeCell ref="B77:B78"/>
    <mergeCell ref="C77:D77"/>
    <mergeCell ref="E77:G77"/>
    <mergeCell ref="H77:H78"/>
    <mergeCell ref="A74:A75"/>
    <mergeCell ref="B74:B75"/>
    <mergeCell ref="C74:D74"/>
    <mergeCell ref="E74:G74"/>
    <mergeCell ref="H74:H75"/>
    <mergeCell ref="I74:I75"/>
    <mergeCell ref="F75:G75"/>
    <mergeCell ref="C71:C73"/>
    <mergeCell ref="D71:D72"/>
    <mergeCell ref="E71:E73"/>
    <mergeCell ref="F71:G73"/>
    <mergeCell ref="H71:H73"/>
    <mergeCell ref="I71:I73"/>
    <mergeCell ref="A69:A70"/>
    <mergeCell ref="B69:B70"/>
    <mergeCell ref="C69:D69"/>
    <mergeCell ref="E69:G69"/>
    <mergeCell ref="H69:H70"/>
    <mergeCell ref="I69:I70"/>
    <mergeCell ref="F70:G70"/>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A52:A53"/>
    <mergeCell ref="B52:B53"/>
    <mergeCell ref="C52:D52"/>
    <mergeCell ref="E52:G52"/>
    <mergeCell ref="H52:H53"/>
    <mergeCell ref="I52:I53"/>
    <mergeCell ref="F53:G53"/>
    <mergeCell ref="C48:C51"/>
    <mergeCell ref="D48:D51"/>
    <mergeCell ref="E48:E51"/>
    <mergeCell ref="F48:G51"/>
    <mergeCell ref="H48:H51"/>
    <mergeCell ref="I48:I51"/>
    <mergeCell ref="A46:A47"/>
    <mergeCell ref="B46:B47"/>
    <mergeCell ref="C46:D46"/>
    <mergeCell ref="E46:G46"/>
    <mergeCell ref="H46:H47"/>
    <mergeCell ref="I46:I47"/>
    <mergeCell ref="F47:G47"/>
    <mergeCell ref="C41:C45"/>
    <mergeCell ref="D41:D45"/>
    <mergeCell ref="E41:E45"/>
    <mergeCell ref="F41:G45"/>
    <mergeCell ref="H41:H45"/>
    <mergeCell ref="I41:I45"/>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2"/>
    <mergeCell ref="H32:H33"/>
    <mergeCell ref="I32:I33"/>
    <mergeCell ref="F33:G33"/>
    <mergeCell ref="A1:I2"/>
    <mergeCell ref="A4:I5"/>
    <mergeCell ref="C8:H8"/>
    <mergeCell ref="C9:H9"/>
    <mergeCell ref="C10:H10"/>
    <mergeCell ref="C11:H11"/>
    <mergeCell ref="C85:H85"/>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5"/>
  <sheetViews>
    <sheetView zoomScale="112" zoomScaleNormal="112" workbookViewId="0">
      <selection activeCell="C85" sqref="C85:H85"/>
    </sheetView>
  </sheetViews>
  <sheetFormatPr baseColWidth="10" defaultRowHeight="15" x14ac:dyDescent="0.25"/>
  <cols>
    <col min="1" max="1" width="6.7109375" style="1" customWidth="1"/>
    <col min="2" max="2" width="47.140625" style="264" customWidth="1"/>
    <col min="3" max="3" width="26" style="1" customWidth="1"/>
    <col min="4" max="4" width="26.140625" style="1" customWidth="1"/>
    <col min="5" max="5" width="31.7109375" style="1" customWidth="1"/>
    <col min="6" max="6" width="15.140625" style="1" customWidth="1"/>
    <col min="7" max="7" width="20.42578125" style="1" customWidth="1"/>
    <col min="8" max="8" width="24.42578125" style="1" customWidth="1"/>
    <col min="9" max="9" width="74.140625" style="264" customWidth="1"/>
    <col min="10" max="10" width="17.85546875" style="264" bestFit="1" customWidth="1"/>
    <col min="11" max="16384" width="11.42578125" style="264"/>
  </cols>
  <sheetData>
    <row r="1" spans="1:9" ht="15" customHeight="1" x14ac:dyDescent="0.25">
      <c r="A1" s="374" t="s">
        <v>0</v>
      </c>
      <c r="B1" s="374"/>
      <c r="C1" s="374"/>
      <c r="D1" s="374"/>
      <c r="E1" s="374"/>
      <c r="F1" s="374"/>
      <c r="G1" s="374"/>
      <c r="H1" s="374"/>
      <c r="I1" s="374"/>
    </row>
    <row r="2" spans="1:9" ht="15" customHeight="1" x14ac:dyDescent="0.25">
      <c r="A2" s="374"/>
      <c r="B2" s="374"/>
      <c r="C2" s="374"/>
      <c r="D2" s="374"/>
      <c r="E2" s="374"/>
      <c r="F2" s="374"/>
      <c r="G2" s="374"/>
      <c r="H2" s="374"/>
      <c r="I2" s="374"/>
    </row>
    <row r="4" spans="1:9" x14ac:dyDescent="0.25">
      <c r="A4" s="374" t="s">
        <v>1</v>
      </c>
      <c r="B4" s="374"/>
      <c r="C4" s="374"/>
      <c r="D4" s="374"/>
      <c r="E4" s="374"/>
      <c r="F4" s="374"/>
      <c r="G4" s="374"/>
      <c r="H4" s="374"/>
      <c r="I4" s="374"/>
    </row>
    <row r="5" spans="1:9" x14ac:dyDescent="0.25">
      <c r="A5" s="374"/>
      <c r="B5" s="374"/>
      <c r="C5" s="374"/>
      <c r="D5" s="374"/>
      <c r="E5" s="374"/>
      <c r="F5" s="374"/>
      <c r="G5" s="374"/>
      <c r="H5" s="374"/>
      <c r="I5" s="374"/>
    </row>
    <row r="6" spans="1:9" x14ac:dyDescent="0.25">
      <c r="D6" s="2"/>
      <c r="F6" s="2"/>
      <c r="G6" s="2"/>
      <c r="H6" s="2"/>
      <c r="I6" s="2"/>
    </row>
    <row r="7" spans="1:9" ht="15.75" thickBot="1" x14ac:dyDescent="0.3">
      <c r="C7" s="2"/>
      <c r="E7" s="2"/>
    </row>
    <row r="8" spans="1:9" ht="15.75" thickBot="1" x14ac:dyDescent="0.3">
      <c r="A8" s="58" t="s">
        <v>2</v>
      </c>
      <c r="B8" s="59" t="s">
        <v>3</v>
      </c>
      <c r="C8" s="375">
        <v>17</v>
      </c>
      <c r="D8" s="376"/>
      <c r="E8" s="376"/>
      <c r="F8" s="376"/>
      <c r="G8" s="376"/>
      <c r="H8" s="377"/>
    </row>
    <row r="9" spans="1:9" ht="31.5" customHeight="1" thickBot="1" x14ac:dyDescent="0.3">
      <c r="A9" s="58" t="s">
        <v>4</v>
      </c>
      <c r="B9" s="59" t="s">
        <v>5</v>
      </c>
      <c r="C9" s="538" t="s">
        <v>303</v>
      </c>
      <c r="D9" s="539"/>
      <c r="E9" s="539"/>
      <c r="F9" s="539"/>
      <c r="G9" s="539"/>
      <c r="H9" s="540"/>
    </row>
    <row r="10" spans="1:9" ht="33" customHeight="1" thickBot="1" x14ac:dyDescent="0.3">
      <c r="A10" s="58" t="s">
        <v>6</v>
      </c>
      <c r="B10" s="59" t="s">
        <v>71</v>
      </c>
      <c r="C10" s="375" t="s">
        <v>177</v>
      </c>
      <c r="D10" s="376"/>
      <c r="E10" s="376"/>
      <c r="F10" s="376"/>
      <c r="G10" s="376"/>
      <c r="H10" s="377"/>
    </row>
    <row r="11" spans="1:9" ht="40.5" customHeight="1" thickBot="1" x14ac:dyDescent="0.3">
      <c r="A11" s="58" t="s">
        <v>7</v>
      </c>
      <c r="B11" s="60" t="s">
        <v>72</v>
      </c>
      <c r="C11" s="371" t="s">
        <v>185</v>
      </c>
      <c r="D11" s="372"/>
      <c r="E11" s="372"/>
      <c r="F11" s="372"/>
      <c r="G11" s="372"/>
      <c r="H11" s="373"/>
    </row>
    <row r="12" spans="1:9" ht="31.5" customHeight="1" thickBot="1" x14ac:dyDescent="0.3">
      <c r="A12" s="58" t="s">
        <v>6</v>
      </c>
      <c r="B12" s="59" t="s">
        <v>8</v>
      </c>
      <c r="C12" s="378" t="s">
        <v>304</v>
      </c>
      <c r="D12" s="380"/>
      <c r="E12" s="381" t="s">
        <v>305</v>
      </c>
      <c r="F12" s="382"/>
      <c r="G12" s="234"/>
      <c r="H12" s="5"/>
      <c r="I12" s="6"/>
    </row>
    <row r="13" spans="1:9" ht="15.75" thickBot="1" x14ac:dyDescent="0.3">
      <c r="A13" s="58" t="s">
        <v>9</v>
      </c>
      <c r="B13" s="59" t="s">
        <v>10</v>
      </c>
      <c r="C13" s="383" t="s">
        <v>274</v>
      </c>
      <c r="D13" s="384"/>
      <c r="E13" s="383" t="s">
        <v>274</v>
      </c>
      <c r="F13" s="384"/>
      <c r="G13" s="235"/>
    </row>
    <row r="14" spans="1:9" ht="15.75" thickBot="1" x14ac:dyDescent="0.3">
      <c r="A14" s="58" t="s">
        <v>11</v>
      </c>
      <c r="B14" s="59" t="s">
        <v>12</v>
      </c>
      <c r="C14" s="383" t="s">
        <v>109</v>
      </c>
      <c r="D14" s="384"/>
      <c r="E14" s="383" t="s">
        <v>109</v>
      </c>
      <c r="F14" s="384"/>
      <c r="G14" s="235"/>
    </row>
    <row r="15" spans="1:9" ht="15.75" thickBot="1" x14ac:dyDescent="0.3">
      <c r="A15" s="3"/>
      <c r="B15" s="4"/>
      <c r="C15" s="7"/>
      <c r="E15" s="7"/>
    </row>
    <row r="16" spans="1:9" x14ac:dyDescent="0.25">
      <c r="A16" s="29">
        <v>1</v>
      </c>
      <c r="B16" s="34" t="s">
        <v>16</v>
      </c>
      <c r="C16" s="338" t="s">
        <v>13</v>
      </c>
      <c r="D16" s="339"/>
      <c r="E16" s="339"/>
      <c r="F16" s="339"/>
      <c r="G16" s="230" t="s">
        <v>14</v>
      </c>
      <c r="H16" s="37" t="s">
        <v>73</v>
      </c>
      <c r="I16" s="41" t="s">
        <v>15</v>
      </c>
    </row>
    <row r="17" spans="1:9" ht="30" x14ac:dyDescent="0.25">
      <c r="A17" s="244">
        <v>1.1000000000000001</v>
      </c>
      <c r="B17" s="9" t="s">
        <v>17</v>
      </c>
      <c r="C17" s="353" t="s">
        <v>83</v>
      </c>
      <c r="D17" s="354"/>
      <c r="E17" s="354"/>
      <c r="F17" s="354"/>
      <c r="G17" s="613" t="s">
        <v>306</v>
      </c>
      <c r="H17" s="323" t="s">
        <v>276</v>
      </c>
      <c r="I17" s="326"/>
    </row>
    <row r="18" spans="1:9" x14ac:dyDescent="0.25">
      <c r="A18" s="244">
        <v>1.2</v>
      </c>
      <c r="B18" s="10" t="s">
        <v>18</v>
      </c>
      <c r="C18" s="356"/>
      <c r="D18" s="357"/>
      <c r="E18" s="357"/>
      <c r="F18" s="357"/>
      <c r="G18" s="614"/>
      <c r="H18" s="324"/>
      <c r="I18" s="326"/>
    </row>
    <row r="19" spans="1:9" ht="30" x14ac:dyDescent="0.25">
      <c r="A19" s="244">
        <v>1.3</v>
      </c>
      <c r="B19" s="9" t="s">
        <v>19</v>
      </c>
      <c r="C19" s="356"/>
      <c r="D19" s="357"/>
      <c r="E19" s="357"/>
      <c r="F19" s="357"/>
      <c r="G19" s="614"/>
      <c r="H19" s="324"/>
      <c r="I19" s="326"/>
    </row>
    <row r="20" spans="1:9" ht="60" x14ac:dyDescent="0.25">
      <c r="A20" s="244">
        <v>1.4</v>
      </c>
      <c r="B20" s="9" t="s">
        <v>20</v>
      </c>
      <c r="C20" s="356"/>
      <c r="D20" s="357"/>
      <c r="E20" s="357"/>
      <c r="F20" s="357"/>
      <c r="G20" s="614"/>
      <c r="H20" s="324"/>
      <c r="I20" s="326"/>
    </row>
    <row r="21" spans="1:9" ht="105" x14ac:dyDescent="0.25">
      <c r="A21" s="244">
        <v>1.5</v>
      </c>
      <c r="B21" s="9" t="s">
        <v>21</v>
      </c>
      <c r="C21" s="356"/>
      <c r="D21" s="357"/>
      <c r="E21" s="357"/>
      <c r="F21" s="357"/>
      <c r="G21" s="614"/>
      <c r="H21" s="324"/>
      <c r="I21" s="326"/>
    </row>
    <row r="22" spans="1:9" ht="30" x14ac:dyDescent="0.25">
      <c r="A22" s="244">
        <v>1.6</v>
      </c>
      <c r="B22" s="11" t="s">
        <v>22</v>
      </c>
      <c r="C22" s="356"/>
      <c r="D22" s="357"/>
      <c r="E22" s="357"/>
      <c r="F22" s="357"/>
      <c r="G22" s="614"/>
      <c r="H22" s="324"/>
      <c r="I22" s="326"/>
    </row>
    <row r="23" spans="1:9" ht="45.75" thickBot="1" x14ac:dyDescent="0.3">
      <c r="A23" s="248">
        <v>1.7</v>
      </c>
      <c r="B23" s="13" t="s">
        <v>23</v>
      </c>
      <c r="C23" s="359"/>
      <c r="D23" s="360"/>
      <c r="E23" s="360"/>
      <c r="F23" s="360"/>
      <c r="G23" s="615"/>
      <c r="H23" s="385"/>
      <c r="I23" s="327"/>
    </row>
    <row r="24" spans="1:9" ht="48.75" customHeight="1" x14ac:dyDescent="0.25">
      <c r="A24" s="29">
        <v>2</v>
      </c>
      <c r="B24" s="30" t="s">
        <v>24</v>
      </c>
      <c r="C24" s="338" t="s">
        <v>13</v>
      </c>
      <c r="D24" s="339"/>
      <c r="E24" s="339"/>
      <c r="F24" s="339"/>
      <c r="G24" s="230" t="s">
        <v>14</v>
      </c>
      <c r="H24" s="37" t="s">
        <v>73</v>
      </c>
      <c r="I24" s="42" t="s">
        <v>15</v>
      </c>
    </row>
    <row r="25" spans="1:9" ht="45.75" customHeight="1" x14ac:dyDescent="0.25">
      <c r="A25" s="244">
        <v>2.1</v>
      </c>
      <c r="B25" s="11" t="s">
        <v>25</v>
      </c>
      <c r="C25" s="362" t="s">
        <v>83</v>
      </c>
      <c r="D25" s="363"/>
      <c r="E25" s="363"/>
      <c r="F25" s="363"/>
      <c r="G25" s="610" t="s">
        <v>307</v>
      </c>
      <c r="H25" s="392" t="s">
        <v>276</v>
      </c>
      <c r="I25" s="395"/>
    </row>
    <row r="26" spans="1:9" ht="50.25" customHeight="1" x14ac:dyDescent="0.25">
      <c r="A26" s="244">
        <v>2.2000000000000002</v>
      </c>
      <c r="B26" s="11" t="s">
        <v>278</v>
      </c>
      <c r="C26" s="365"/>
      <c r="D26" s="366"/>
      <c r="E26" s="366"/>
      <c r="F26" s="366"/>
      <c r="G26" s="611"/>
      <c r="H26" s="393"/>
      <c r="I26" s="395"/>
    </row>
    <row r="27" spans="1:9" ht="114.75" customHeight="1" x14ac:dyDescent="0.25">
      <c r="A27" s="244">
        <v>2.2999999999999998</v>
      </c>
      <c r="B27" s="11" t="s">
        <v>26</v>
      </c>
      <c r="C27" s="365"/>
      <c r="D27" s="366"/>
      <c r="E27" s="366"/>
      <c r="F27" s="366"/>
      <c r="G27" s="611"/>
      <c r="H27" s="393"/>
      <c r="I27" s="395"/>
    </row>
    <row r="28" spans="1:9" ht="42" customHeight="1" thickBot="1" x14ac:dyDescent="0.3">
      <c r="A28" s="248">
        <v>2.4</v>
      </c>
      <c r="B28" s="13" t="s">
        <v>27</v>
      </c>
      <c r="C28" s="365"/>
      <c r="D28" s="366"/>
      <c r="E28" s="366"/>
      <c r="F28" s="366"/>
      <c r="G28" s="611"/>
      <c r="H28" s="393"/>
      <c r="I28" s="395"/>
    </row>
    <row r="29" spans="1:9" ht="42" customHeight="1" thickBot="1" x14ac:dyDescent="0.3">
      <c r="A29" s="258">
        <v>2.5</v>
      </c>
      <c r="B29" s="135" t="s">
        <v>279</v>
      </c>
      <c r="C29" s="368"/>
      <c r="D29" s="369"/>
      <c r="E29" s="369"/>
      <c r="F29" s="369"/>
      <c r="G29" s="612"/>
      <c r="H29" s="394"/>
      <c r="I29" s="396"/>
    </row>
    <row r="30" spans="1:9" ht="63" customHeight="1" thickBot="1" x14ac:dyDescent="0.3">
      <c r="A30" s="317">
        <v>3</v>
      </c>
      <c r="B30" s="397" t="s">
        <v>28</v>
      </c>
      <c r="C30" s="331" t="str">
        <f>+C12</f>
        <v>JOSE MANUEL GUARDO POLO (51%)</v>
      </c>
      <c r="D30" s="331"/>
      <c r="E30" s="472" t="str">
        <f>+E12</f>
        <v>GRUPO POSSO S.A.S (49%)</v>
      </c>
      <c r="F30" s="623"/>
      <c r="G30" s="477"/>
      <c r="H30" s="307" t="s">
        <v>73</v>
      </c>
      <c r="I30" s="307" t="s">
        <v>15</v>
      </c>
    </row>
    <row r="31" spans="1:9" ht="30" x14ac:dyDescent="0.25">
      <c r="A31" s="318"/>
      <c r="B31" s="398"/>
      <c r="C31" s="225" t="s">
        <v>13</v>
      </c>
      <c r="D31" s="230" t="s">
        <v>14</v>
      </c>
      <c r="E31" s="225" t="s">
        <v>13</v>
      </c>
      <c r="F31" s="338" t="s">
        <v>14</v>
      </c>
      <c r="G31" s="624"/>
      <c r="H31" s="308"/>
      <c r="I31" s="308"/>
    </row>
    <row r="32" spans="1:9" ht="47.25" customHeight="1" x14ac:dyDescent="0.25">
      <c r="A32" s="244" t="s">
        <v>29</v>
      </c>
      <c r="B32" s="9" t="s">
        <v>17</v>
      </c>
      <c r="C32" s="403" t="s">
        <v>112</v>
      </c>
      <c r="D32" s="236"/>
      <c r="E32" s="403" t="s">
        <v>112</v>
      </c>
      <c r="F32" s="526"/>
      <c r="G32" s="458"/>
      <c r="H32" s="323" t="s">
        <v>276</v>
      </c>
      <c r="I32" s="325"/>
    </row>
    <row r="33" spans="1:9" ht="30.75" thickBot="1" x14ac:dyDescent="0.3">
      <c r="A33" s="248" t="s">
        <v>30</v>
      </c>
      <c r="B33" s="13" t="s">
        <v>31</v>
      </c>
      <c r="C33" s="405"/>
      <c r="D33" s="237"/>
      <c r="E33" s="405"/>
      <c r="F33" s="535"/>
      <c r="G33" s="495"/>
      <c r="H33" s="385"/>
      <c r="I33" s="327"/>
    </row>
    <row r="34" spans="1:9" ht="33" customHeight="1" thickBot="1" x14ac:dyDescent="0.3">
      <c r="A34" s="317">
        <v>4</v>
      </c>
      <c r="B34" s="399" t="s">
        <v>32</v>
      </c>
      <c r="C34" s="331" t="str">
        <f>+C12</f>
        <v>JOSE MANUEL GUARDO POLO (51%)</v>
      </c>
      <c r="D34" s="331"/>
      <c r="E34" s="472" t="str">
        <f>+E12</f>
        <v>GRUPO POSSO S.A.S (49%)</v>
      </c>
      <c r="F34" s="623"/>
      <c r="G34" s="477"/>
      <c r="H34" s="307" t="s">
        <v>73</v>
      </c>
      <c r="I34" s="307" t="s">
        <v>15</v>
      </c>
    </row>
    <row r="35" spans="1:9" ht="33" customHeight="1" x14ac:dyDescent="0.25">
      <c r="A35" s="318"/>
      <c r="B35" s="400"/>
      <c r="C35" s="225" t="s">
        <v>13</v>
      </c>
      <c r="D35" s="230" t="s">
        <v>14</v>
      </c>
      <c r="E35" s="225" t="s">
        <v>13</v>
      </c>
      <c r="F35" s="338" t="s">
        <v>14</v>
      </c>
      <c r="G35" s="624"/>
      <c r="H35" s="308"/>
      <c r="I35" s="308"/>
    </row>
    <row r="36" spans="1:9" ht="47.25" customHeight="1" x14ac:dyDescent="0.25">
      <c r="A36" s="244">
        <v>4.0999999999999996</v>
      </c>
      <c r="B36" s="11" t="s">
        <v>35</v>
      </c>
      <c r="C36" s="403" t="s">
        <v>83</v>
      </c>
      <c r="D36" s="403" t="s">
        <v>308</v>
      </c>
      <c r="E36" s="403" t="s">
        <v>83</v>
      </c>
      <c r="F36" s="353" t="s">
        <v>309</v>
      </c>
      <c r="G36" s="628"/>
      <c r="H36" s="323" t="s">
        <v>276</v>
      </c>
      <c r="I36" s="630"/>
    </row>
    <row r="37" spans="1:9" ht="30" x14ac:dyDescent="0.25">
      <c r="A37" s="244">
        <v>4.2</v>
      </c>
      <c r="B37" s="11" t="s">
        <v>33</v>
      </c>
      <c r="C37" s="409"/>
      <c r="D37" s="409"/>
      <c r="E37" s="409"/>
      <c r="F37" s="512"/>
      <c r="G37" s="629"/>
      <c r="H37" s="324"/>
      <c r="I37" s="631"/>
    </row>
    <row r="38" spans="1:9" ht="30.75" thickBot="1" x14ac:dyDescent="0.3">
      <c r="A38" s="248">
        <v>4.3</v>
      </c>
      <c r="B38" s="13" t="s">
        <v>74</v>
      </c>
      <c r="C38" s="237" t="s">
        <v>115</v>
      </c>
      <c r="D38" s="237">
        <v>25</v>
      </c>
      <c r="E38" s="237" t="s">
        <v>90</v>
      </c>
      <c r="F38" s="535">
        <v>34</v>
      </c>
      <c r="G38" s="495"/>
      <c r="H38" s="385"/>
      <c r="I38" s="632"/>
    </row>
    <row r="39" spans="1:9" ht="30" customHeight="1" thickBot="1" x14ac:dyDescent="0.3">
      <c r="A39" s="317">
        <v>5</v>
      </c>
      <c r="B39" s="319" t="s">
        <v>34</v>
      </c>
      <c r="C39" s="401" t="str">
        <f>+C12</f>
        <v>JOSE MANUEL GUARDO POLO (51%)</v>
      </c>
      <c r="D39" s="402"/>
      <c r="E39" s="474" t="str">
        <f>+E12</f>
        <v>GRUPO POSSO S.A.S (49%)</v>
      </c>
      <c r="F39" s="625"/>
      <c r="G39" s="475"/>
      <c r="H39" s="307" t="s">
        <v>73</v>
      </c>
      <c r="I39" s="307" t="s">
        <v>15</v>
      </c>
    </row>
    <row r="40" spans="1:9" ht="30.75" thickBot="1" x14ac:dyDescent="0.3">
      <c r="A40" s="318"/>
      <c r="B40" s="320"/>
      <c r="C40" s="228" t="s">
        <v>13</v>
      </c>
      <c r="D40" s="44" t="s">
        <v>14</v>
      </c>
      <c r="E40" s="228" t="s">
        <v>13</v>
      </c>
      <c r="F40" s="626" t="s">
        <v>14</v>
      </c>
      <c r="G40" s="627"/>
      <c r="H40" s="308"/>
      <c r="I40" s="308"/>
    </row>
    <row r="41" spans="1:9" ht="45" customHeight="1" x14ac:dyDescent="0.25">
      <c r="A41" s="244">
        <v>5.0999999999999996</v>
      </c>
      <c r="B41" s="11" t="s">
        <v>35</v>
      </c>
      <c r="C41" s="408" t="s">
        <v>112</v>
      </c>
      <c r="D41" s="408">
        <v>180</v>
      </c>
      <c r="E41" s="410" t="s">
        <v>83</v>
      </c>
      <c r="F41" s="633" t="s">
        <v>310</v>
      </c>
      <c r="G41" s="634"/>
      <c r="H41" s="392" t="s">
        <v>276</v>
      </c>
      <c r="I41" s="414"/>
    </row>
    <row r="42" spans="1:9" ht="45" x14ac:dyDescent="0.25">
      <c r="A42" s="244">
        <v>5.2</v>
      </c>
      <c r="B42" s="11" t="s">
        <v>36</v>
      </c>
      <c r="C42" s="404"/>
      <c r="D42" s="404"/>
      <c r="E42" s="411"/>
      <c r="F42" s="365"/>
      <c r="G42" s="635"/>
      <c r="H42" s="393"/>
      <c r="I42" s="415"/>
    </row>
    <row r="43" spans="1:9" ht="45" x14ac:dyDescent="0.25">
      <c r="A43" s="244">
        <v>5.3</v>
      </c>
      <c r="B43" s="15" t="s">
        <v>286</v>
      </c>
      <c r="C43" s="404"/>
      <c r="D43" s="404"/>
      <c r="E43" s="411"/>
      <c r="F43" s="365"/>
      <c r="G43" s="635"/>
      <c r="H43" s="393"/>
      <c r="I43" s="415"/>
    </row>
    <row r="44" spans="1:9" ht="30" x14ac:dyDescent="0.25">
      <c r="A44" s="244">
        <v>5.4</v>
      </c>
      <c r="B44" s="11" t="s">
        <v>37</v>
      </c>
      <c r="C44" s="404"/>
      <c r="D44" s="404"/>
      <c r="E44" s="411"/>
      <c r="F44" s="365"/>
      <c r="G44" s="635"/>
      <c r="H44" s="393"/>
      <c r="I44" s="415"/>
    </row>
    <row r="45" spans="1:9" ht="30.75" thickBot="1" x14ac:dyDescent="0.3">
      <c r="A45" s="248">
        <v>5.5</v>
      </c>
      <c r="B45" s="13" t="s">
        <v>38</v>
      </c>
      <c r="C45" s="405"/>
      <c r="D45" s="405"/>
      <c r="E45" s="412"/>
      <c r="F45" s="368"/>
      <c r="G45" s="636"/>
      <c r="H45" s="394"/>
      <c r="I45" s="416"/>
    </row>
    <row r="46" spans="1:9" ht="30" customHeight="1" thickBot="1" x14ac:dyDescent="0.3">
      <c r="A46" s="317">
        <v>6</v>
      </c>
      <c r="B46" s="319" t="s">
        <v>39</v>
      </c>
      <c r="C46" s="417" t="str">
        <f>+C12</f>
        <v>JOSE MANUEL GUARDO POLO (51%)</v>
      </c>
      <c r="D46" s="418"/>
      <c r="E46" s="476" t="str">
        <f>+E12</f>
        <v>GRUPO POSSO S.A.S (49%)</v>
      </c>
      <c r="F46" s="623"/>
      <c r="G46" s="477"/>
      <c r="H46" s="307" t="s">
        <v>73</v>
      </c>
      <c r="I46" s="307" t="s">
        <v>15</v>
      </c>
    </row>
    <row r="47" spans="1:9" ht="30" customHeight="1" thickBot="1" x14ac:dyDescent="0.3">
      <c r="A47" s="318"/>
      <c r="B47" s="320"/>
      <c r="C47" s="261" t="s">
        <v>13</v>
      </c>
      <c r="D47" s="255" t="s">
        <v>14</v>
      </c>
      <c r="E47" s="252" t="s">
        <v>13</v>
      </c>
      <c r="F47" s="626" t="s">
        <v>14</v>
      </c>
      <c r="G47" s="627"/>
      <c r="H47" s="308"/>
      <c r="I47" s="308"/>
    </row>
    <row r="48" spans="1:9" ht="60" x14ac:dyDescent="0.25">
      <c r="A48" s="244">
        <v>6.1</v>
      </c>
      <c r="B48" s="11" t="s">
        <v>40</v>
      </c>
      <c r="C48" s="408" t="s">
        <v>112</v>
      </c>
      <c r="D48" s="408"/>
      <c r="E48" s="408" t="s">
        <v>112</v>
      </c>
      <c r="F48" s="509"/>
      <c r="G48" s="637"/>
      <c r="H48" s="323" t="s">
        <v>276</v>
      </c>
      <c r="I48" s="325"/>
    </row>
    <row r="49" spans="1:9" ht="45" x14ac:dyDescent="0.25">
      <c r="A49" s="244">
        <v>6.2</v>
      </c>
      <c r="B49" s="11" t="s">
        <v>41</v>
      </c>
      <c r="C49" s="404"/>
      <c r="D49" s="404"/>
      <c r="E49" s="404"/>
      <c r="F49" s="356"/>
      <c r="G49" s="638"/>
      <c r="H49" s="324"/>
      <c r="I49" s="326"/>
    </row>
    <row r="50" spans="1:9" ht="60" x14ac:dyDescent="0.25">
      <c r="A50" s="244">
        <v>6.3</v>
      </c>
      <c r="B50" s="11" t="s">
        <v>42</v>
      </c>
      <c r="C50" s="404"/>
      <c r="D50" s="404"/>
      <c r="E50" s="404"/>
      <c r="F50" s="356"/>
      <c r="G50" s="638"/>
      <c r="H50" s="324"/>
      <c r="I50" s="326"/>
    </row>
    <row r="51" spans="1:9" ht="75.75" thickBot="1" x14ac:dyDescent="0.3">
      <c r="A51" s="244">
        <v>6.4</v>
      </c>
      <c r="B51" s="13" t="s">
        <v>43</v>
      </c>
      <c r="C51" s="405"/>
      <c r="D51" s="405"/>
      <c r="E51" s="405"/>
      <c r="F51" s="359"/>
      <c r="G51" s="639"/>
      <c r="H51" s="385"/>
      <c r="I51" s="327"/>
    </row>
    <row r="52" spans="1:9" ht="30" customHeight="1" thickBot="1" x14ac:dyDescent="0.3">
      <c r="A52" s="317">
        <v>7</v>
      </c>
      <c r="B52" s="397" t="s">
        <v>44</v>
      </c>
      <c r="C52" s="331" t="str">
        <f>+C12</f>
        <v>JOSE MANUEL GUARDO POLO (51%)</v>
      </c>
      <c r="D52" s="331"/>
      <c r="E52" s="472" t="str">
        <f>+E12</f>
        <v>GRUPO POSSO S.A.S (49%)</v>
      </c>
      <c r="F52" s="623"/>
      <c r="G52" s="477"/>
      <c r="H52" s="307" t="s">
        <v>73</v>
      </c>
      <c r="I52" s="307" t="s">
        <v>15</v>
      </c>
    </row>
    <row r="53" spans="1:9" ht="30.75" thickBot="1" x14ac:dyDescent="0.3">
      <c r="A53" s="318"/>
      <c r="B53" s="398"/>
      <c r="C53" s="261" t="s">
        <v>13</v>
      </c>
      <c r="D53" s="255" t="s">
        <v>14</v>
      </c>
      <c r="E53" s="252" t="s">
        <v>13</v>
      </c>
      <c r="F53" s="626" t="s">
        <v>14</v>
      </c>
      <c r="G53" s="627"/>
      <c r="H53" s="308"/>
      <c r="I53" s="308"/>
    </row>
    <row r="54" spans="1:9" ht="30" x14ac:dyDescent="0.25">
      <c r="A54" s="244">
        <v>7.1</v>
      </c>
      <c r="B54" s="11" t="s">
        <v>45</v>
      </c>
      <c r="C54" s="408" t="s">
        <v>83</v>
      </c>
      <c r="D54" s="332">
        <v>87</v>
      </c>
      <c r="E54" s="408" t="s">
        <v>83</v>
      </c>
      <c r="F54" s="509">
        <v>92</v>
      </c>
      <c r="G54" s="637"/>
      <c r="H54" s="323" t="s">
        <v>276</v>
      </c>
      <c r="I54" s="323"/>
    </row>
    <row r="55" spans="1:9" ht="45" x14ac:dyDescent="0.25">
      <c r="A55" s="244">
        <v>7.2</v>
      </c>
      <c r="B55" s="11" t="s">
        <v>46</v>
      </c>
      <c r="C55" s="404"/>
      <c r="D55" s="332"/>
      <c r="E55" s="404"/>
      <c r="F55" s="356"/>
      <c r="G55" s="638"/>
      <c r="H55" s="324"/>
      <c r="I55" s="324"/>
    </row>
    <row r="56" spans="1:9" ht="60.75" thickBot="1" x14ac:dyDescent="0.3">
      <c r="A56" s="248">
        <v>7.3</v>
      </c>
      <c r="B56" s="13" t="s">
        <v>47</v>
      </c>
      <c r="C56" s="405"/>
      <c r="D56" s="333"/>
      <c r="E56" s="405"/>
      <c r="F56" s="359"/>
      <c r="G56" s="639"/>
      <c r="H56" s="385"/>
      <c r="I56" s="385"/>
    </row>
    <row r="57" spans="1:9" x14ac:dyDescent="0.25">
      <c r="A57" s="29">
        <v>8</v>
      </c>
      <c r="B57" s="50" t="s">
        <v>48</v>
      </c>
      <c r="C57" s="338" t="s">
        <v>13</v>
      </c>
      <c r="D57" s="339"/>
      <c r="E57" s="339"/>
      <c r="F57" s="339"/>
      <c r="G57" s="230" t="s">
        <v>14</v>
      </c>
      <c r="H57" s="37" t="s">
        <v>73</v>
      </c>
      <c r="I57" s="41" t="s">
        <v>15</v>
      </c>
    </row>
    <row r="58" spans="1:9" x14ac:dyDescent="0.25">
      <c r="A58" s="244">
        <v>8.1</v>
      </c>
      <c r="B58" s="11" t="s">
        <v>49</v>
      </c>
      <c r="C58" s="335" t="s">
        <v>287</v>
      </c>
      <c r="D58" s="335"/>
      <c r="E58" s="335"/>
      <c r="F58" s="335"/>
      <c r="G58" s="640" t="s">
        <v>311</v>
      </c>
      <c r="H58" s="323" t="s">
        <v>276</v>
      </c>
      <c r="I58" s="325"/>
    </row>
    <row r="59" spans="1:9" x14ac:dyDescent="0.25">
      <c r="A59" s="244">
        <v>8.1999999999999993</v>
      </c>
      <c r="B59" s="11" t="s">
        <v>50</v>
      </c>
      <c r="C59" s="335" t="s">
        <v>289</v>
      </c>
      <c r="D59" s="335"/>
      <c r="E59" s="335"/>
      <c r="F59" s="335"/>
      <c r="G59" s="641"/>
      <c r="H59" s="324"/>
      <c r="I59" s="326"/>
    </row>
    <row r="60" spans="1:9" ht="30" x14ac:dyDescent="0.25">
      <c r="A60" s="244">
        <v>8.3000000000000007</v>
      </c>
      <c r="B60" s="11" t="s">
        <v>51</v>
      </c>
      <c r="C60" s="341" t="s">
        <v>83</v>
      </c>
      <c r="D60" s="342"/>
      <c r="E60" s="342"/>
      <c r="F60" s="342"/>
      <c r="G60" s="641"/>
      <c r="H60" s="324"/>
      <c r="I60" s="326"/>
    </row>
    <row r="61" spans="1:9" ht="45" x14ac:dyDescent="0.25">
      <c r="A61" s="244">
        <v>8.4</v>
      </c>
      <c r="B61" s="11" t="s">
        <v>52</v>
      </c>
      <c r="C61" s="344"/>
      <c r="D61" s="345"/>
      <c r="E61" s="345"/>
      <c r="F61" s="345"/>
      <c r="G61" s="641"/>
      <c r="H61" s="324"/>
      <c r="I61" s="326"/>
    </row>
    <row r="62" spans="1:9" ht="45" x14ac:dyDescent="0.25">
      <c r="A62" s="244">
        <v>8.5</v>
      </c>
      <c r="B62" s="11" t="s">
        <v>53</v>
      </c>
      <c r="C62" s="344"/>
      <c r="D62" s="345"/>
      <c r="E62" s="345"/>
      <c r="F62" s="345"/>
      <c r="G62" s="641"/>
      <c r="H62" s="324"/>
      <c r="I62" s="326"/>
    </row>
    <row r="63" spans="1:9" x14ac:dyDescent="0.25">
      <c r="A63" s="244">
        <v>8.6</v>
      </c>
      <c r="B63" s="11" t="s">
        <v>54</v>
      </c>
      <c r="C63" s="344"/>
      <c r="D63" s="345"/>
      <c r="E63" s="345"/>
      <c r="F63" s="345"/>
      <c r="G63" s="641"/>
      <c r="H63" s="324"/>
      <c r="I63" s="326"/>
    </row>
    <row r="64" spans="1:9" x14ac:dyDescent="0.25">
      <c r="A64" s="244">
        <v>8.6999999999999993</v>
      </c>
      <c r="B64" s="11" t="s">
        <v>55</v>
      </c>
      <c r="C64" s="344"/>
      <c r="D64" s="345"/>
      <c r="E64" s="345"/>
      <c r="F64" s="345"/>
      <c r="G64" s="641"/>
      <c r="H64" s="324"/>
      <c r="I64" s="326"/>
    </row>
    <row r="65" spans="1:10" ht="90" x14ac:dyDescent="0.25">
      <c r="A65" s="244">
        <v>8.8000000000000007</v>
      </c>
      <c r="B65" s="11" t="s">
        <v>56</v>
      </c>
      <c r="C65" s="344"/>
      <c r="D65" s="345"/>
      <c r="E65" s="345"/>
      <c r="F65" s="345"/>
      <c r="G65" s="641"/>
      <c r="H65" s="324"/>
      <c r="I65" s="326"/>
      <c r="J65" s="16"/>
    </row>
    <row r="66" spans="1:10" ht="31.5" customHeight="1" x14ac:dyDescent="0.3">
      <c r="A66" s="244">
        <v>8.9</v>
      </c>
      <c r="B66" s="17" t="s">
        <v>57</v>
      </c>
      <c r="C66" s="344"/>
      <c r="D66" s="345"/>
      <c r="E66" s="345"/>
      <c r="F66" s="345"/>
      <c r="G66" s="641"/>
      <c r="H66" s="324"/>
      <c r="I66" s="326"/>
      <c r="J66" s="18"/>
    </row>
    <row r="67" spans="1:10" ht="16.5" x14ac:dyDescent="0.3">
      <c r="A67" s="19" t="s">
        <v>75</v>
      </c>
      <c r="B67" s="11" t="s">
        <v>58</v>
      </c>
      <c r="C67" s="347"/>
      <c r="D67" s="348"/>
      <c r="E67" s="348"/>
      <c r="F67" s="348"/>
      <c r="G67" s="642"/>
      <c r="H67" s="324"/>
      <c r="I67" s="326"/>
      <c r="J67" s="18"/>
    </row>
    <row r="68" spans="1:10" ht="45.75" thickBot="1" x14ac:dyDescent="0.3">
      <c r="A68" s="19" t="s">
        <v>76</v>
      </c>
      <c r="B68" s="13" t="s">
        <v>59</v>
      </c>
      <c r="C68" s="350" t="s">
        <v>83</v>
      </c>
      <c r="D68" s="350"/>
      <c r="E68" s="350"/>
      <c r="F68" s="350"/>
      <c r="G68" s="136" t="s">
        <v>312</v>
      </c>
      <c r="H68" s="385"/>
      <c r="I68" s="327"/>
      <c r="J68" s="20"/>
    </row>
    <row r="69" spans="1:10" ht="30" customHeight="1" thickBot="1" x14ac:dyDescent="0.3">
      <c r="A69" s="317">
        <v>9</v>
      </c>
      <c r="B69" s="397" t="s">
        <v>60</v>
      </c>
      <c r="C69" s="331" t="str">
        <f>+C12</f>
        <v>JOSE MANUEL GUARDO POLO (51%)</v>
      </c>
      <c r="D69" s="331"/>
      <c r="E69" s="472" t="str">
        <f>+E12</f>
        <v>GRUPO POSSO S.A.S (49%)</v>
      </c>
      <c r="F69" s="623"/>
      <c r="G69" s="477"/>
      <c r="H69" s="307" t="s">
        <v>73</v>
      </c>
      <c r="I69" s="307" t="s">
        <v>15</v>
      </c>
    </row>
    <row r="70" spans="1:10" ht="30" customHeight="1" thickBot="1" x14ac:dyDescent="0.3">
      <c r="A70" s="318"/>
      <c r="B70" s="398"/>
      <c r="C70" s="261" t="s">
        <v>13</v>
      </c>
      <c r="D70" s="255" t="s">
        <v>14</v>
      </c>
      <c r="E70" s="252" t="s">
        <v>13</v>
      </c>
      <c r="F70" s="626" t="s">
        <v>14</v>
      </c>
      <c r="G70" s="627"/>
      <c r="H70" s="308"/>
      <c r="I70" s="308"/>
    </row>
    <row r="71" spans="1:10" ht="30" x14ac:dyDescent="0.25">
      <c r="A71" s="244">
        <v>9.1</v>
      </c>
      <c r="B71" s="9" t="s">
        <v>61</v>
      </c>
      <c r="C71" s="408" t="s">
        <v>112</v>
      </c>
      <c r="D71" s="408"/>
      <c r="E71" s="408" t="s">
        <v>83</v>
      </c>
      <c r="F71" s="509" t="s">
        <v>313</v>
      </c>
      <c r="G71" s="637"/>
      <c r="H71" s="324" t="s">
        <v>276</v>
      </c>
      <c r="I71" s="326"/>
    </row>
    <row r="72" spans="1:10" x14ac:dyDescent="0.25">
      <c r="A72" s="244">
        <v>9.1999999999999993</v>
      </c>
      <c r="B72" s="10" t="s">
        <v>18</v>
      </c>
      <c r="C72" s="404"/>
      <c r="D72" s="409"/>
      <c r="E72" s="404"/>
      <c r="F72" s="356"/>
      <c r="G72" s="638"/>
      <c r="H72" s="324"/>
      <c r="I72" s="326"/>
    </row>
    <row r="73" spans="1:10" ht="60.75" thickBot="1" x14ac:dyDescent="0.3">
      <c r="A73" s="248">
        <v>9.3000000000000007</v>
      </c>
      <c r="B73" s="21" t="s">
        <v>62</v>
      </c>
      <c r="C73" s="405"/>
      <c r="D73" s="237"/>
      <c r="E73" s="405"/>
      <c r="F73" s="359"/>
      <c r="G73" s="639"/>
      <c r="H73" s="385"/>
      <c r="I73" s="327"/>
    </row>
    <row r="74" spans="1:10" ht="30" customHeight="1" thickBot="1" x14ac:dyDescent="0.3">
      <c r="A74" s="317">
        <v>10</v>
      </c>
      <c r="B74" s="397" t="s">
        <v>63</v>
      </c>
      <c r="C74" s="331" t="str">
        <f>+C12</f>
        <v>JOSE MANUEL GUARDO POLO (51%)</v>
      </c>
      <c r="D74" s="331"/>
      <c r="E74" s="472" t="str">
        <f>+E12</f>
        <v>GRUPO POSSO S.A.S (49%)</v>
      </c>
      <c r="F74" s="623"/>
      <c r="G74" s="477"/>
      <c r="H74" s="307" t="s">
        <v>73</v>
      </c>
      <c r="I74" s="307" t="s">
        <v>15</v>
      </c>
    </row>
    <row r="75" spans="1:10" ht="30" customHeight="1" thickBot="1" x14ac:dyDescent="0.3">
      <c r="A75" s="318"/>
      <c r="B75" s="398"/>
      <c r="C75" s="261" t="s">
        <v>13</v>
      </c>
      <c r="D75" s="255" t="s">
        <v>14</v>
      </c>
      <c r="E75" s="252" t="s">
        <v>13</v>
      </c>
      <c r="F75" s="626" t="s">
        <v>14</v>
      </c>
      <c r="G75" s="627"/>
      <c r="H75" s="308"/>
      <c r="I75" s="308"/>
    </row>
    <row r="76" spans="1:10" ht="30.75" thickBot="1" x14ac:dyDescent="0.3">
      <c r="A76" s="248">
        <v>10.1</v>
      </c>
      <c r="B76" s="13" t="s">
        <v>64</v>
      </c>
      <c r="C76" s="237" t="s">
        <v>112</v>
      </c>
      <c r="D76" s="237"/>
      <c r="E76" s="237" t="s">
        <v>112</v>
      </c>
      <c r="F76" s="643"/>
      <c r="G76" s="644"/>
      <c r="H76" s="73" t="s">
        <v>276</v>
      </c>
      <c r="I76" s="40"/>
    </row>
    <row r="77" spans="1:10" ht="30" customHeight="1" thickBot="1" x14ac:dyDescent="0.3">
      <c r="A77" s="317">
        <v>11</v>
      </c>
      <c r="B77" s="397" t="s">
        <v>65</v>
      </c>
      <c r="C77" s="331" t="str">
        <f>+C12</f>
        <v>JOSE MANUEL GUARDO POLO (51%)</v>
      </c>
      <c r="D77" s="331"/>
      <c r="E77" s="472" t="str">
        <f>+E12</f>
        <v>GRUPO POSSO S.A.S (49%)</v>
      </c>
      <c r="F77" s="623"/>
      <c r="G77" s="477"/>
      <c r="H77" s="307" t="s">
        <v>73</v>
      </c>
      <c r="I77" s="307" t="s">
        <v>15</v>
      </c>
    </row>
    <row r="78" spans="1:10" ht="30" customHeight="1" thickBot="1" x14ac:dyDescent="0.3">
      <c r="A78" s="318"/>
      <c r="B78" s="398"/>
      <c r="C78" s="261" t="s">
        <v>13</v>
      </c>
      <c r="D78" s="255" t="s">
        <v>14</v>
      </c>
      <c r="E78" s="252" t="s">
        <v>13</v>
      </c>
      <c r="F78" s="626" t="s">
        <v>14</v>
      </c>
      <c r="G78" s="627"/>
      <c r="H78" s="308"/>
      <c r="I78" s="308"/>
    </row>
    <row r="79" spans="1:10" ht="45.75" customHeight="1" thickBot="1" x14ac:dyDescent="0.3">
      <c r="A79" s="248">
        <v>11.1</v>
      </c>
      <c r="B79" s="57" t="s">
        <v>61</v>
      </c>
      <c r="C79" s="23" t="s">
        <v>112</v>
      </c>
      <c r="D79" s="24"/>
      <c r="E79" s="254" t="s">
        <v>112</v>
      </c>
      <c r="F79" s="643"/>
      <c r="G79" s="644"/>
      <c r="H79" s="73" t="s">
        <v>276</v>
      </c>
      <c r="I79" s="40"/>
    </row>
    <row r="80" spans="1:10" ht="30" customHeight="1" thickBot="1" x14ac:dyDescent="0.3">
      <c r="A80" s="317">
        <v>12</v>
      </c>
      <c r="B80" s="319" t="s">
        <v>66</v>
      </c>
      <c r="C80" s="302" t="str">
        <f>+C12</f>
        <v>JOSE MANUEL GUARDO POLO (51%)</v>
      </c>
      <c r="D80" s="303"/>
      <c r="E80" s="476" t="str">
        <f>+E12</f>
        <v>GRUPO POSSO S.A.S (49%)</v>
      </c>
      <c r="F80" s="623"/>
      <c r="G80" s="477"/>
      <c r="H80" s="305" t="s">
        <v>73</v>
      </c>
      <c r="I80" s="307" t="s">
        <v>15</v>
      </c>
    </row>
    <row r="81" spans="1:9" ht="30" customHeight="1" x14ac:dyDescent="0.25">
      <c r="A81" s="318"/>
      <c r="B81" s="320"/>
      <c r="C81" s="309" t="s">
        <v>13</v>
      </c>
      <c r="D81" s="310"/>
      <c r="E81" s="488" t="s">
        <v>13</v>
      </c>
      <c r="F81" s="645"/>
      <c r="G81" s="489"/>
      <c r="H81" s="306"/>
      <c r="I81" s="308"/>
    </row>
    <row r="82" spans="1:9" ht="45" x14ac:dyDescent="0.25">
      <c r="A82" s="244">
        <v>12.1</v>
      </c>
      <c r="B82" s="53" t="s">
        <v>67</v>
      </c>
      <c r="C82" s="313" t="s">
        <v>83</v>
      </c>
      <c r="D82" s="314"/>
      <c r="E82" s="457" t="s">
        <v>83</v>
      </c>
      <c r="F82" s="492"/>
      <c r="G82" s="458"/>
      <c r="H82" s="323" t="s">
        <v>276</v>
      </c>
      <c r="I82" s="325"/>
    </row>
    <row r="83" spans="1:9" ht="31.5" customHeight="1" x14ac:dyDescent="0.25">
      <c r="A83" s="244">
        <v>12.2</v>
      </c>
      <c r="B83" s="53" t="s">
        <v>68</v>
      </c>
      <c r="C83" s="313" t="s">
        <v>83</v>
      </c>
      <c r="D83" s="314"/>
      <c r="E83" s="457" t="s">
        <v>83</v>
      </c>
      <c r="F83" s="492"/>
      <c r="G83" s="458"/>
      <c r="H83" s="324"/>
      <c r="I83" s="326"/>
    </row>
    <row r="84" spans="1:9" ht="30.75" thickBot="1" x14ac:dyDescent="0.3">
      <c r="A84" s="245">
        <v>12.3</v>
      </c>
      <c r="B84" s="54" t="s">
        <v>69</v>
      </c>
      <c r="C84" s="313" t="s">
        <v>83</v>
      </c>
      <c r="D84" s="314"/>
      <c r="E84" s="457" t="s">
        <v>83</v>
      </c>
      <c r="F84" s="492"/>
      <c r="G84" s="458"/>
      <c r="H84" s="385"/>
      <c r="I84" s="327"/>
    </row>
    <row r="85" spans="1:9" ht="19.5" thickBot="1" x14ac:dyDescent="0.3">
      <c r="A85" s="315" t="s">
        <v>70</v>
      </c>
      <c r="B85" s="422"/>
      <c r="C85" s="445" t="s">
        <v>104</v>
      </c>
      <c r="D85" s="446"/>
      <c r="E85" s="446"/>
      <c r="F85" s="446"/>
      <c r="G85" s="446"/>
      <c r="H85" s="447"/>
      <c r="I85" s="51"/>
    </row>
  </sheetData>
  <mergeCells count="143">
    <mergeCell ref="A85:B85"/>
    <mergeCell ref="E81:G81"/>
    <mergeCell ref="C82:D82"/>
    <mergeCell ref="E82:G82"/>
    <mergeCell ref="H82:H84"/>
    <mergeCell ref="I82:I84"/>
    <mergeCell ref="C83:D83"/>
    <mergeCell ref="E83:G83"/>
    <mergeCell ref="C84:D84"/>
    <mergeCell ref="E84:G84"/>
    <mergeCell ref="I77:I78"/>
    <mergeCell ref="F78:G78"/>
    <mergeCell ref="F79:G79"/>
    <mergeCell ref="A80:A81"/>
    <mergeCell ref="B80:B81"/>
    <mergeCell ref="C80:D80"/>
    <mergeCell ref="E80:G80"/>
    <mergeCell ref="H80:H81"/>
    <mergeCell ref="I80:I81"/>
    <mergeCell ref="C81:D81"/>
    <mergeCell ref="F76:G76"/>
    <mergeCell ref="A77:A78"/>
    <mergeCell ref="B77:B78"/>
    <mergeCell ref="C77:D77"/>
    <mergeCell ref="E77:G77"/>
    <mergeCell ref="H77:H78"/>
    <mergeCell ref="A74:A75"/>
    <mergeCell ref="B74:B75"/>
    <mergeCell ref="C74:D74"/>
    <mergeCell ref="E74:G74"/>
    <mergeCell ref="H74:H75"/>
    <mergeCell ref="I74:I75"/>
    <mergeCell ref="F75:G75"/>
    <mergeCell ref="C71:C73"/>
    <mergeCell ref="D71:D72"/>
    <mergeCell ref="E71:E73"/>
    <mergeCell ref="F71:G73"/>
    <mergeCell ref="H71:H73"/>
    <mergeCell ref="I71:I73"/>
    <mergeCell ref="A69:A70"/>
    <mergeCell ref="B69:B70"/>
    <mergeCell ref="C69:D69"/>
    <mergeCell ref="E69:G69"/>
    <mergeCell ref="H69:H70"/>
    <mergeCell ref="I69:I70"/>
    <mergeCell ref="F70:G70"/>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A52:A53"/>
    <mergeCell ref="B52:B53"/>
    <mergeCell ref="C52:D52"/>
    <mergeCell ref="E52:G52"/>
    <mergeCell ref="H52:H53"/>
    <mergeCell ref="I52:I53"/>
    <mergeCell ref="F53:G53"/>
    <mergeCell ref="C48:C51"/>
    <mergeCell ref="D48:D51"/>
    <mergeCell ref="E48:E51"/>
    <mergeCell ref="F48:G51"/>
    <mergeCell ref="H48:H51"/>
    <mergeCell ref="I48:I51"/>
    <mergeCell ref="A46:A47"/>
    <mergeCell ref="B46:B47"/>
    <mergeCell ref="C46:D46"/>
    <mergeCell ref="E46:G46"/>
    <mergeCell ref="H46:H47"/>
    <mergeCell ref="I46:I47"/>
    <mergeCell ref="F47:G47"/>
    <mergeCell ref="C41:C45"/>
    <mergeCell ref="D41:D45"/>
    <mergeCell ref="E41:E45"/>
    <mergeCell ref="F41:G45"/>
    <mergeCell ref="H41:H45"/>
    <mergeCell ref="I41:I45"/>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2"/>
    <mergeCell ref="H32:H33"/>
    <mergeCell ref="I32:I33"/>
    <mergeCell ref="F33:G33"/>
    <mergeCell ref="A1:I2"/>
    <mergeCell ref="A4:I5"/>
    <mergeCell ref="C8:H8"/>
    <mergeCell ref="C9:H9"/>
    <mergeCell ref="C10:H10"/>
    <mergeCell ref="C11:H11"/>
    <mergeCell ref="C85:H85"/>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5"/>
  <sheetViews>
    <sheetView zoomScaleNormal="100" workbookViewId="0">
      <selection activeCell="H87" sqref="H87"/>
    </sheetView>
  </sheetViews>
  <sheetFormatPr baseColWidth="10" defaultRowHeight="15" x14ac:dyDescent="0.25"/>
  <cols>
    <col min="1" max="1" width="6.7109375" style="1" customWidth="1"/>
    <col min="2" max="2" width="47.140625" style="264" customWidth="1"/>
    <col min="3" max="3" width="26" style="1" customWidth="1"/>
    <col min="4" max="4" width="26.140625" style="1" customWidth="1"/>
    <col min="5" max="5" width="31.7109375" style="1" customWidth="1"/>
    <col min="6" max="6" width="15.140625" style="1" customWidth="1"/>
    <col min="7" max="7" width="22" style="1" customWidth="1"/>
    <col min="8" max="8" width="24.42578125" style="1" customWidth="1"/>
    <col min="9" max="9" width="74.140625" style="264" customWidth="1"/>
    <col min="10" max="10" width="17.85546875" style="264" bestFit="1" customWidth="1"/>
    <col min="11" max="16384" width="11.42578125" style="264"/>
  </cols>
  <sheetData>
    <row r="1" spans="1:9" ht="15" customHeight="1" x14ac:dyDescent="0.25">
      <c r="A1" s="374" t="s">
        <v>0</v>
      </c>
      <c r="B1" s="374"/>
      <c r="C1" s="374"/>
      <c r="D1" s="374"/>
      <c r="E1" s="374"/>
      <c r="F1" s="374"/>
      <c r="G1" s="374"/>
      <c r="H1" s="374"/>
      <c r="I1" s="374"/>
    </row>
    <row r="2" spans="1:9" ht="15" customHeight="1" x14ac:dyDescent="0.25">
      <c r="A2" s="374"/>
      <c r="B2" s="374"/>
      <c r="C2" s="374"/>
      <c r="D2" s="374"/>
      <c r="E2" s="374"/>
      <c r="F2" s="374"/>
      <c r="G2" s="374"/>
      <c r="H2" s="374"/>
      <c r="I2" s="374"/>
    </row>
    <row r="4" spans="1:9" x14ac:dyDescent="0.25">
      <c r="A4" s="374" t="s">
        <v>1</v>
      </c>
      <c r="B4" s="374"/>
      <c r="C4" s="374"/>
      <c r="D4" s="374"/>
      <c r="E4" s="374"/>
      <c r="F4" s="374"/>
      <c r="G4" s="374"/>
      <c r="H4" s="374"/>
      <c r="I4" s="374"/>
    </row>
    <row r="5" spans="1:9" x14ac:dyDescent="0.25">
      <c r="A5" s="374"/>
      <c r="B5" s="374"/>
      <c r="C5" s="374"/>
      <c r="D5" s="374"/>
      <c r="E5" s="374"/>
      <c r="F5" s="374"/>
      <c r="G5" s="374"/>
      <c r="H5" s="374"/>
      <c r="I5" s="374"/>
    </row>
    <row r="6" spans="1:9" x14ac:dyDescent="0.25">
      <c r="D6" s="2"/>
      <c r="F6" s="2"/>
      <c r="G6" s="2"/>
      <c r="H6" s="2"/>
      <c r="I6" s="2"/>
    </row>
    <row r="7" spans="1:9" ht="15.75" thickBot="1" x14ac:dyDescent="0.3">
      <c r="C7" s="2"/>
      <c r="E7" s="2"/>
    </row>
    <row r="8" spans="1:9" ht="15.75" thickBot="1" x14ac:dyDescent="0.3">
      <c r="A8" s="58" t="s">
        <v>2</v>
      </c>
      <c r="B8" s="59" t="s">
        <v>3</v>
      </c>
      <c r="C8" s="375">
        <v>18</v>
      </c>
      <c r="D8" s="376"/>
      <c r="E8" s="376"/>
      <c r="F8" s="376"/>
      <c r="G8" s="376"/>
      <c r="H8" s="377"/>
    </row>
    <row r="9" spans="1:9" ht="31.5" customHeight="1" thickBot="1" x14ac:dyDescent="0.3">
      <c r="A9" s="58" t="s">
        <v>4</v>
      </c>
      <c r="B9" s="59" t="s">
        <v>5</v>
      </c>
      <c r="C9" s="538" t="s">
        <v>314</v>
      </c>
      <c r="D9" s="539"/>
      <c r="E9" s="539"/>
      <c r="F9" s="539"/>
      <c r="G9" s="539"/>
      <c r="H9" s="540"/>
    </row>
    <row r="10" spans="1:9" ht="33" customHeight="1" thickBot="1" x14ac:dyDescent="0.3">
      <c r="A10" s="58" t="s">
        <v>6</v>
      </c>
      <c r="B10" s="59" t="s">
        <v>71</v>
      </c>
      <c r="C10" s="375" t="s">
        <v>177</v>
      </c>
      <c r="D10" s="376"/>
      <c r="E10" s="376"/>
      <c r="F10" s="376"/>
      <c r="G10" s="376"/>
      <c r="H10" s="377"/>
    </row>
    <row r="11" spans="1:9" ht="40.5" customHeight="1" thickBot="1" x14ac:dyDescent="0.3">
      <c r="A11" s="58" t="s">
        <v>7</v>
      </c>
      <c r="B11" s="60" t="s">
        <v>72</v>
      </c>
      <c r="C11" s="371" t="s">
        <v>185</v>
      </c>
      <c r="D11" s="372"/>
      <c r="E11" s="372"/>
      <c r="F11" s="372"/>
      <c r="G11" s="372"/>
      <c r="H11" s="373"/>
    </row>
    <row r="12" spans="1:9" ht="31.5" customHeight="1" thickBot="1" x14ac:dyDescent="0.3">
      <c r="A12" s="58" t="s">
        <v>6</v>
      </c>
      <c r="B12" s="59" t="s">
        <v>8</v>
      </c>
      <c r="C12" s="378" t="s">
        <v>315</v>
      </c>
      <c r="D12" s="380"/>
      <c r="E12" s="381" t="s">
        <v>316</v>
      </c>
      <c r="F12" s="382"/>
      <c r="G12" s="234"/>
      <c r="H12" s="5"/>
      <c r="I12" s="6"/>
    </row>
    <row r="13" spans="1:9" ht="15.75" thickBot="1" x14ac:dyDescent="0.3">
      <c r="A13" s="58" t="s">
        <v>9</v>
      </c>
      <c r="B13" s="59" t="s">
        <v>10</v>
      </c>
      <c r="C13" s="383" t="s">
        <v>274</v>
      </c>
      <c r="D13" s="384"/>
      <c r="E13" s="383" t="s">
        <v>274</v>
      </c>
      <c r="F13" s="384"/>
      <c r="G13" s="235"/>
    </row>
    <row r="14" spans="1:9" ht="15.75" thickBot="1" x14ac:dyDescent="0.3">
      <c r="A14" s="58" t="s">
        <v>11</v>
      </c>
      <c r="B14" s="59" t="s">
        <v>12</v>
      </c>
      <c r="C14" s="383" t="s">
        <v>109</v>
      </c>
      <c r="D14" s="384"/>
      <c r="E14" s="383" t="s">
        <v>109</v>
      </c>
      <c r="F14" s="384"/>
      <c r="G14" s="235"/>
    </row>
    <row r="15" spans="1:9" ht="15.75" thickBot="1" x14ac:dyDescent="0.3">
      <c r="A15" s="3"/>
      <c r="B15" s="4"/>
      <c r="C15" s="7"/>
      <c r="E15" s="7"/>
    </row>
    <row r="16" spans="1:9" x14ac:dyDescent="0.25">
      <c r="A16" s="29">
        <v>1</v>
      </c>
      <c r="B16" s="34" t="s">
        <v>16</v>
      </c>
      <c r="C16" s="338" t="s">
        <v>13</v>
      </c>
      <c r="D16" s="339"/>
      <c r="E16" s="339"/>
      <c r="F16" s="339"/>
      <c r="G16" s="230" t="s">
        <v>14</v>
      </c>
      <c r="H16" s="37" t="s">
        <v>73</v>
      </c>
      <c r="I16" s="41" t="s">
        <v>15</v>
      </c>
    </row>
    <row r="17" spans="1:9" ht="30" x14ac:dyDescent="0.25">
      <c r="A17" s="244">
        <v>1.1000000000000001</v>
      </c>
      <c r="B17" s="9" t="s">
        <v>17</v>
      </c>
      <c r="C17" s="353" t="s">
        <v>83</v>
      </c>
      <c r="D17" s="354"/>
      <c r="E17" s="354"/>
      <c r="F17" s="354"/>
      <c r="G17" s="613" t="s">
        <v>317</v>
      </c>
      <c r="H17" s="323" t="s">
        <v>276</v>
      </c>
      <c r="I17" s="326"/>
    </row>
    <row r="18" spans="1:9" x14ac:dyDescent="0.25">
      <c r="A18" s="244">
        <v>1.2</v>
      </c>
      <c r="B18" s="10" t="s">
        <v>18</v>
      </c>
      <c r="C18" s="356"/>
      <c r="D18" s="357"/>
      <c r="E18" s="357"/>
      <c r="F18" s="357"/>
      <c r="G18" s="614"/>
      <c r="H18" s="324"/>
      <c r="I18" s="326"/>
    </row>
    <row r="19" spans="1:9" ht="30" x14ac:dyDescent="0.25">
      <c r="A19" s="244">
        <v>1.3</v>
      </c>
      <c r="B19" s="9" t="s">
        <v>19</v>
      </c>
      <c r="C19" s="356"/>
      <c r="D19" s="357"/>
      <c r="E19" s="357"/>
      <c r="F19" s="357"/>
      <c r="G19" s="614"/>
      <c r="H19" s="324"/>
      <c r="I19" s="326"/>
    </row>
    <row r="20" spans="1:9" ht="60" x14ac:dyDescent="0.25">
      <c r="A20" s="244">
        <v>1.4</v>
      </c>
      <c r="B20" s="9" t="s">
        <v>20</v>
      </c>
      <c r="C20" s="356"/>
      <c r="D20" s="357"/>
      <c r="E20" s="357"/>
      <c r="F20" s="357"/>
      <c r="G20" s="614"/>
      <c r="H20" s="324"/>
      <c r="I20" s="326"/>
    </row>
    <row r="21" spans="1:9" ht="105" x14ac:dyDescent="0.25">
      <c r="A21" s="244">
        <v>1.5</v>
      </c>
      <c r="B21" s="9" t="s">
        <v>21</v>
      </c>
      <c r="C21" s="356"/>
      <c r="D21" s="357"/>
      <c r="E21" s="357"/>
      <c r="F21" s="357"/>
      <c r="G21" s="614"/>
      <c r="H21" s="324"/>
      <c r="I21" s="326"/>
    </row>
    <row r="22" spans="1:9" ht="30" x14ac:dyDescent="0.25">
      <c r="A22" s="244">
        <v>1.6</v>
      </c>
      <c r="B22" s="11" t="s">
        <v>22</v>
      </c>
      <c r="C22" s="356"/>
      <c r="D22" s="357"/>
      <c r="E22" s="357"/>
      <c r="F22" s="357"/>
      <c r="G22" s="614"/>
      <c r="H22" s="324"/>
      <c r="I22" s="326"/>
    </row>
    <row r="23" spans="1:9" ht="45.75" thickBot="1" x14ac:dyDescent="0.3">
      <c r="A23" s="248">
        <v>1.7</v>
      </c>
      <c r="B23" s="13" t="s">
        <v>23</v>
      </c>
      <c r="C23" s="359"/>
      <c r="D23" s="360"/>
      <c r="E23" s="360"/>
      <c r="F23" s="360"/>
      <c r="G23" s="615"/>
      <c r="H23" s="385"/>
      <c r="I23" s="327"/>
    </row>
    <row r="24" spans="1:9" ht="48.75" customHeight="1" x14ac:dyDescent="0.25">
      <c r="A24" s="29">
        <v>2</v>
      </c>
      <c r="B24" s="30" t="s">
        <v>24</v>
      </c>
      <c r="C24" s="338" t="s">
        <v>13</v>
      </c>
      <c r="D24" s="339"/>
      <c r="E24" s="339"/>
      <c r="F24" s="339"/>
      <c r="G24" s="230" t="s">
        <v>14</v>
      </c>
      <c r="H24" s="37" t="s">
        <v>73</v>
      </c>
      <c r="I24" s="42" t="s">
        <v>15</v>
      </c>
    </row>
    <row r="25" spans="1:9" ht="45.75" customHeight="1" x14ac:dyDescent="0.25">
      <c r="A25" s="244">
        <v>2.1</v>
      </c>
      <c r="B25" s="11" t="s">
        <v>25</v>
      </c>
      <c r="C25" s="362" t="s">
        <v>83</v>
      </c>
      <c r="D25" s="363"/>
      <c r="E25" s="363"/>
      <c r="F25" s="363"/>
      <c r="G25" s="610" t="s">
        <v>318</v>
      </c>
      <c r="H25" s="392" t="s">
        <v>276</v>
      </c>
      <c r="I25" s="395"/>
    </row>
    <row r="26" spans="1:9" ht="50.25" customHeight="1" x14ac:dyDescent="0.25">
      <c r="A26" s="244">
        <v>2.2000000000000002</v>
      </c>
      <c r="B26" s="11" t="s">
        <v>278</v>
      </c>
      <c r="C26" s="365"/>
      <c r="D26" s="366"/>
      <c r="E26" s="366"/>
      <c r="F26" s="366"/>
      <c r="G26" s="611"/>
      <c r="H26" s="393"/>
      <c r="I26" s="395"/>
    </row>
    <row r="27" spans="1:9" ht="114.75" customHeight="1" x14ac:dyDescent="0.25">
      <c r="A27" s="244">
        <v>2.2999999999999998</v>
      </c>
      <c r="B27" s="11" t="s">
        <v>26</v>
      </c>
      <c r="C27" s="365"/>
      <c r="D27" s="366"/>
      <c r="E27" s="366"/>
      <c r="F27" s="366"/>
      <c r="G27" s="611"/>
      <c r="H27" s="393"/>
      <c r="I27" s="395"/>
    </row>
    <row r="28" spans="1:9" ht="42" customHeight="1" thickBot="1" x14ac:dyDescent="0.3">
      <c r="A28" s="248">
        <v>2.4</v>
      </c>
      <c r="B28" s="13" t="s">
        <v>27</v>
      </c>
      <c r="C28" s="365"/>
      <c r="D28" s="366"/>
      <c r="E28" s="366"/>
      <c r="F28" s="366"/>
      <c r="G28" s="611"/>
      <c r="H28" s="393"/>
      <c r="I28" s="395"/>
    </row>
    <row r="29" spans="1:9" ht="42" customHeight="1" thickBot="1" x14ac:dyDescent="0.3">
      <c r="A29" s="258">
        <v>2.5</v>
      </c>
      <c r="B29" s="135" t="s">
        <v>279</v>
      </c>
      <c r="C29" s="368"/>
      <c r="D29" s="369"/>
      <c r="E29" s="369"/>
      <c r="F29" s="369"/>
      <c r="G29" s="612"/>
      <c r="H29" s="394"/>
      <c r="I29" s="396"/>
    </row>
    <row r="30" spans="1:9" ht="63" customHeight="1" thickBot="1" x14ac:dyDescent="0.3">
      <c r="A30" s="317">
        <v>3</v>
      </c>
      <c r="B30" s="397" t="s">
        <v>28</v>
      </c>
      <c r="C30" s="331" t="str">
        <f>+C12</f>
        <v>DICONSULTORIA S.A (60%)</v>
      </c>
      <c r="D30" s="331"/>
      <c r="E30" s="472" t="str">
        <f>+E12</f>
        <v>COMPAÑÍA DE PROYECTOS TÉCNICOS CPT S.A (40%)</v>
      </c>
      <c r="F30" s="623"/>
      <c r="G30" s="477"/>
      <c r="H30" s="307" t="s">
        <v>73</v>
      </c>
      <c r="I30" s="307" t="s">
        <v>15</v>
      </c>
    </row>
    <row r="31" spans="1:9" ht="30" x14ac:dyDescent="0.25">
      <c r="A31" s="318"/>
      <c r="B31" s="398"/>
      <c r="C31" s="225" t="s">
        <v>13</v>
      </c>
      <c r="D31" s="230" t="s">
        <v>14</v>
      </c>
      <c r="E31" s="225" t="s">
        <v>13</v>
      </c>
      <c r="F31" s="338" t="s">
        <v>14</v>
      </c>
      <c r="G31" s="624"/>
      <c r="H31" s="308"/>
      <c r="I31" s="308"/>
    </row>
    <row r="32" spans="1:9" ht="47.25" customHeight="1" x14ac:dyDescent="0.25">
      <c r="A32" s="244" t="s">
        <v>29</v>
      </c>
      <c r="B32" s="9" t="s">
        <v>17</v>
      </c>
      <c r="C32" s="403" t="s">
        <v>112</v>
      </c>
      <c r="D32" s="236"/>
      <c r="E32" s="403" t="s">
        <v>112</v>
      </c>
      <c r="F32" s="526"/>
      <c r="G32" s="458"/>
      <c r="H32" s="323" t="s">
        <v>276</v>
      </c>
      <c r="I32" s="325"/>
    </row>
    <row r="33" spans="1:9" ht="30.75" thickBot="1" x14ac:dyDescent="0.3">
      <c r="A33" s="248" t="s">
        <v>30</v>
      </c>
      <c r="B33" s="13" t="s">
        <v>31</v>
      </c>
      <c r="C33" s="405"/>
      <c r="D33" s="237"/>
      <c r="E33" s="405"/>
      <c r="F33" s="535"/>
      <c r="G33" s="495"/>
      <c r="H33" s="385"/>
      <c r="I33" s="327"/>
    </row>
    <row r="34" spans="1:9" ht="33" customHeight="1" thickBot="1" x14ac:dyDescent="0.3">
      <c r="A34" s="317">
        <v>4</v>
      </c>
      <c r="B34" s="399" t="s">
        <v>32</v>
      </c>
      <c r="C34" s="331" t="str">
        <f>+C12</f>
        <v>DICONSULTORIA S.A (60%)</v>
      </c>
      <c r="D34" s="331"/>
      <c r="E34" s="472" t="str">
        <f>+E12</f>
        <v>COMPAÑÍA DE PROYECTOS TÉCNICOS CPT S.A (40%)</v>
      </c>
      <c r="F34" s="623"/>
      <c r="G34" s="477"/>
      <c r="H34" s="307" t="s">
        <v>73</v>
      </c>
      <c r="I34" s="307" t="s">
        <v>15</v>
      </c>
    </row>
    <row r="35" spans="1:9" ht="33" customHeight="1" x14ac:dyDescent="0.25">
      <c r="A35" s="318"/>
      <c r="B35" s="400"/>
      <c r="C35" s="225" t="s">
        <v>13</v>
      </c>
      <c r="D35" s="230" t="s">
        <v>14</v>
      </c>
      <c r="E35" s="225" t="s">
        <v>13</v>
      </c>
      <c r="F35" s="338" t="s">
        <v>14</v>
      </c>
      <c r="G35" s="624"/>
      <c r="H35" s="308"/>
      <c r="I35" s="308"/>
    </row>
    <row r="36" spans="1:9" ht="47.25" customHeight="1" x14ac:dyDescent="0.25">
      <c r="A36" s="244">
        <v>4.0999999999999996</v>
      </c>
      <c r="B36" s="11" t="s">
        <v>35</v>
      </c>
      <c r="C36" s="403" t="s">
        <v>83</v>
      </c>
      <c r="D36" s="403" t="s">
        <v>319</v>
      </c>
      <c r="E36" s="403" t="s">
        <v>83</v>
      </c>
      <c r="F36" s="353" t="s">
        <v>320</v>
      </c>
      <c r="G36" s="628"/>
      <c r="H36" s="323" t="s">
        <v>276</v>
      </c>
      <c r="I36" s="630" t="s">
        <v>1108</v>
      </c>
    </row>
    <row r="37" spans="1:9" ht="30" x14ac:dyDescent="0.25">
      <c r="A37" s="244">
        <v>4.2</v>
      </c>
      <c r="B37" s="11" t="s">
        <v>33</v>
      </c>
      <c r="C37" s="409"/>
      <c r="D37" s="409"/>
      <c r="E37" s="409"/>
      <c r="F37" s="512"/>
      <c r="G37" s="629"/>
      <c r="H37" s="324"/>
      <c r="I37" s="631"/>
    </row>
    <row r="38" spans="1:9" ht="80.25" customHeight="1" thickBot="1" x14ac:dyDescent="0.3">
      <c r="A38" s="248">
        <v>4.3</v>
      </c>
      <c r="B38" s="13" t="s">
        <v>74</v>
      </c>
      <c r="C38" s="237" t="s">
        <v>90</v>
      </c>
      <c r="D38" s="237">
        <v>53</v>
      </c>
      <c r="E38" s="237" t="s">
        <v>115</v>
      </c>
      <c r="F38" s="535">
        <v>22</v>
      </c>
      <c r="G38" s="495"/>
      <c r="H38" s="385"/>
      <c r="I38" s="632"/>
    </row>
    <row r="39" spans="1:9" ht="30" customHeight="1" thickBot="1" x14ac:dyDescent="0.3">
      <c r="A39" s="317">
        <v>5</v>
      </c>
      <c r="B39" s="319" t="s">
        <v>34</v>
      </c>
      <c r="C39" s="401" t="str">
        <f>+C12</f>
        <v>DICONSULTORIA S.A (60%)</v>
      </c>
      <c r="D39" s="402"/>
      <c r="E39" s="474" t="str">
        <f>+E12</f>
        <v>COMPAÑÍA DE PROYECTOS TÉCNICOS CPT S.A (40%)</v>
      </c>
      <c r="F39" s="625"/>
      <c r="G39" s="475"/>
      <c r="H39" s="307" t="s">
        <v>73</v>
      </c>
      <c r="I39" s="307" t="s">
        <v>15</v>
      </c>
    </row>
    <row r="40" spans="1:9" ht="30.75" thickBot="1" x14ac:dyDescent="0.3">
      <c r="A40" s="318"/>
      <c r="B40" s="320"/>
      <c r="C40" s="228" t="s">
        <v>13</v>
      </c>
      <c r="D40" s="44" t="s">
        <v>14</v>
      </c>
      <c r="E40" s="228" t="s">
        <v>13</v>
      </c>
      <c r="F40" s="626" t="s">
        <v>14</v>
      </c>
      <c r="G40" s="627"/>
      <c r="H40" s="308"/>
      <c r="I40" s="308"/>
    </row>
    <row r="41" spans="1:9" ht="45" customHeight="1" x14ac:dyDescent="0.25">
      <c r="A41" s="244">
        <v>5.0999999999999996</v>
      </c>
      <c r="B41" s="11" t="s">
        <v>35</v>
      </c>
      <c r="C41" s="408" t="s">
        <v>83</v>
      </c>
      <c r="D41" s="408" t="s">
        <v>321</v>
      </c>
      <c r="E41" s="410" t="s">
        <v>83</v>
      </c>
      <c r="F41" s="633" t="s">
        <v>322</v>
      </c>
      <c r="G41" s="634"/>
      <c r="H41" s="392" t="s">
        <v>276</v>
      </c>
      <c r="I41" s="414"/>
    </row>
    <row r="42" spans="1:9" ht="45" x14ac:dyDescent="0.25">
      <c r="A42" s="244">
        <v>5.2</v>
      </c>
      <c r="B42" s="11" t="s">
        <v>36</v>
      </c>
      <c r="C42" s="404"/>
      <c r="D42" s="404"/>
      <c r="E42" s="411"/>
      <c r="F42" s="365"/>
      <c r="G42" s="635"/>
      <c r="H42" s="393"/>
      <c r="I42" s="415"/>
    </row>
    <row r="43" spans="1:9" ht="45" x14ac:dyDescent="0.25">
      <c r="A43" s="244">
        <v>5.3</v>
      </c>
      <c r="B43" s="15" t="s">
        <v>286</v>
      </c>
      <c r="C43" s="404"/>
      <c r="D43" s="404"/>
      <c r="E43" s="411"/>
      <c r="F43" s="365"/>
      <c r="G43" s="635"/>
      <c r="H43" s="393"/>
      <c r="I43" s="415"/>
    </row>
    <row r="44" spans="1:9" ht="30" x14ac:dyDescent="0.25">
      <c r="A44" s="244">
        <v>5.4</v>
      </c>
      <c r="B44" s="11" t="s">
        <v>37</v>
      </c>
      <c r="C44" s="404"/>
      <c r="D44" s="404"/>
      <c r="E44" s="411"/>
      <c r="F44" s="365"/>
      <c r="G44" s="635"/>
      <c r="H44" s="393"/>
      <c r="I44" s="415"/>
    </row>
    <row r="45" spans="1:9" ht="30.75" thickBot="1" x14ac:dyDescent="0.3">
      <c r="A45" s="248">
        <v>5.5</v>
      </c>
      <c r="B45" s="13" t="s">
        <v>38</v>
      </c>
      <c r="C45" s="405"/>
      <c r="D45" s="405"/>
      <c r="E45" s="412"/>
      <c r="F45" s="368"/>
      <c r="G45" s="636"/>
      <c r="H45" s="394"/>
      <c r="I45" s="416"/>
    </row>
    <row r="46" spans="1:9" ht="30" customHeight="1" thickBot="1" x14ac:dyDescent="0.3">
      <c r="A46" s="317">
        <v>6</v>
      </c>
      <c r="B46" s="319" t="s">
        <v>39</v>
      </c>
      <c r="C46" s="417" t="str">
        <f>+C12</f>
        <v>DICONSULTORIA S.A (60%)</v>
      </c>
      <c r="D46" s="418"/>
      <c r="E46" s="476" t="str">
        <f>+E12</f>
        <v>COMPAÑÍA DE PROYECTOS TÉCNICOS CPT S.A (40%)</v>
      </c>
      <c r="F46" s="623"/>
      <c r="G46" s="477"/>
      <c r="H46" s="307" t="s">
        <v>73</v>
      </c>
      <c r="I46" s="307" t="s">
        <v>15</v>
      </c>
    </row>
    <row r="47" spans="1:9" ht="30" customHeight="1" thickBot="1" x14ac:dyDescent="0.3">
      <c r="A47" s="318"/>
      <c r="B47" s="320"/>
      <c r="C47" s="261" t="s">
        <v>13</v>
      </c>
      <c r="D47" s="255" t="s">
        <v>14</v>
      </c>
      <c r="E47" s="252" t="s">
        <v>13</v>
      </c>
      <c r="F47" s="626" t="s">
        <v>14</v>
      </c>
      <c r="G47" s="627"/>
      <c r="H47" s="308"/>
      <c r="I47" s="308"/>
    </row>
    <row r="48" spans="1:9" ht="60" x14ac:dyDescent="0.25">
      <c r="A48" s="244">
        <v>6.1</v>
      </c>
      <c r="B48" s="11" t="s">
        <v>40</v>
      </c>
      <c r="C48" s="408" t="s">
        <v>112</v>
      </c>
      <c r="D48" s="408"/>
      <c r="E48" s="408" t="s">
        <v>112</v>
      </c>
      <c r="F48" s="509"/>
      <c r="G48" s="637"/>
      <c r="H48" s="323" t="s">
        <v>276</v>
      </c>
      <c r="I48" s="325"/>
    </row>
    <row r="49" spans="1:9" ht="45" x14ac:dyDescent="0.25">
      <c r="A49" s="244">
        <v>6.2</v>
      </c>
      <c r="B49" s="11" t="s">
        <v>41</v>
      </c>
      <c r="C49" s="404"/>
      <c r="D49" s="404"/>
      <c r="E49" s="404"/>
      <c r="F49" s="356"/>
      <c r="G49" s="638"/>
      <c r="H49" s="324"/>
      <c r="I49" s="326"/>
    </row>
    <row r="50" spans="1:9" ht="60" x14ac:dyDescent="0.25">
      <c r="A50" s="244">
        <v>6.3</v>
      </c>
      <c r="B50" s="11" t="s">
        <v>42</v>
      </c>
      <c r="C50" s="404"/>
      <c r="D50" s="404"/>
      <c r="E50" s="404"/>
      <c r="F50" s="356"/>
      <c r="G50" s="638"/>
      <c r="H50" s="324"/>
      <c r="I50" s="326"/>
    </row>
    <row r="51" spans="1:9" ht="75.75" thickBot="1" x14ac:dyDescent="0.3">
      <c r="A51" s="244">
        <v>6.4</v>
      </c>
      <c r="B51" s="13" t="s">
        <v>43</v>
      </c>
      <c r="C51" s="405"/>
      <c r="D51" s="405"/>
      <c r="E51" s="405"/>
      <c r="F51" s="359"/>
      <c r="G51" s="639"/>
      <c r="H51" s="385"/>
      <c r="I51" s="327"/>
    </row>
    <row r="52" spans="1:9" ht="30" customHeight="1" thickBot="1" x14ac:dyDescent="0.3">
      <c r="A52" s="317">
        <v>7</v>
      </c>
      <c r="B52" s="397" t="s">
        <v>44</v>
      </c>
      <c r="C52" s="331" t="str">
        <f>+C12</f>
        <v>DICONSULTORIA S.A (60%)</v>
      </c>
      <c r="D52" s="331"/>
      <c r="E52" s="472" t="str">
        <f>+E12</f>
        <v>COMPAÑÍA DE PROYECTOS TÉCNICOS CPT S.A (40%)</v>
      </c>
      <c r="F52" s="623"/>
      <c r="G52" s="477"/>
      <c r="H52" s="307" t="s">
        <v>73</v>
      </c>
      <c r="I52" s="307" t="s">
        <v>15</v>
      </c>
    </row>
    <row r="53" spans="1:9" ht="30.75" thickBot="1" x14ac:dyDescent="0.3">
      <c r="A53" s="318"/>
      <c r="B53" s="398"/>
      <c r="C53" s="261" t="s">
        <v>13</v>
      </c>
      <c r="D53" s="255" t="s">
        <v>14</v>
      </c>
      <c r="E53" s="252" t="s">
        <v>13</v>
      </c>
      <c r="F53" s="626" t="s">
        <v>14</v>
      </c>
      <c r="G53" s="627"/>
      <c r="H53" s="308"/>
      <c r="I53" s="308"/>
    </row>
    <row r="54" spans="1:9" ht="30" x14ac:dyDescent="0.25">
      <c r="A54" s="244">
        <v>7.1</v>
      </c>
      <c r="B54" s="11" t="s">
        <v>45</v>
      </c>
      <c r="C54" s="408" t="s">
        <v>83</v>
      </c>
      <c r="D54" s="332">
        <v>126</v>
      </c>
      <c r="E54" s="408" t="s">
        <v>83</v>
      </c>
      <c r="F54" s="509">
        <v>129</v>
      </c>
      <c r="G54" s="637"/>
      <c r="H54" s="323" t="s">
        <v>276</v>
      </c>
      <c r="I54" s="323"/>
    </row>
    <row r="55" spans="1:9" ht="45" x14ac:dyDescent="0.25">
      <c r="A55" s="244">
        <v>7.2</v>
      </c>
      <c r="B55" s="11" t="s">
        <v>46</v>
      </c>
      <c r="C55" s="404"/>
      <c r="D55" s="332"/>
      <c r="E55" s="404"/>
      <c r="F55" s="356"/>
      <c r="G55" s="638"/>
      <c r="H55" s="324"/>
      <c r="I55" s="324"/>
    </row>
    <row r="56" spans="1:9" ht="60.75" thickBot="1" x14ac:dyDescent="0.3">
      <c r="A56" s="248">
        <v>7.3</v>
      </c>
      <c r="B56" s="13" t="s">
        <v>47</v>
      </c>
      <c r="C56" s="405"/>
      <c r="D56" s="333"/>
      <c r="E56" s="405"/>
      <c r="F56" s="359"/>
      <c r="G56" s="639"/>
      <c r="H56" s="385"/>
      <c r="I56" s="385"/>
    </row>
    <row r="57" spans="1:9" x14ac:dyDescent="0.25">
      <c r="A57" s="29">
        <v>8</v>
      </c>
      <c r="B57" s="50" t="s">
        <v>48</v>
      </c>
      <c r="C57" s="338" t="s">
        <v>13</v>
      </c>
      <c r="D57" s="339"/>
      <c r="E57" s="339"/>
      <c r="F57" s="339"/>
      <c r="G57" s="230" t="s">
        <v>14</v>
      </c>
      <c r="H57" s="37" t="s">
        <v>73</v>
      </c>
      <c r="I57" s="41" t="s">
        <v>15</v>
      </c>
    </row>
    <row r="58" spans="1:9" x14ac:dyDescent="0.25">
      <c r="A58" s="244">
        <v>8.1</v>
      </c>
      <c r="B58" s="11" t="s">
        <v>49</v>
      </c>
      <c r="C58" s="335" t="s">
        <v>287</v>
      </c>
      <c r="D58" s="335"/>
      <c r="E58" s="335"/>
      <c r="F58" s="335"/>
      <c r="G58" s="640" t="s">
        <v>323</v>
      </c>
      <c r="H58" s="323" t="s">
        <v>276</v>
      </c>
      <c r="I58" s="325"/>
    </row>
    <row r="59" spans="1:9" x14ac:dyDescent="0.25">
      <c r="A59" s="244">
        <v>8.1999999999999993</v>
      </c>
      <c r="B59" s="11" t="s">
        <v>50</v>
      </c>
      <c r="C59" s="335" t="s">
        <v>324</v>
      </c>
      <c r="D59" s="335"/>
      <c r="E59" s="335"/>
      <c r="F59" s="335"/>
      <c r="G59" s="641"/>
      <c r="H59" s="324"/>
      <c r="I59" s="326"/>
    </row>
    <row r="60" spans="1:9" ht="30" x14ac:dyDescent="0.25">
      <c r="A60" s="244">
        <v>8.3000000000000007</v>
      </c>
      <c r="B60" s="11" t="s">
        <v>51</v>
      </c>
      <c r="C60" s="341" t="s">
        <v>83</v>
      </c>
      <c r="D60" s="342"/>
      <c r="E60" s="342"/>
      <c r="F60" s="342"/>
      <c r="G60" s="641"/>
      <c r="H60" s="324"/>
      <c r="I60" s="326"/>
    </row>
    <row r="61" spans="1:9" ht="45" x14ac:dyDescent="0.25">
      <c r="A61" s="244">
        <v>8.4</v>
      </c>
      <c r="B61" s="11" t="s">
        <v>52</v>
      </c>
      <c r="C61" s="344"/>
      <c r="D61" s="345"/>
      <c r="E61" s="345"/>
      <c r="F61" s="345"/>
      <c r="G61" s="641"/>
      <c r="H61" s="324"/>
      <c r="I61" s="326"/>
    </row>
    <row r="62" spans="1:9" ht="45" x14ac:dyDescent="0.25">
      <c r="A62" s="244">
        <v>8.5</v>
      </c>
      <c r="B62" s="11" t="s">
        <v>53</v>
      </c>
      <c r="C62" s="344"/>
      <c r="D62" s="345"/>
      <c r="E62" s="345"/>
      <c r="F62" s="345"/>
      <c r="G62" s="641"/>
      <c r="H62" s="324"/>
      <c r="I62" s="326"/>
    </row>
    <row r="63" spans="1:9" x14ac:dyDescent="0.25">
      <c r="A63" s="244">
        <v>8.6</v>
      </c>
      <c r="B63" s="11" t="s">
        <v>54</v>
      </c>
      <c r="C63" s="344"/>
      <c r="D63" s="345"/>
      <c r="E63" s="345"/>
      <c r="F63" s="345"/>
      <c r="G63" s="641"/>
      <c r="H63" s="324"/>
      <c r="I63" s="326"/>
    </row>
    <row r="64" spans="1:9" x14ac:dyDescent="0.25">
      <c r="A64" s="244">
        <v>8.6999999999999993</v>
      </c>
      <c r="B64" s="11" t="s">
        <v>55</v>
      </c>
      <c r="C64" s="344"/>
      <c r="D64" s="345"/>
      <c r="E64" s="345"/>
      <c r="F64" s="345"/>
      <c r="G64" s="641"/>
      <c r="H64" s="324"/>
      <c r="I64" s="326"/>
    </row>
    <row r="65" spans="1:10" ht="90" x14ac:dyDescent="0.25">
      <c r="A65" s="244">
        <v>8.8000000000000007</v>
      </c>
      <c r="B65" s="11" t="s">
        <v>56</v>
      </c>
      <c r="C65" s="344"/>
      <c r="D65" s="345"/>
      <c r="E65" s="345"/>
      <c r="F65" s="345"/>
      <c r="G65" s="641"/>
      <c r="H65" s="324"/>
      <c r="I65" s="326"/>
      <c r="J65" s="16"/>
    </row>
    <row r="66" spans="1:10" ht="31.5" customHeight="1" x14ac:dyDescent="0.3">
      <c r="A66" s="244">
        <v>8.9</v>
      </c>
      <c r="B66" s="17" t="s">
        <v>57</v>
      </c>
      <c r="C66" s="344"/>
      <c r="D66" s="345"/>
      <c r="E66" s="345"/>
      <c r="F66" s="345"/>
      <c r="G66" s="641"/>
      <c r="H66" s="324"/>
      <c r="I66" s="326"/>
      <c r="J66" s="18"/>
    </row>
    <row r="67" spans="1:10" ht="16.5" x14ac:dyDescent="0.3">
      <c r="A67" s="19" t="s">
        <v>75</v>
      </c>
      <c r="B67" s="11" t="s">
        <v>58</v>
      </c>
      <c r="C67" s="347"/>
      <c r="D67" s="348"/>
      <c r="E67" s="348"/>
      <c r="F67" s="348"/>
      <c r="G67" s="642"/>
      <c r="H67" s="324"/>
      <c r="I67" s="326"/>
      <c r="J67" s="18"/>
    </row>
    <row r="68" spans="1:10" ht="45.75" thickBot="1" x14ac:dyDescent="0.3">
      <c r="A68" s="19" t="s">
        <v>76</v>
      </c>
      <c r="B68" s="13" t="s">
        <v>59</v>
      </c>
      <c r="C68" s="350" t="s">
        <v>83</v>
      </c>
      <c r="D68" s="350"/>
      <c r="E68" s="350"/>
      <c r="F68" s="350"/>
      <c r="G68" s="136" t="s">
        <v>325</v>
      </c>
      <c r="H68" s="385"/>
      <c r="I68" s="327"/>
      <c r="J68" s="20"/>
    </row>
    <row r="69" spans="1:10" ht="30" customHeight="1" thickBot="1" x14ac:dyDescent="0.3">
      <c r="A69" s="317">
        <v>9</v>
      </c>
      <c r="B69" s="397" t="s">
        <v>60</v>
      </c>
      <c r="C69" s="331" t="str">
        <f>+C12</f>
        <v>DICONSULTORIA S.A (60%)</v>
      </c>
      <c r="D69" s="331"/>
      <c r="E69" s="472" t="str">
        <f>+E12</f>
        <v>COMPAÑÍA DE PROYECTOS TÉCNICOS CPT S.A (40%)</v>
      </c>
      <c r="F69" s="623"/>
      <c r="G69" s="477"/>
      <c r="H69" s="307" t="s">
        <v>73</v>
      </c>
      <c r="I69" s="307" t="s">
        <v>15</v>
      </c>
    </row>
    <row r="70" spans="1:10" ht="30" customHeight="1" thickBot="1" x14ac:dyDescent="0.3">
      <c r="A70" s="318"/>
      <c r="B70" s="398"/>
      <c r="C70" s="261" t="s">
        <v>13</v>
      </c>
      <c r="D70" s="255" t="s">
        <v>14</v>
      </c>
      <c r="E70" s="252" t="s">
        <v>13</v>
      </c>
      <c r="F70" s="626" t="s">
        <v>14</v>
      </c>
      <c r="G70" s="627"/>
      <c r="H70" s="308"/>
      <c r="I70" s="308"/>
    </row>
    <row r="71" spans="1:10" ht="30" x14ac:dyDescent="0.25">
      <c r="A71" s="244">
        <v>9.1</v>
      </c>
      <c r="B71" s="9" t="s">
        <v>61</v>
      </c>
      <c r="C71" s="408" t="s">
        <v>112</v>
      </c>
      <c r="D71" s="408"/>
      <c r="E71" s="408" t="s">
        <v>83</v>
      </c>
      <c r="F71" s="509" t="s">
        <v>326</v>
      </c>
      <c r="G71" s="637"/>
      <c r="H71" s="324" t="s">
        <v>276</v>
      </c>
      <c r="I71" s="326"/>
    </row>
    <row r="72" spans="1:10" x14ac:dyDescent="0.25">
      <c r="A72" s="244">
        <v>9.1999999999999993</v>
      </c>
      <c r="B72" s="10" t="s">
        <v>18</v>
      </c>
      <c r="C72" s="404"/>
      <c r="D72" s="409"/>
      <c r="E72" s="404"/>
      <c r="F72" s="356"/>
      <c r="G72" s="638"/>
      <c r="H72" s="324"/>
      <c r="I72" s="326"/>
    </row>
    <row r="73" spans="1:10" ht="60.75" thickBot="1" x14ac:dyDescent="0.3">
      <c r="A73" s="248">
        <v>9.3000000000000007</v>
      </c>
      <c r="B73" s="21" t="s">
        <v>62</v>
      </c>
      <c r="C73" s="405"/>
      <c r="D73" s="237"/>
      <c r="E73" s="405"/>
      <c r="F73" s="359"/>
      <c r="G73" s="639"/>
      <c r="H73" s="385"/>
      <c r="I73" s="327"/>
    </row>
    <row r="74" spans="1:10" ht="30" customHeight="1" thickBot="1" x14ac:dyDescent="0.3">
      <c r="A74" s="317">
        <v>10</v>
      </c>
      <c r="B74" s="397" t="s">
        <v>63</v>
      </c>
      <c r="C74" s="331" t="str">
        <f>+C12</f>
        <v>DICONSULTORIA S.A (60%)</v>
      </c>
      <c r="D74" s="331"/>
      <c r="E74" s="472" t="str">
        <f>+E12</f>
        <v>COMPAÑÍA DE PROYECTOS TÉCNICOS CPT S.A (40%)</v>
      </c>
      <c r="F74" s="623"/>
      <c r="G74" s="477"/>
      <c r="H74" s="307" t="s">
        <v>73</v>
      </c>
      <c r="I74" s="307" t="s">
        <v>15</v>
      </c>
    </row>
    <row r="75" spans="1:10" ht="30" customHeight="1" thickBot="1" x14ac:dyDescent="0.3">
      <c r="A75" s="318"/>
      <c r="B75" s="398"/>
      <c r="C75" s="261" t="s">
        <v>13</v>
      </c>
      <c r="D75" s="255" t="s">
        <v>14</v>
      </c>
      <c r="E75" s="252" t="s">
        <v>13</v>
      </c>
      <c r="F75" s="626" t="s">
        <v>14</v>
      </c>
      <c r="G75" s="627"/>
      <c r="H75" s="308"/>
      <c r="I75" s="308"/>
    </row>
    <row r="76" spans="1:10" ht="30.75" thickBot="1" x14ac:dyDescent="0.3">
      <c r="A76" s="248">
        <v>10.1</v>
      </c>
      <c r="B76" s="13" t="s">
        <v>64</v>
      </c>
      <c r="C76" s="237" t="s">
        <v>112</v>
      </c>
      <c r="D76" s="237"/>
      <c r="E76" s="237" t="s">
        <v>112</v>
      </c>
      <c r="F76" s="643"/>
      <c r="G76" s="644"/>
      <c r="H76" s="73" t="s">
        <v>276</v>
      </c>
      <c r="I76" s="40"/>
    </row>
    <row r="77" spans="1:10" ht="30" customHeight="1" thickBot="1" x14ac:dyDescent="0.3">
      <c r="A77" s="317">
        <v>11</v>
      </c>
      <c r="B77" s="397" t="s">
        <v>65</v>
      </c>
      <c r="C77" s="331" t="str">
        <f>+C12</f>
        <v>DICONSULTORIA S.A (60%)</v>
      </c>
      <c r="D77" s="331"/>
      <c r="E77" s="472" t="str">
        <f>+E12</f>
        <v>COMPAÑÍA DE PROYECTOS TÉCNICOS CPT S.A (40%)</v>
      </c>
      <c r="F77" s="623"/>
      <c r="G77" s="477"/>
      <c r="H77" s="307" t="s">
        <v>73</v>
      </c>
      <c r="I77" s="307" t="s">
        <v>15</v>
      </c>
    </row>
    <row r="78" spans="1:10" ht="30" customHeight="1" thickBot="1" x14ac:dyDescent="0.3">
      <c r="A78" s="318"/>
      <c r="B78" s="398"/>
      <c r="C78" s="261" t="s">
        <v>13</v>
      </c>
      <c r="D78" s="255" t="s">
        <v>14</v>
      </c>
      <c r="E78" s="252" t="s">
        <v>13</v>
      </c>
      <c r="F78" s="626" t="s">
        <v>14</v>
      </c>
      <c r="G78" s="627"/>
      <c r="H78" s="308"/>
      <c r="I78" s="308"/>
    </row>
    <row r="79" spans="1:10" ht="45.75" customHeight="1" thickBot="1" x14ac:dyDescent="0.3">
      <c r="A79" s="248">
        <v>11.1</v>
      </c>
      <c r="B79" s="57" t="s">
        <v>61</v>
      </c>
      <c r="C79" s="23" t="s">
        <v>112</v>
      </c>
      <c r="D79" s="24"/>
      <c r="E79" s="254" t="s">
        <v>112</v>
      </c>
      <c r="F79" s="643"/>
      <c r="G79" s="644"/>
      <c r="H79" s="73" t="s">
        <v>276</v>
      </c>
      <c r="I79" s="40"/>
    </row>
    <row r="80" spans="1:10" ht="30" customHeight="1" thickBot="1" x14ac:dyDescent="0.3">
      <c r="A80" s="317">
        <v>12</v>
      </c>
      <c r="B80" s="319" t="s">
        <v>66</v>
      </c>
      <c r="C80" s="302" t="str">
        <f>+C12</f>
        <v>DICONSULTORIA S.A (60%)</v>
      </c>
      <c r="D80" s="303"/>
      <c r="E80" s="476" t="str">
        <f>+E12</f>
        <v>COMPAÑÍA DE PROYECTOS TÉCNICOS CPT S.A (40%)</v>
      </c>
      <c r="F80" s="623"/>
      <c r="G80" s="477"/>
      <c r="H80" s="305" t="s">
        <v>73</v>
      </c>
      <c r="I80" s="307" t="s">
        <v>15</v>
      </c>
    </row>
    <row r="81" spans="1:9" ht="30" customHeight="1" x14ac:dyDescent="0.25">
      <c r="A81" s="318"/>
      <c r="B81" s="320"/>
      <c r="C81" s="309" t="s">
        <v>13</v>
      </c>
      <c r="D81" s="310"/>
      <c r="E81" s="488" t="s">
        <v>13</v>
      </c>
      <c r="F81" s="645"/>
      <c r="G81" s="489"/>
      <c r="H81" s="306"/>
      <c r="I81" s="308"/>
    </row>
    <row r="82" spans="1:9" ht="45" x14ac:dyDescent="0.25">
      <c r="A82" s="244">
        <v>12.1</v>
      </c>
      <c r="B82" s="53" t="s">
        <v>67</v>
      </c>
      <c r="C82" s="313" t="s">
        <v>83</v>
      </c>
      <c r="D82" s="314"/>
      <c r="E82" s="457" t="s">
        <v>83</v>
      </c>
      <c r="F82" s="492"/>
      <c r="G82" s="458"/>
      <c r="H82" s="323" t="s">
        <v>276</v>
      </c>
      <c r="I82" s="325"/>
    </row>
    <row r="83" spans="1:9" ht="31.5" customHeight="1" x14ac:dyDescent="0.25">
      <c r="A83" s="244">
        <v>12.2</v>
      </c>
      <c r="B83" s="53" t="s">
        <v>68</v>
      </c>
      <c r="C83" s="313" t="s">
        <v>83</v>
      </c>
      <c r="D83" s="314"/>
      <c r="E83" s="457" t="s">
        <v>83</v>
      </c>
      <c r="F83" s="492"/>
      <c r="G83" s="458"/>
      <c r="H83" s="324"/>
      <c r="I83" s="326"/>
    </row>
    <row r="84" spans="1:9" ht="30.75" thickBot="1" x14ac:dyDescent="0.3">
      <c r="A84" s="245">
        <v>12.3</v>
      </c>
      <c r="B84" s="54" t="s">
        <v>69</v>
      </c>
      <c r="C84" s="313" t="s">
        <v>83</v>
      </c>
      <c r="D84" s="314"/>
      <c r="E84" s="457" t="s">
        <v>83</v>
      </c>
      <c r="F84" s="492"/>
      <c r="G84" s="458"/>
      <c r="H84" s="385"/>
      <c r="I84" s="327"/>
    </row>
    <row r="85" spans="1:9" ht="19.5" thickBot="1" x14ac:dyDescent="0.3">
      <c r="A85" s="315" t="s">
        <v>70</v>
      </c>
      <c r="B85" s="422"/>
      <c r="C85" s="445" t="s">
        <v>104</v>
      </c>
      <c r="D85" s="446"/>
      <c r="E85" s="446"/>
      <c r="F85" s="446"/>
      <c r="G85" s="446"/>
      <c r="H85" s="447"/>
      <c r="I85" s="51"/>
    </row>
  </sheetData>
  <mergeCells count="143">
    <mergeCell ref="A85:B85"/>
    <mergeCell ref="E81:G81"/>
    <mergeCell ref="C82:D82"/>
    <mergeCell ref="E82:G82"/>
    <mergeCell ref="H82:H84"/>
    <mergeCell ref="I82:I84"/>
    <mergeCell ref="C83:D83"/>
    <mergeCell ref="E83:G83"/>
    <mergeCell ref="C84:D84"/>
    <mergeCell ref="E84:G84"/>
    <mergeCell ref="I77:I78"/>
    <mergeCell ref="F78:G78"/>
    <mergeCell ref="F79:G79"/>
    <mergeCell ref="A80:A81"/>
    <mergeCell ref="B80:B81"/>
    <mergeCell ref="C80:D80"/>
    <mergeCell ref="E80:G80"/>
    <mergeCell ref="H80:H81"/>
    <mergeCell ref="I80:I81"/>
    <mergeCell ref="C81:D81"/>
    <mergeCell ref="F76:G76"/>
    <mergeCell ref="A77:A78"/>
    <mergeCell ref="B77:B78"/>
    <mergeCell ref="C77:D77"/>
    <mergeCell ref="E77:G77"/>
    <mergeCell ref="H77:H78"/>
    <mergeCell ref="A74:A75"/>
    <mergeCell ref="B74:B75"/>
    <mergeCell ref="C74:D74"/>
    <mergeCell ref="E74:G74"/>
    <mergeCell ref="H74:H75"/>
    <mergeCell ref="I74:I75"/>
    <mergeCell ref="F75:G75"/>
    <mergeCell ref="C71:C73"/>
    <mergeCell ref="D71:D72"/>
    <mergeCell ref="E71:E73"/>
    <mergeCell ref="F71:G73"/>
    <mergeCell ref="H71:H73"/>
    <mergeCell ref="I71:I73"/>
    <mergeCell ref="A69:A70"/>
    <mergeCell ref="B69:B70"/>
    <mergeCell ref="C69:D69"/>
    <mergeCell ref="E69:G69"/>
    <mergeCell ref="H69:H70"/>
    <mergeCell ref="I69:I70"/>
    <mergeCell ref="F70:G70"/>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A52:A53"/>
    <mergeCell ref="B52:B53"/>
    <mergeCell ref="C52:D52"/>
    <mergeCell ref="E52:G52"/>
    <mergeCell ref="H52:H53"/>
    <mergeCell ref="I52:I53"/>
    <mergeCell ref="F53:G53"/>
    <mergeCell ref="C48:C51"/>
    <mergeCell ref="D48:D51"/>
    <mergeCell ref="E48:E51"/>
    <mergeCell ref="F48:G51"/>
    <mergeCell ref="H48:H51"/>
    <mergeCell ref="I48:I51"/>
    <mergeCell ref="A46:A47"/>
    <mergeCell ref="B46:B47"/>
    <mergeCell ref="C46:D46"/>
    <mergeCell ref="E46:G46"/>
    <mergeCell ref="H46:H47"/>
    <mergeCell ref="I46:I47"/>
    <mergeCell ref="F47:G47"/>
    <mergeCell ref="C41:C45"/>
    <mergeCell ref="D41:D45"/>
    <mergeCell ref="E41:E45"/>
    <mergeCell ref="F41:G45"/>
    <mergeCell ref="H41:H45"/>
    <mergeCell ref="I41:I45"/>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2"/>
    <mergeCell ref="H32:H33"/>
    <mergeCell ref="I32:I33"/>
    <mergeCell ref="F33:G33"/>
    <mergeCell ref="A1:I2"/>
    <mergeCell ref="A4:I5"/>
    <mergeCell ref="C8:H8"/>
    <mergeCell ref="C9:H9"/>
    <mergeCell ref="C10:H10"/>
    <mergeCell ref="C11:H11"/>
    <mergeCell ref="C85:H85"/>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5"/>
  <sheetViews>
    <sheetView zoomScale="112" zoomScaleNormal="112" workbookViewId="0">
      <selection activeCell="E6" sqref="E6"/>
    </sheetView>
  </sheetViews>
  <sheetFormatPr baseColWidth="10" defaultRowHeight="15" x14ac:dyDescent="0.25"/>
  <cols>
    <col min="1" max="1" width="6.7109375" style="1" customWidth="1"/>
    <col min="2" max="2" width="47.140625" style="264" customWidth="1"/>
    <col min="3" max="3" width="26" style="1" customWidth="1"/>
    <col min="4" max="4" width="26.140625" style="1" customWidth="1"/>
    <col min="5" max="5" width="31.7109375" style="1" customWidth="1"/>
    <col min="6" max="6" width="15.140625" style="1" customWidth="1"/>
    <col min="7" max="7" width="22" style="1" customWidth="1"/>
    <col min="8" max="8" width="24.42578125" style="1" customWidth="1"/>
    <col min="9" max="9" width="74.140625" style="264" customWidth="1"/>
    <col min="10" max="10" width="17.85546875" style="264" bestFit="1" customWidth="1"/>
    <col min="11" max="16384" width="11.42578125" style="264"/>
  </cols>
  <sheetData>
    <row r="1" spans="1:9" ht="15" customHeight="1" x14ac:dyDescent="0.25">
      <c r="A1" s="374" t="s">
        <v>0</v>
      </c>
      <c r="B1" s="374"/>
      <c r="C1" s="374"/>
      <c r="D1" s="374"/>
      <c r="E1" s="374"/>
      <c r="F1" s="374"/>
      <c r="G1" s="374"/>
      <c r="H1" s="374"/>
      <c r="I1" s="374"/>
    </row>
    <row r="2" spans="1:9" ht="15" customHeight="1" x14ac:dyDescent="0.25">
      <c r="A2" s="374"/>
      <c r="B2" s="374"/>
      <c r="C2" s="374"/>
      <c r="D2" s="374"/>
      <c r="E2" s="374"/>
      <c r="F2" s="374"/>
      <c r="G2" s="374"/>
      <c r="H2" s="374"/>
      <c r="I2" s="374"/>
    </row>
    <row r="4" spans="1:9" x14ac:dyDescent="0.25">
      <c r="A4" s="374" t="s">
        <v>1</v>
      </c>
      <c r="B4" s="374"/>
      <c r="C4" s="374"/>
      <c r="D4" s="374"/>
      <c r="E4" s="374"/>
      <c r="F4" s="374"/>
      <c r="G4" s="374"/>
      <c r="H4" s="374"/>
      <c r="I4" s="374"/>
    </row>
    <row r="5" spans="1:9" x14ac:dyDescent="0.25">
      <c r="A5" s="374"/>
      <c r="B5" s="374"/>
      <c r="C5" s="374"/>
      <c r="D5" s="374"/>
      <c r="E5" s="374"/>
      <c r="F5" s="374"/>
      <c r="G5" s="374"/>
      <c r="H5" s="374"/>
      <c r="I5" s="374"/>
    </row>
    <row r="6" spans="1:9" x14ac:dyDescent="0.25">
      <c r="D6" s="2"/>
      <c r="F6" s="2"/>
      <c r="G6" s="2"/>
      <c r="H6" s="2"/>
      <c r="I6" s="2"/>
    </row>
    <row r="7" spans="1:9" ht="15.75" thickBot="1" x14ac:dyDescent="0.3">
      <c r="C7" s="2"/>
      <c r="E7" s="2"/>
    </row>
    <row r="8" spans="1:9" ht="15.75" thickBot="1" x14ac:dyDescent="0.3">
      <c r="A8" s="58" t="s">
        <v>2</v>
      </c>
      <c r="B8" s="59" t="s">
        <v>3</v>
      </c>
      <c r="C8" s="375">
        <v>19</v>
      </c>
      <c r="D8" s="376"/>
      <c r="E8" s="376"/>
      <c r="F8" s="376"/>
      <c r="G8" s="376"/>
      <c r="H8" s="377"/>
    </row>
    <row r="9" spans="1:9" ht="31.5" customHeight="1" thickBot="1" x14ac:dyDescent="0.3">
      <c r="A9" s="58" t="s">
        <v>4</v>
      </c>
      <c r="B9" s="59" t="s">
        <v>5</v>
      </c>
      <c r="C9" s="538" t="s">
        <v>327</v>
      </c>
      <c r="D9" s="539"/>
      <c r="E9" s="539"/>
      <c r="F9" s="539"/>
      <c r="G9" s="539"/>
      <c r="H9" s="540"/>
    </row>
    <row r="10" spans="1:9" ht="33" customHeight="1" thickBot="1" x14ac:dyDescent="0.3">
      <c r="A10" s="58" t="s">
        <v>6</v>
      </c>
      <c r="B10" s="59" t="s">
        <v>71</v>
      </c>
      <c r="C10" s="375" t="s">
        <v>177</v>
      </c>
      <c r="D10" s="376"/>
      <c r="E10" s="376"/>
      <c r="F10" s="376"/>
      <c r="G10" s="376"/>
      <c r="H10" s="377"/>
    </row>
    <row r="11" spans="1:9" ht="40.5" customHeight="1" thickBot="1" x14ac:dyDescent="0.3">
      <c r="A11" s="58" t="s">
        <v>7</v>
      </c>
      <c r="B11" s="60" t="s">
        <v>72</v>
      </c>
      <c r="C11" s="371" t="s">
        <v>185</v>
      </c>
      <c r="D11" s="372"/>
      <c r="E11" s="372"/>
      <c r="F11" s="372"/>
      <c r="G11" s="372"/>
      <c r="H11" s="373"/>
    </row>
    <row r="12" spans="1:9" ht="51.75" customHeight="1" thickBot="1" x14ac:dyDescent="0.3">
      <c r="A12" s="58" t="s">
        <v>6</v>
      </c>
      <c r="B12" s="59" t="s">
        <v>8</v>
      </c>
      <c r="C12" s="378" t="s">
        <v>328</v>
      </c>
      <c r="D12" s="380"/>
      <c r="E12" s="381" t="s">
        <v>329</v>
      </c>
      <c r="F12" s="382"/>
      <c r="G12" s="234"/>
      <c r="H12" s="5"/>
      <c r="I12" s="6"/>
    </row>
    <row r="13" spans="1:9" ht="15.75" thickBot="1" x14ac:dyDescent="0.3">
      <c r="A13" s="58" t="s">
        <v>9</v>
      </c>
      <c r="B13" s="59" t="s">
        <v>10</v>
      </c>
      <c r="C13" s="383" t="s">
        <v>274</v>
      </c>
      <c r="D13" s="384"/>
      <c r="E13" s="383" t="s">
        <v>274</v>
      </c>
      <c r="F13" s="384"/>
      <c r="G13" s="235"/>
    </row>
    <row r="14" spans="1:9" ht="15.75" thickBot="1" x14ac:dyDescent="0.3">
      <c r="A14" s="58" t="s">
        <v>11</v>
      </c>
      <c r="B14" s="59" t="s">
        <v>12</v>
      </c>
      <c r="C14" s="383" t="s">
        <v>109</v>
      </c>
      <c r="D14" s="384"/>
      <c r="E14" s="383" t="s">
        <v>109</v>
      </c>
      <c r="F14" s="384"/>
      <c r="G14" s="235"/>
    </row>
    <row r="15" spans="1:9" ht="15.75" thickBot="1" x14ac:dyDescent="0.3">
      <c r="A15" s="3"/>
      <c r="B15" s="4"/>
      <c r="C15" s="7"/>
      <c r="E15" s="7"/>
    </row>
    <row r="16" spans="1:9" x14ac:dyDescent="0.25">
      <c r="A16" s="29">
        <v>1</v>
      </c>
      <c r="B16" s="34" t="s">
        <v>16</v>
      </c>
      <c r="C16" s="338" t="s">
        <v>13</v>
      </c>
      <c r="D16" s="339"/>
      <c r="E16" s="339"/>
      <c r="F16" s="339"/>
      <c r="G16" s="230" t="s">
        <v>14</v>
      </c>
      <c r="H16" s="37" t="s">
        <v>73</v>
      </c>
      <c r="I16" s="41" t="s">
        <v>15</v>
      </c>
    </row>
    <row r="17" spans="1:9" ht="30" x14ac:dyDescent="0.25">
      <c r="A17" s="244">
        <v>1.1000000000000001</v>
      </c>
      <c r="B17" s="9" t="s">
        <v>17</v>
      </c>
      <c r="C17" s="353" t="s">
        <v>83</v>
      </c>
      <c r="D17" s="354"/>
      <c r="E17" s="354"/>
      <c r="F17" s="354"/>
      <c r="G17" s="613" t="s">
        <v>330</v>
      </c>
      <c r="H17" s="323" t="s">
        <v>276</v>
      </c>
      <c r="I17" s="326"/>
    </row>
    <row r="18" spans="1:9" x14ac:dyDescent="0.25">
      <c r="A18" s="244">
        <v>1.2</v>
      </c>
      <c r="B18" s="10" t="s">
        <v>18</v>
      </c>
      <c r="C18" s="356"/>
      <c r="D18" s="357"/>
      <c r="E18" s="357"/>
      <c r="F18" s="357"/>
      <c r="G18" s="614"/>
      <c r="H18" s="324"/>
      <c r="I18" s="326"/>
    </row>
    <row r="19" spans="1:9" ht="30" x14ac:dyDescent="0.25">
      <c r="A19" s="244">
        <v>1.3</v>
      </c>
      <c r="B19" s="9" t="s">
        <v>19</v>
      </c>
      <c r="C19" s="356"/>
      <c r="D19" s="357"/>
      <c r="E19" s="357"/>
      <c r="F19" s="357"/>
      <c r="G19" s="614"/>
      <c r="H19" s="324"/>
      <c r="I19" s="326"/>
    </row>
    <row r="20" spans="1:9" ht="60" x14ac:dyDescent="0.25">
      <c r="A20" s="244">
        <v>1.4</v>
      </c>
      <c r="B20" s="9" t="s">
        <v>20</v>
      </c>
      <c r="C20" s="356"/>
      <c r="D20" s="357"/>
      <c r="E20" s="357"/>
      <c r="F20" s="357"/>
      <c r="G20" s="614"/>
      <c r="H20" s="324"/>
      <c r="I20" s="326"/>
    </row>
    <row r="21" spans="1:9" ht="105" x14ac:dyDescent="0.25">
      <c r="A21" s="244">
        <v>1.5</v>
      </c>
      <c r="B21" s="9" t="s">
        <v>21</v>
      </c>
      <c r="C21" s="356"/>
      <c r="D21" s="357"/>
      <c r="E21" s="357"/>
      <c r="F21" s="357"/>
      <c r="G21" s="614"/>
      <c r="H21" s="324"/>
      <c r="I21" s="326"/>
    </row>
    <row r="22" spans="1:9" ht="30" x14ac:dyDescent="0.25">
      <c r="A22" s="244">
        <v>1.6</v>
      </c>
      <c r="B22" s="11" t="s">
        <v>22</v>
      </c>
      <c r="C22" s="356"/>
      <c r="D22" s="357"/>
      <c r="E22" s="357"/>
      <c r="F22" s="357"/>
      <c r="G22" s="614"/>
      <c r="H22" s="324"/>
      <c r="I22" s="326"/>
    </row>
    <row r="23" spans="1:9" ht="45.75" thickBot="1" x14ac:dyDescent="0.3">
      <c r="A23" s="248">
        <v>1.7</v>
      </c>
      <c r="B23" s="13" t="s">
        <v>23</v>
      </c>
      <c r="C23" s="359"/>
      <c r="D23" s="360"/>
      <c r="E23" s="360"/>
      <c r="F23" s="360"/>
      <c r="G23" s="615"/>
      <c r="H23" s="385"/>
      <c r="I23" s="327"/>
    </row>
    <row r="24" spans="1:9" ht="48.75" customHeight="1" x14ac:dyDescent="0.25">
      <c r="A24" s="29">
        <v>2</v>
      </c>
      <c r="B24" s="30" t="s">
        <v>24</v>
      </c>
      <c r="C24" s="338" t="s">
        <v>13</v>
      </c>
      <c r="D24" s="339"/>
      <c r="E24" s="339"/>
      <c r="F24" s="339"/>
      <c r="G24" s="230" t="s">
        <v>14</v>
      </c>
      <c r="H24" s="37" t="s">
        <v>73</v>
      </c>
      <c r="I24" s="42" t="s">
        <v>15</v>
      </c>
    </row>
    <row r="25" spans="1:9" ht="45.75" customHeight="1" x14ac:dyDescent="0.25">
      <c r="A25" s="244">
        <v>2.1</v>
      </c>
      <c r="B25" s="11" t="s">
        <v>25</v>
      </c>
      <c r="C25" s="362" t="s">
        <v>83</v>
      </c>
      <c r="D25" s="363"/>
      <c r="E25" s="363"/>
      <c r="F25" s="363"/>
      <c r="G25" s="610" t="s">
        <v>277</v>
      </c>
      <c r="H25" s="392" t="s">
        <v>276</v>
      </c>
      <c r="I25" s="395"/>
    </row>
    <row r="26" spans="1:9" ht="50.25" customHeight="1" x14ac:dyDescent="0.25">
      <c r="A26" s="244">
        <v>2.2000000000000002</v>
      </c>
      <c r="B26" s="11" t="s">
        <v>278</v>
      </c>
      <c r="C26" s="365"/>
      <c r="D26" s="366"/>
      <c r="E26" s="366"/>
      <c r="F26" s="366"/>
      <c r="G26" s="611"/>
      <c r="H26" s="393"/>
      <c r="I26" s="395"/>
    </row>
    <row r="27" spans="1:9" ht="114.75" customHeight="1" x14ac:dyDescent="0.25">
      <c r="A27" s="244">
        <v>2.2999999999999998</v>
      </c>
      <c r="B27" s="11" t="s">
        <v>26</v>
      </c>
      <c r="C27" s="365"/>
      <c r="D27" s="366"/>
      <c r="E27" s="366"/>
      <c r="F27" s="366"/>
      <c r="G27" s="611"/>
      <c r="H27" s="393"/>
      <c r="I27" s="395"/>
    </row>
    <row r="28" spans="1:9" ht="42" customHeight="1" thickBot="1" x14ac:dyDescent="0.3">
      <c r="A28" s="248">
        <v>2.4</v>
      </c>
      <c r="B28" s="13" t="s">
        <v>27</v>
      </c>
      <c r="C28" s="365"/>
      <c r="D28" s="366"/>
      <c r="E28" s="366"/>
      <c r="F28" s="366"/>
      <c r="G28" s="611"/>
      <c r="H28" s="393"/>
      <c r="I28" s="395"/>
    </row>
    <row r="29" spans="1:9" ht="42" customHeight="1" thickBot="1" x14ac:dyDescent="0.3">
      <c r="A29" s="258">
        <v>2.5</v>
      </c>
      <c r="B29" s="135" t="s">
        <v>279</v>
      </c>
      <c r="C29" s="368"/>
      <c r="D29" s="369"/>
      <c r="E29" s="369"/>
      <c r="F29" s="369"/>
      <c r="G29" s="612"/>
      <c r="H29" s="394"/>
      <c r="I29" s="396"/>
    </row>
    <row r="30" spans="1:9" ht="63" customHeight="1" thickBot="1" x14ac:dyDescent="0.3">
      <c r="A30" s="317">
        <v>3</v>
      </c>
      <c r="B30" s="397" t="s">
        <v>28</v>
      </c>
      <c r="C30" s="331" t="str">
        <f>+C12</f>
        <v>SERVICIOS DE INGENIERIA Y CONSTRUCCIÓN LIMITADA - SERVINC LTDA (70%)</v>
      </c>
      <c r="D30" s="331"/>
      <c r="E30" s="472" t="str">
        <f>+E12</f>
        <v>VQM CONSULTORIA S.A.S (30%)</v>
      </c>
      <c r="F30" s="623"/>
      <c r="G30" s="477"/>
      <c r="H30" s="307" t="s">
        <v>73</v>
      </c>
      <c r="I30" s="307" t="s">
        <v>15</v>
      </c>
    </row>
    <row r="31" spans="1:9" ht="30" x14ac:dyDescent="0.25">
      <c r="A31" s="318"/>
      <c r="B31" s="398"/>
      <c r="C31" s="225" t="s">
        <v>13</v>
      </c>
      <c r="D31" s="230" t="s">
        <v>14</v>
      </c>
      <c r="E31" s="225" t="s">
        <v>13</v>
      </c>
      <c r="F31" s="338" t="s">
        <v>14</v>
      </c>
      <c r="G31" s="624"/>
      <c r="H31" s="308"/>
      <c r="I31" s="308"/>
    </row>
    <row r="32" spans="1:9" ht="47.25" customHeight="1" x14ac:dyDescent="0.25">
      <c r="A32" s="244" t="s">
        <v>29</v>
      </c>
      <c r="B32" s="9" t="s">
        <v>17</v>
      </c>
      <c r="C32" s="403" t="s">
        <v>112</v>
      </c>
      <c r="D32" s="236"/>
      <c r="E32" s="403" t="s">
        <v>83</v>
      </c>
      <c r="F32" s="353" t="s">
        <v>318</v>
      </c>
      <c r="G32" s="628"/>
      <c r="H32" s="323" t="s">
        <v>276</v>
      </c>
      <c r="I32" s="325"/>
    </row>
    <row r="33" spans="1:9" ht="30.75" thickBot="1" x14ac:dyDescent="0.3">
      <c r="A33" s="248" t="s">
        <v>30</v>
      </c>
      <c r="B33" s="13" t="s">
        <v>31</v>
      </c>
      <c r="C33" s="405"/>
      <c r="D33" s="237"/>
      <c r="E33" s="405"/>
      <c r="F33" s="359"/>
      <c r="G33" s="639"/>
      <c r="H33" s="385"/>
      <c r="I33" s="327"/>
    </row>
    <row r="34" spans="1:9" ht="48.75" customHeight="1" thickBot="1" x14ac:dyDescent="0.3">
      <c r="A34" s="317">
        <v>4</v>
      </c>
      <c r="B34" s="399" t="s">
        <v>32</v>
      </c>
      <c r="C34" s="331" t="str">
        <f>+C12</f>
        <v>SERVICIOS DE INGENIERIA Y CONSTRUCCIÓN LIMITADA - SERVINC LTDA (70%)</v>
      </c>
      <c r="D34" s="331"/>
      <c r="E34" s="472" t="str">
        <f>+E12</f>
        <v>VQM CONSULTORIA S.A.S (30%)</v>
      </c>
      <c r="F34" s="623"/>
      <c r="G34" s="477"/>
      <c r="H34" s="307" t="s">
        <v>73</v>
      </c>
      <c r="I34" s="307" t="s">
        <v>15</v>
      </c>
    </row>
    <row r="35" spans="1:9" ht="33" customHeight="1" x14ac:dyDescent="0.25">
      <c r="A35" s="318"/>
      <c r="B35" s="400"/>
      <c r="C35" s="225" t="s">
        <v>13</v>
      </c>
      <c r="D35" s="230" t="s">
        <v>14</v>
      </c>
      <c r="E35" s="225" t="s">
        <v>13</v>
      </c>
      <c r="F35" s="338" t="s">
        <v>14</v>
      </c>
      <c r="G35" s="624"/>
      <c r="H35" s="308"/>
      <c r="I35" s="308"/>
    </row>
    <row r="36" spans="1:9" ht="47.25" customHeight="1" x14ac:dyDescent="0.25">
      <c r="A36" s="244">
        <v>4.0999999999999996</v>
      </c>
      <c r="B36" s="11" t="s">
        <v>35</v>
      </c>
      <c r="C36" s="403" t="s">
        <v>83</v>
      </c>
      <c r="D36" s="403" t="s">
        <v>331</v>
      </c>
      <c r="E36" s="403" t="s">
        <v>83</v>
      </c>
      <c r="F36" s="353" t="s">
        <v>332</v>
      </c>
      <c r="G36" s="628"/>
      <c r="H36" s="323" t="s">
        <v>276</v>
      </c>
      <c r="I36" s="630"/>
    </row>
    <row r="37" spans="1:9" ht="30" x14ac:dyDescent="0.25">
      <c r="A37" s="244">
        <v>4.2</v>
      </c>
      <c r="B37" s="11" t="s">
        <v>33</v>
      </c>
      <c r="C37" s="409"/>
      <c r="D37" s="409"/>
      <c r="E37" s="409"/>
      <c r="F37" s="512"/>
      <c r="G37" s="629"/>
      <c r="H37" s="324"/>
      <c r="I37" s="631"/>
    </row>
    <row r="38" spans="1:9" ht="30.75" thickBot="1" x14ac:dyDescent="0.3">
      <c r="A38" s="248">
        <v>4.3</v>
      </c>
      <c r="B38" s="13" t="s">
        <v>74</v>
      </c>
      <c r="C38" s="237" t="s">
        <v>90</v>
      </c>
      <c r="D38" s="237">
        <v>28</v>
      </c>
      <c r="E38" s="237" t="s">
        <v>136</v>
      </c>
      <c r="F38" s="535">
        <v>83</v>
      </c>
      <c r="G38" s="495"/>
      <c r="H38" s="385"/>
      <c r="I38" s="632"/>
    </row>
    <row r="39" spans="1:9" ht="30" customHeight="1" thickBot="1" x14ac:dyDescent="0.3">
      <c r="A39" s="317">
        <v>5</v>
      </c>
      <c r="B39" s="319" t="s">
        <v>34</v>
      </c>
      <c r="C39" s="401" t="str">
        <f>+C12</f>
        <v>SERVICIOS DE INGENIERIA Y CONSTRUCCIÓN LIMITADA - SERVINC LTDA (70%)</v>
      </c>
      <c r="D39" s="402"/>
      <c r="E39" s="474" t="str">
        <f>+E12</f>
        <v>VQM CONSULTORIA S.A.S (30%)</v>
      </c>
      <c r="F39" s="625"/>
      <c r="G39" s="475"/>
      <c r="H39" s="307" t="s">
        <v>73</v>
      </c>
      <c r="I39" s="307" t="s">
        <v>15</v>
      </c>
    </row>
    <row r="40" spans="1:9" ht="30.75" thickBot="1" x14ac:dyDescent="0.3">
      <c r="A40" s="318"/>
      <c r="B40" s="320"/>
      <c r="C40" s="228" t="s">
        <v>13</v>
      </c>
      <c r="D40" s="44" t="s">
        <v>14</v>
      </c>
      <c r="E40" s="228" t="s">
        <v>13</v>
      </c>
      <c r="F40" s="626" t="s">
        <v>14</v>
      </c>
      <c r="G40" s="627"/>
      <c r="H40" s="308"/>
      <c r="I40" s="308"/>
    </row>
    <row r="41" spans="1:9" ht="45" customHeight="1" x14ac:dyDescent="0.25">
      <c r="A41" s="244">
        <v>5.0999999999999996</v>
      </c>
      <c r="B41" s="11" t="s">
        <v>35</v>
      </c>
      <c r="C41" s="408" t="s">
        <v>83</v>
      </c>
      <c r="D41" s="408" t="s">
        <v>333</v>
      </c>
      <c r="E41" s="410" t="s">
        <v>83</v>
      </c>
      <c r="F41" s="633" t="s">
        <v>334</v>
      </c>
      <c r="G41" s="634"/>
      <c r="H41" s="392" t="s">
        <v>276</v>
      </c>
      <c r="I41" s="414"/>
    </row>
    <row r="42" spans="1:9" ht="45" x14ac:dyDescent="0.25">
      <c r="A42" s="244">
        <v>5.2</v>
      </c>
      <c r="B42" s="11" t="s">
        <v>36</v>
      </c>
      <c r="C42" s="404"/>
      <c r="D42" s="404"/>
      <c r="E42" s="411"/>
      <c r="F42" s="365"/>
      <c r="G42" s="635"/>
      <c r="H42" s="393"/>
      <c r="I42" s="415"/>
    </row>
    <row r="43" spans="1:9" ht="45" x14ac:dyDescent="0.25">
      <c r="A43" s="244">
        <v>5.3</v>
      </c>
      <c r="B43" s="15" t="s">
        <v>286</v>
      </c>
      <c r="C43" s="404"/>
      <c r="D43" s="404"/>
      <c r="E43" s="411"/>
      <c r="F43" s="365"/>
      <c r="G43" s="635"/>
      <c r="H43" s="393"/>
      <c r="I43" s="415"/>
    </row>
    <row r="44" spans="1:9" ht="30" x14ac:dyDescent="0.25">
      <c r="A44" s="244">
        <v>5.4</v>
      </c>
      <c r="B44" s="11" t="s">
        <v>37</v>
      </c>
      <c r="C44" s="404"/>
      <c r="D44" s="404"/>
      <c r="E44" s="411"/>
      <c r="F44" s="365"/>
      <c r="G44" s="635"/>
      <c r="H44" s="393"/>
      <c r="I44" s="415"/>
    </row>
    <row r="45" spans="1:9" ht="30.75" thickBot="1" x14ac:dyDescent="0.3">
      <c r="A45" s="248">
        <v>5.5</v>
      </c>
      <c r="B45" s="13" t="s">
        <v>38</v>
      </c>
      <c r="C45" s="405"/>
      <c r="D45" s="405"/>
      <c r="E45" s="412"/>
      <c r="F45" s="368"/>
      <c r="G45" s="636"/>
      <c r="H45" s="394"/>
      <c r="I45" s="416"/>
    </row>
    <row r="46" spans="1:9" ht="30" customHeight="1" thickBot="1" x14ac:dyDescent="0.3">
      <c r="A46" s="317">
        <v>6</v>
      </c>
      <c r="B46" s="319" t="s">
        <v>39</v>
      </c>
      <c r="C46" s="417" t="str">
        <f>+C12</f>
        <v>SERVICIOS DE INGENIERIA Y CONSTRUCCIÓN LIMITADA - SERVINC LTDA (70%)</v>
      </c>
      <c r="D46" s="418"/>
      <c r="E46" s="476" t="str">
        <f>+E12</f>
        <v>VQM CONSULTORIA S.A.S (30%)</v>
      </c>
      <c r="F46" s="623"/>
      <c r="G46" s="477"/>
      <c r="H46" s="307" t="s">
        <v>73</v>
      </c>
      <c r="I46" s="307" t="s">
        <v>15</v>
      </c>
    </row>
    <row r="47" spans="1:9" ht="30" customHeight="1" thickBot="1" x14ac:dyDescent="0.3">
      <c r="A47" s="318"/>
      <c r="B47" s="320"/>
      <c r="C47" s="261" t="s">
        <v>13</v>
      </c>
      <c r="D47" s="255" t="s">
        <v>14</v>
      </c>
      <c r="E47" s="252" t="s">
        <v>13</v>
      </c>
      <c r="F47" s="626" t="s">
        <v>14</v>
      </c>
      <c r="G47" s="627"/>
      <c r="H47" s="308"/>
      <c r="I47" s="308"/>
    </row>
    <row r="48" spans="1:9" ht="60" x14ac:dyDescent="0.25">
      <c r="A48" s="244">
        <v>6.1</v>
      </c>
      <c r="B48" s="11" t="s">
        <v>40</v>
      </c>
      <c r="C48" s="408" t="s">
        <v>112</v>
      </c>
      <c r="D48" s="408"/>
      <c r="E48" s="408" t="s">
        <v>112</v>
      </c>
      <c r="F48" s="509"/>
      <c r="G48" s="637"/>
      <c r="H48" s="323" t="s">
        <v>276</v>
      </c>
      <c r="I48" s="325"/>
    </row>
    <row r="49" spans="1:9" ht="45" x14ac:dyDescent="0.25">
      <c r="A49" s="244">
        <v>6.2</v>
      </c>
      <c r="B49" s="11" t="s">
        <v>41</v>
      </c>
      <c r="C49" s="404"/>
      <c r="D49" s="404"/>
      <c r="E49" s="404"/>
      <c r="F49" s="356"/>
      <c r="G49" s="638"/>
      <c r="H49" s="324"/>
      <c r="I49" s="326"/>
    </row>
    <row r="50" spans="1:9" ht="60" x14ac:dyDescent="0.25">
      <c r="A50" s="244">
        <v>6.3</v>
      </c>
      <c r="B50" s="11" t="s">
        <v>42</v>
      </c>
      <c r="C50" s="404"/>
      <c r="D50" s="404"/>
      <c r="E50" s="404"/>
      <c r="F50" s="356"/>
      <c r="G50" s="638"/>
      <c r="H50" s="324"/>
      <c r="I50" s="326"/>
    </row>
    <row r="51" spans="1:9" ht="75.75" thickBot="1" x14ac:dyDescent="0.3">
      <c r="A51" s="244">
        <v>6.4</v>
      </c>
      <c r="B51" s="13" t="s">
        <v>43</v>
      </c>
      <c r="C51" s="405"/>
      <c r="D51" s="405"/>
      <c r="E51" s="405"/>
      <c r="F51" s="359"/>
      <c r="G51" s="639"/>
      <c r="H51" s="385"/>
      <c r="I51" s="327"/>
    </row>
    <row r="52" spans="1:9" ht="30" customHeight="1" thickBot="1" x14ac:dyDescent="0.3">
      <c r="A52" s="317">
        <v>7</v>
      </c>
      <c r="B52" s="397" t="s">
        <v>44</v>
      </c>
      <c r="C52" s="331" t="str">
        <f>+C12</f>
        <v>SERVICIOS DE INGENIERIA Y CONSTRUCCIÓN LIMITADA - SERVINC LTDA (70%)</v>
      </c>
      <c r="D52" s="331"/>
      <c r="E52" s="472" t="str">
        <f>+E12</f>
        <v>VQM CONSULTORIA S.A.S (30%)</v>
      </c>
      <c r="F52" s="623"/>
      <c r="G52" s="477"/>
      <c r="H52" s="307" t="s">
        <v>73</v>
      </c>
      <c r="I52" s="307" t="s">
        <v>15</v>
      </c>
    </row>
    <row r="53" spans="1:9" ht="30.75" thickBot="1" x14ac:dyDescent="0.3">
      <c r="A53" s="318"/>
      <c r="B53" s="398"/>
      <c r="C53" s="261" t="s">
        <v>13</v>
      </c>
      <c r="D53" s="255" t="s">
        <v>14</v>
      </c>
      <c r="E53" s="252" t="s">
        <v>13</v>
      </c>
      <c r="F53" s="626" t="s">
        <v>14</v>
      </c>
      <c r="G53" s="627"/>
      <c r="H53" s="308"/>
      <c r="I53" s="308"/>
    </row>
    <row r="54" spans="1:9" ht="30" x14ac:dyDescent="0.25">
      <c r="A54" s="244">
        <v>7.1</v>
      </c>
      <c r="B54" s="11" t="s">
        <v>45</v>
      </c>
      <c r="C54" s="408" t="s">
        <v>83</v>
      </c>
      <c r="D54" s="332">
        <v>302</v>
      </c>
      <c r="E54" s="408" t="s">
        <v>83</v>
      </c>
      <c r="F54" s="509">
        <v>304</v>
      </c>
      <c r="G54" s="637"/>
      <c r="H54" s="323" t="s">
        <v>276</v>
      </c>
      <c r="I54" s="323"/>
    </row>
    <row r="55" spans="1:9" ht="45" x14ac:dyDescent="0.25">
      <c r="A55" s="244">
        <v>7.2</v>
      </c>
      <c r="B55" s="11" t="s">
        <v>46</v>
      </c>
      <c r="C55" s="404"/>
      <c r="D55" s="332"/>
      <c r="E55" s="404"/>
      <c r="F55" s="356"/>
      <c r="G55" s="638"/>
      <c r="H55" s="324"/>
      <c r="I55" s="324"/>
    </row>
    <row r="56" spans="1:9" ht="60.75" thickBot="1" x14ac:dyDescent="0.3">
      <c r="A56" s="248">
        <v>7.3</v>
      </c>
      <c r="B56" s="13" t="s">
        <v>47</v>
      </c>
      <c r="C56" s="405"/>
      <c r="D56" s="333"/>
      <c r="E56" s="405"/>
      <c r="F56" s="359"/>
      <c r="G56" s="639"/>
      <c r="H56" s="385"/>
      <c r="I56" s="385"/>
    </row>
    <row r="57" spans="1:9" x14ac:dyDescent="0.25">
      <c r="A57" s="29">
        <v>8</v>
      </c>
      <c r="B57" s="50" t="s">
        <v>48</v>
      </c>
      <c r="C57" s="338" t="s">
        <v>13</v>
      </c>
      <c r="D57" s="339"/>
      <c r="E57" s="339"/>
      <c r="F57" s="339"/>
      <c r="G57" s="230" t="s">
        <v>14</v>
      </c>
      <c r="H57" s="37" t="s">
        <v>73</v>
      </c>
      <c r="I57" s="41" t="s">
        <v>15</v>
      </c>
    </row>
    <row r="58" spans="1:9" x14ac:dyDescent="0.25">
      <c r="A58" s="244">
        <v>8.1</v>
      </c>
      <c r="B58" s="11" t="s">
        <v>49</v>
      </c>
      <c r="C58" s="335" t="s">
        <v>287</v>
      </c>
      <c r="D58" s="335"/>
      <c r="E58" s="335"/>
      <c r="F58" s="335"/>
      <c r="G58" s="640" t="s">
        <v>335</v>
      </c>
      <c r="H58" s="323" t="s">
        <v>276</v>
      </c>
      <c r="I58" s="325"/>
    </row>
    <row r="59" spans="1:9" x14ac:dyDescent="0.25">
      <c r="A59" s="244">
        <v>8.1999999999999993</v>
      </c>
      <c r="B59" s="11" t="s">
        <v>50</v>
      </c>
      <c r="C59" s="335" t="s">
        <v>336</v>
      </c>
      <c r="D59" s="335"/>
      <c r="E59" s="335"/>
      <c r="F59" s="335"/>
      <c r="G59" s="641"/>
      <c r="H59" s="324"/>
      <c r="I59" s="326"/>
    </row>
    <row r="60" spans="1:9" ht="30" x14ac:dyDescent="0.25">
      <c r="A60" s="244">
        <v>8.3000000000000007</v>
      </c>
      <c r="B60" s="11" t="s">
        <v>51</v>
      </c>
      <c r="C60" s="341" t="s">
        <v>83</v>
      </c>
      <c r="D60" s="342"/>
      <c r="E60" s="342"/>
      <c r="F60" s="342"/>
      <c r="G60" s="641"/>
      <c r="H60" s="324"/>
      <c r="I60" s="326"/>
    </row>
    <row r="61" spans="1:9" ht="45" x14ac:dyDescent="0.25">
      <c r="A61" s="244">
        <v>8.4</v>
      </c>
      <c r="B61" s="11" t="s">
        <v>52</v>
      </c>
      <c r="C61" s="344"/>
      <c r="D61" s="345"/>
      <c r="E61" s="345"/>
      <c r="F61" s="345"/>
      <c r="G61" s="641"/>
      <c r="H61" s="324"/>
      <c r="I61" s="326"/>
    </row>
    <row r="62" spans="1:9" ht="45" x14ac:dyDescent="0.25">
      <c r="A62" s="244">
        <v>8.5</v>
      </c>
      <c r="B62" s="11" t="s">
        <v>53</v>
      </c>
      <c r="C62" s="344"/>
      <c r="D62" s="345"/>
      <c r="E62" s="345"/>
      <c r="F62" s="345"/>
      <c r="G62" s="641"/>
      <c r="H62" s="324"/>
      <c r="I62" s="326"/>
    </row>
    <row r="63" spans="1:9" x14ac:dyDescent="0.25">
      <c r="A63" s="244">
        <v>8.6</v>
      </c>
      <c r="B63" s="11" t="s">
        <v>54</v>
      </c>
      <c r="C63" s="344"/>
      <c r="D63" s="345"/>
      <c r="E63" s="345"/>
      <c r="F63" s="345"/>
      <c r="G63" s="641"/>
      <c r="H63" s="324"/>
      <c r="I63" s="326"/>
    </row>
    <row r="64" spans="1:9" x14ac:dyDescent="0.25">
      <c r="A64" s="244">
        <v>8.6999999999999993</v>
      </c>
      <c r="B64" s="11" t="s">
        <v>55</v>
      </c>
      <c r="C64" s="344"/>
      <c r="D64" s="345"/>
      <c r="E64" s="345"/>
      <c r="F64" s="345"/>
      <c r="G64" s="641"/>
      <c r="H64" s="324"/>
      <c r="I64" s="326"/>
    </row>
    <row r="65" spans="1:10" ht="90" x14ac:dyDescent="0.25">
      <c r="A65" s="244">
        <v>8.8000000000000007</v>
      </c>
      <c r="B65" s="11" t="s">
        <v>56</v>
      </c>
      <c r="C65" s="344"/>
      <c r="D65" s="345"/>
      <c r="E65" s="345"/>
      <c r="F65" s="345"/>
      <c r="G65" s="641"/>
      <c r="H65" s="324"/>
      <c r="I65" s="326"/>
      <c r="J65" s="16"/>
    </row>
    <row r="66" spans="1:10" ht="31.5" customHeight="1" x14ac:dyDescent="0.3">
      <c r="A66" s="244">
        <v>8.9</v>
      </c>
      <c r="B66" s="17" t="s">
        <v>57</v>
      </c>
      <c r="C66" s="344"/>
      <c r="D66" s="345"/>
      <c r="E66" s="345"/>
      <c r="F66" s="345"/>
      <c r="G66" s="641"/>
      <c r="H66" s="324"/>
      <c r="I66" s="326"/>
      <c r="J66" s="18"/>
    </row>
    <row r="67" spans="1:10" ht="16.5" x14ac:dyDescent="0.3">
      <c r="A67" s="19" t="s">
        <v>75</v>
      </c>
      <c r="B67" s="11" t="s">
        <v>58</v>
      </c>
      <c r="C67" s="347"/>
      <c r="D67" s="348"/>
      <c r="E67" s="348"/>
      <c r="F67" s="348"/>
      <c r="G67" s="642"/>
      <c r="H67" s="324"/>
      <c r="I67" s="326"/>
      <c r="J67" s="18"/>
    </row>
    <row r="68" spans="1:10" ht="45.75" thickBot="1" x14ac:dyDescent="0.3">
      <c r="A68" s="19" t="s">
        <v>76</v>
      </c>
      <c r="B68" s="13" t="s">
        <v>59</v>
      </c>
      <c r="C68" s="350" t="s">
        <v>83</v>
      </c>
      <c r="D68" s="350"/>
      <c r="E68" s="350"/>
      <c r="F68" s="350"/>
      <c r="G68" s="136" t="s">
        <v>337</v>
      </c>
      <c r="H68" s="385"/>
      <c r="I68" s="327"/>
      <c r="J68" s="20"/>
    </row>
    <row r="69" spans="1:10" ht="30" customHeight="1" thickBot="1" x14ac:dyDescent="0.3">
      <c r="A69" s="317">
        <v>9</v>
      </c>
      <c r="B69" s="397" t="s">
        <v>60</v>
      </c>
      <c r="C69" s="331" t="str">
        <f>+C12</f>
        <v>SERVICIOS DE INGENIERIA Y CONSTRUCCIÓN LIMITADA - SERVINC LTDA (70%)</v>
      </c>
      <c r="D69" s="331"/>
      <c r="E69" s="472" t="str">
        <f>+E12</f>
        <v>VQM CONSULTORIA S.A.S (30%)</v>
      </c>
      <c r="F69" s="623"/>
      <c r="G69" s="477"/>
      <c r="H69" s="307" t="s">
        <v>73</v>
      </c>
      <c r="I69" s="307" t="s">
        <v>15</v>
      </c>
    </row>
    <row r="70" spans="1:10" ht="30" customHeight="1" thickBot="1" x14ac:dyDescent="0.3">
      <c r="A70" s="318"/>
      <c r="B70" s="398"/>
      <c r="C70" s="261" t="s">
        <v>13</v>
      </c>
      <c r="D70" s="255" t="s">
        <v>14</v>
      </c>
      <c r="E70" s="252" t="s">
        <v>13</v>
      </c>
      <c r="F70" s="626" t="s">
        <v>14</v>
      </c>
      <c r="G70" s="627"/>
      <c r="H70" s="308"/>
      <c r="I70" s="308"/>
    </row>
    <row r="71" spans="1:10" ht="30" x14ac:dyDescent="0.25">
      <c r="A71" s="244">
        <v>9.1</v>
      </c>
      <c r="B71" s="9" t="s">
        <v>61</v>
      </c>
      <c r="C71" s="408" t="s">
        <v>83</v>
      </c>
      <c r="D71" s="408" t="s">
        <v>338</v>
      </c>
      <c r="E71" s="408" t="s">
        <v>112</v>
      </c>
      <c r="F71" s="509"/>
      <c r="G71" s="637"/>
      <c r="H71" s="324" t="s">
        <v>276</v>
      </c>
      <c r="I71" s="326"/>
    </row>
    <row r="72" spans="1:10" x14ac:dyDescent="0.25">
      <c r="A72" s="244">
        <v>9.1999999999999993</v>
      </c>
      <c r="B72" s="10" t="s">
        <v>18</v>
      </c>
      <c r="C72" s="404"/>
      <c r="D72" s="404"/>
      <c r="E72" s="404"/>
      <c r="F72" s="356"/>
      <c r="G72" s="638"/>
      <c r="H72" s="324"/>
      <c r="I72" s="326"/>
    </row>
    <row r="73" spans="1:10" ht="60.75" thickBot="1" x14ac:dyDescent="0.3">
      <c r="A73" s="248">
        <v>9.3000000000000007</v>
      </c>
      <c r="B73" s="21" t="s">
        <v>62</v>
      </c>
      <c r="C73" s="405"/>
      <c r="D73" s="405"/>
      <c r="E73" s="405"/>
      <c r="F73" s="359"/>
      <c r="G73" s="639"/>
      <c r="H73" s="385"/>
      <c r="I73" s="327"/>
    </row>
    <row r="74" spans="1:10" ht="30" customHeight="1" thickBot="1" x14ac:dyDescent="0.3">
      <c r="A74" s="317">
        <v>10</v>
      </c>
      <c r="B74" s="397" t="s">
        <v>63</v>
      </c>
      <c r="C74" s="331" t="str">
        <f>+C12</f>
        <v>SERVICIOS DE INGENIERIA Y CONSTRUCCIÓN LIMITADA - SERVINC LTDA (70%)</v>
      </c>
      <c r="D74" s="331"/>
      <c r="E74" s="472" t="str">
        <f>+E12</f>
        <v>VQM CONSULTORIA S.A.S (30%)</v>
      </c>
      <c r="F74" s="623"/>
      <c r="G74" s="477"/>
      <c r="H74" s="307" t="s">
        <v>73</v>
      </c>
      <c r="I74" s="307" t="s">
        <v>15</v>
      </c>
    </row>
    <row r="75" spans="1:10" ht="30" customHeight="1" thickBot="1" x14ac:dyDescent="0.3">
      <c r="A75" s="318"/>
      <c r="B75" s="398"/>
      <c r="C75" s="261" t="s">
        <v>13</v>
      </c>
      <c r="D75" s="255" t="s">
        <v>14</v>
      </c>
      <c r="E75" s="252" t="s">
        <v>13</v>
      </c>
      <c r="F75" s="626" t="s">
        <v>14</v>
      </c>
      <c r="G75" s="627"/>
      <c r="H75" s="308"/>
      <c r="I75" s="308"/>
    </row>
    <row r="76" spans="1:10" ht="30.75" thickBot="1" x14ac:dyDescent="0.3">
      <c r="A76" s="248">
        <v>10.1</v>
      </c>
      <c r="B76" s="13" t="s">
        <v>64</v>
      </c>
      <c r="C76" s="237" t="s">
        <v>112</v>
      </c>
      <c r="D76" s="237"/>
      <c r="E76" s="237" t="s">
        <v>112</v>
      </c>
      <c r="F76" s="643"/>
      <c r="G76" s="644"/>
      <c r="H76" s="73" t="s">
        <v>276</v>
      </c>
      <c r="I76" s="40"/>
    </row>
    <row r="77" spans="1:10" ht="30" customHeight="1" thickBot="1" x14ac:dyDescent="0.3">
      <c r="A77" s="317">
        <v>11</v>
      </c>
      <c r="B77" s="397" t="s">
        <v>65</v>
      </c>
      <c r="C77" s="331" t="str">
        <f>+C12</f>
        <v>SERVICIOS DE INGENIERIA Y CONSTRUCCIÓN LIMITADA - SERVINC LTDA (70%)</v>
      </c>
      <c r="D77" s="331"/>
      <c r="E77" s="472" t="str">
        <f>+E12</f>
        <v>VQM CONSULTORIA S.A.S (30%)</v>
      </c>
      <c r="F77" s="623"/>
      <c r="G77" s="477"/>
      <c r="H77" s="307" t="s">
        <v>73</v>
      </c>
      <c r="I77" s="307" t="s">
        <v>15</v>
      </c>
    </row>
    <row r="78" spans="1:10" ht="30" customHeight="1" thickBot="1" x14ac:dyDescent="0.3">
      <c r="A78" s="318"/>
      <c r="B78" s="398"/>
      <c r="C78" s="261" t="s">
        <v>13</v>
      </c>
      <c r="D78" s="255" t="s">
        <v>14</v>
      </c>
      <c r="E78" s="252" t="s">
        <v>13</v>
      </c>
      <c r="F78" s="626" t="s">
        <v>14</v>
      </c>
      <c r="G78" s="627"/>
      <c r="H78" s="308"/>
      <c r="I78" s="308"/>
    </row>
    <row r="79" spans="1:10" ht="45.75" customHeight="1" thickBot="1" x14ac:dyDescent="0.3">
      <c r="A79" s="248">
        <v>11.1</v>
      </c>
      <c r="B79" s="57" t="s">
        <v>61</v>
      </c>
      <c r="C79" s="23" t="s">
        <v>112</v>
      </c>
      <c r="D79" s="24"/>
      <c r="E79" s="254" t="s">
        <v>112</v>
      </c>
      <c r="F79" s="643"/>
      <c r="G79" s="644"/>
      <c r="H79" s="73" t="s">
        <v>276</v>
      </c>
      <c r="I79" s="40"/>
    </row>
    <row r="80" spans="1:10" ht="30" customHeight="1" thickBot="1" x14ac:dyDescent="0.3">
      <c r="A80" s="317">
        <v>12</v>
      </c>
      <c r="B80" s="319" t="s">
        <v>66</v>
      </c>
      <c r="C80" s="302" t="str">
        <f>+C12</f>
        <v>SERVICIOS DE INGENIERIA Y CONSTRUCCIÓN LIMITADA - SERVINC LTDA (70%)</v>
      </c>
      <c r="D80" s="303"/>
      <c r="E80" s="476" t="str">
        <f>+E12</f>
        <v>VQM CONSULTORIA S.A.S (30%)</v>
      </c>
      <c r="F80" s="623"/>
      <c r="G80" s="477"/>
      <c r="H80" s="305" t="s">
        <v>73</v>
      </c>
      <c r="I80" s="307" t="s">
        <v>15</v>
      </c>
    </row>
    <row r="81" spans="1:9" ht="30" customHeight="1" x14ac:dyDescent="0.25">
      <c r="A81" s="318"/>
      <c r="B81" s="320"/>
      <c r="C81" s="309" t="s">
        <v>13</v>
      </c>
      <c r="D81" s="310"/>
      <c r="E81" s="488" t="s">
        <v>13</v>
      </c>
      <c r="F81" s="645"/>
      <c r="G81" s="489"/>
      <c r="H81" s="306"/>
      <c r="I81" s="308"/>
    </row>
    <row r="82" spans="1:9" ht="45" x14ac:dyDescent="0.25">
      <c r="A82" s="244">
        <v>12.1</v>
      </c>
      <c r="B82" s="53" t="s">
        <v>67</v>
      </c>
      <c r="C82" s="313" t="s">
        <v>83</v>
      </c>
      <c r="D82" s="314"/>
      <c r="E82" s="457" t="s">
        <v>83</v>
      </c>
      <c r="F82" s="492"/>
      <c r="G82" s="458"/>
      <c r="H82" s="323" t="s">
        <v>276</v>
      </c>
      <c r="I82" s="325"/>
    </row>
    <row r="83" spans="1:9" ht="31.5" customHeight="1" x14ac:dyDescent="0.25">
      <c r="A83" s="244">
        <v>12.2</v>
      </c>
      <c r="B83" s="53" t="s">
        <v>68</v>
      </c>
      <c r="C83" s="313" t="s">
        <v>83</v>
      </c>
      <c r="D83" s="314"/>
      <c r="E83" s="457" t="s">
        <v>83</v>
      </c>
      <c r="F83" s="492"/>
      <c r="G83" s="458"/>
      <c r="H83" s="324"/>
      <c r="I83" s="326"/>
    </row>
    <row r="84" spans="1:9" ht="30.75" thickBot="1" x14ac:dyDescent="0.3">
      <c r="A84" s="245">
        <v>12.3</v>
      </c>
      <c r="B84" s="54" t="s">
        <v>69</v>
      </c>
      <c r="C84" s="313" t="s">
        <v>83</v>
      </c>
      <c r="D84" s="314"/>
      <c r="E84" s="457" t="s">
        <v>83</v>
      </c>
      <c r="F84" s="492"/>
      <c r="G84" s="458"/>
      <c r="H84" s="385"/>
      <c r="I84" s="327"/>
    </row>
    <row r="85" spans="1:9" ht="19.5" thickBot="1" x14ac:dyDescent="0.3">
      <c r="A85" s="315" t="s">
        <v>70</v>
      </c>
      <c r="B85" s="422"/>
      <c r="C85" s="445" t="s">
        <v>104</v>
      </c>
      <c r="D85" s="446"/>
      <c r="E85" s="446"/>
      <c r="F85" s="446"/>
      <c r="G85" s="446"/>
      <c r="H85" s="447"/>
      <c r="I85" s="51"/>
    </row>
  </sheetData>
  <mergeCells count="142">
    <mergeCell ref="A85:B85"/>
    <mergeCell ref="E81:G81"/>
    <mergeCell ref="C82:D82"/>
    <mergeCell ref="E82:G82"/>
    <mergeCell ref="H82:H84"/>
    <mergeCell ref="I82:I84"/>
    <mergeCell ref="C83:D83"/>
    <mergeCell ref="E83:G83"/>
    <mergeCell ref="C84:D84"/>
    <mergeCell ref="E84:G84"/>
    <mergeCell ref="I77:I78"/>
    <mergeCell ref="F78:G78"/>
    <mergeCell ref="F79:G79"/>
    <mergeCell ref="A80:A81"/>
    <mergeCell ref="B80:B81"/>
    <mergeCell ref="C80:D80"/>
    <mergeCell ref="E80:G80"/>
    <mergeCell ref="H80:H81"/>
    <mergeCell ref="I80:I81"/>
    <mergeCell ref="C81:D81"/>
    <mergeCell ref="F76:G76"/>
    <mergeCell ref="A77:A78"/>
    <mergeCell ref="B77:B78"/>
    <mergeCell ref="C77:D77"/>
    <mergeCell ref="E77:G77"/>
    <mergeCell ref="H77:H78"/>
    <mergeCell ref="A74:A75"/>
    <mergeCell ref="B74:B75"/>
    <mergeCell ref="C74:D74"/>
    <mergeCell ref="E74:G74"/>
    <mergeCell ref="H74:H75"/>
    <mergeCell ref="I74:I75"/>
    <mergeCell ref="F75:G75"/>
    <mergeCell ref="C71:C73"/>
    <mergeCell ref="D71:D73"/>
    <mergeCell ref="E71:E73"/>
    <mergeCell ref="F71:G73"/>
    <mergeCell ref="H71:H73"/>
    <mergeCell ref="I71:I73"/>
    <mergeCell ref="A69:A70"/>
    <mergeCell ref="B69:B70"/>
    <mergeCell ref="C69:D69"/>
    <mergeCell ref="E69:G69"/>
    <mergeCell ref="H69:H70"/>
    <mergeCell ref="I69:I70"/>
    <mergeCell ref="F70:G70"/>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A52:A53"/>
    <mergeCell ref="B52:B53"/>
    <mergeCell ref="C52:D52"/>
    <mergeCell ref="E52:G52"/>
    <mergeCell ref="H52:H53"/>
    <mergeCell ref="I52:I53"/>
    <mergeCell ref="F53:G53"/>
    <mergeCell ref="C48:C51"/>
    <mergeCell ref="D48:D51"/>
    <mergeCell ref="E48:E51"/>
    <mergeCell ref="F48:G51"/>
    <mergeCell ref="H48:H51"/>
    <mergeCell ref="I48:I51"/>
    <mergeCell ref="A46:A47"/>
    <mergeCell ref="B46:B47"/>
    <mergeCell ref="C46:D46"/>
    <mergeCell ref="E46:G46"/>
    <mergeCell ref="H46:H47"/>
    <mergeCell ref="I46:I47"/>
    <mergeCell ref="F47:G47"/>
    <mergeCell ref="C41:C45"/>
    <mergeCell ref="D41:D45"/>
    <mergeCell ref="E41:E45"/>
    <mergeCell ref="F41:G45"/>
    <mergeCell ref="H41:H45"/>
    <mergeCell ref="I41:I45"/>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3"/>
    <mergeCell ref="H32:H33"/>
    <mergeCell ref="I32:I33"/>
    <mergeCell ref="A1:I2"/>
    <mergeCell ref="A4:I5"/>
    <mergeCell ref="C8:H8"/>
    <mergeCell ref="C9:H9"/>
    <mergeCell ref="C10:H10"/>
    <mergeCell ref="C11:H11"/>
    <mergeCell ref="C85:H85"/>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5"/>
  <sheetViews>
    <sheetView zoomScale="98" zoomScaleNormal="98" workbookViewId="0">
      <selection activeCell="C85" sqref="C85:H85"/>
    </sheetView>
  </sheetViews>
  <sheetFormatPr baseColWidth="10" defaultRowHeight="15" x14ac:dyDescent="0.25"/>
  <cols>
    <col min="1" max="1" width="6.7109375" style="1" customWidth="1"/>
    <col min="2" max="2" width="47.140625" style="264" customWidth="1"/>
    <col min="3" max="3" width="26" style="1" customWidth="1"/>
    <col min="4" max="4" width="26.140625" style="1" customWidth="1"/>
    <col min="5" max="5" width="31.7109375" style="1" customWidth="1"/>
    <col min="6" max="6" width="15.140625" style="1" customWidth="1"/>
    <col min="7" max="7" width="22" style="1" customWidth="1"/>
    <col min="8" max="8" width="24.42578125" style="1" customWidth="1"/>
    <col min="9" max="9" width="74.140625" style="264" customWidth="1"/>
    <col min="10" max="10" width="17.85546875" style="264" bestFit="1" customWidth="1"/>
    <col min="11" max="16384" width="11.42578125" style="264"/>
  </cols>
  <sheetData>
    <row r="1" spans="1:9" ht="15" customHeight="1" x14ac:dyDescent="0.25">
      <c r="A1" s="374" t="s">
        <v>0</v>
      </c>
      <c r="B1" s="374"/>
      <c r="C1" s="374"/>
      <c r="D1" s="374"/>
      <c r="E1" s="374"/>
      <c r="F1" s="374"/>
      <c r="G1" s="374"/>
      <c r="H1" s="374"/>
      <c r="I1" s="374"/>
    </row>
    <row r="2" spans="1:9" ht="15" customHeight="1" x14ac:dyDescent="0.25">
      <c r="A2" s="374"/>
      <c r="B2" s="374"/>
      <c r="C2" s="374"/>
      <c r="D2" s="374"/>
      <c r="E2" s="374"/>
      <c r="F2" s="374"/>
      <c r="G2" s="374"/>
      <c r="H2" s="374"/>
      <c r="I2" s="374"/>
    </row>
    <row r="4" spans="1:9" x14ac:dyDescent="0.25">
      <c r="A4" s="374" t="s">
        <v>1</v>
      </c>
      <c r="B4" s="374"/>
      <c r="C4" s="374"/>
      <c r="D4" s="374"/>
      <c r="E4" s="374"/>
      <c r="F4" s="374"/>
      <c r="G4" s="374"/>
      <c r="H4" s="374"/>
      <c r="I4" s="374"/>
    </row>
    <row r="5" spans="1:9" x14ac:dyDescent="0.25">
      <c r="A5" s="374"/>
      <c r="B5" s="374"/>
      <c r="C5" s="374"/>
      <c r="D5" s="374"/>
      <c r="E5" s="374"/>
      <c r="F5" s="374"/>
      <c r="G5" s="374"/>
      <c r="H5" s="374"/>
      <c r="I5" s="374"/>
    </row>
    <row r="6" spans="1:9" x14ac:dyDescent="0.25">
      <c r="D6" s="2"/>
      <c r="F6" s="2"/>
      <c r="G6" s="2"/>
      <c r="H6" s="2"/>
      <c r="I6" s="2"/>
    </row>
    <row r="7" spans="1:9" ht="15.75" thickBot="1" x14ac:dyDescent="0.3">
      <c r="C7" s="2"/>
      <c r="E7" s="2"/>
    </row>
    <row r="8" spans="1:9" ht="15.75" thickBot="1" x14ac:dyDescent="0.3">
      <c r="A8" s="58" t="s">
        <v>2</v>
      </c>
      <c r="B8" s="59" t="s">
        <v>3</v>
      </c>
      <c r="C8" s="375">
        <v>20</v>
      </c>
      <c r="D8" s="376"/>
      <c r="E8" s="376"/>
      <c r="F8" s="376"/>
      <c r="G8" s="376"/>
      <c r="H8" s="377"/>
    </row>
    <row r="9" spans="1:9" ht="31.5" customHeight="1" thickBot="1" x14ac:dyDescent="0.3">
      <c r="A9" s="58" t="s">
        <v>4</v>
      </c>
      <c r="B9" s="59" t="s">
        <v>5</v>
      </c>
      <c r="C9" s="538" t="s">
        <v>339</v>
      </c>
      <c r="D9" s="539"/>
      <c r="E9" s="539"/>
      <c r="F9" s="539"/>
      <c r="G9" s="539"/>
      <c r="H9" s="540"/>
    </row>
    <row r="10" spans="1:9" ht="33" customHeight="1" thickBot="1" x14ac:dyDescent="0.3">
      <c r="A10" s="58" t="s">
        <v>6</v>
      </c>
      <c r="B10" s="59" t="s">
        <v>71</v>
      </c>
      <c r="C10" s="375" t="s">
        <v>177</v>
      </c>
      <c r="D10" s="376"/>
      <c r="E10" s="376"/>
      <c r="F10" s="376"/>
      <c r="G10" s="376"/>
      <c r="H10" s="377"/>
    </row>
    <row r="11" spans="1:9" ht="40.5" customHeight="1" thickBot="1" x14ac:dyDescent="0.3">
      <c r="A11" s="58" t="s">
        <v>7</v>
      </c>
      <c r="B11" s="60" t="s">
        <v>72</v>
      </c>
      <c r="C11" s="371" t="s">
        <v>185</v>
      </c>
      <c r="D11" s="372"/>
      <c r="E11" s="372"/>
      <c r="F11" s="372"/>
      <c r="G11" s="372"/>
      <c r="H11" s="373"/>
    </row>
    <row r="12" spans="1:9" ht="51.75" customHeight="1" thickBot="1" x14ac:dyDescent="0.3">
      <c r="A12" s="58" t="s">
        <v>6</v>
      </c>
      <c r="B12" s="59" t="s">
        <v>8</v>
      </c>
      <c r="C12" s="378" t="s">
        <v>340</v>
      </c>
      <c r="D12" s="380"/>
      <c r="E12" s="381" t="s">
        <v>341</v>
      </c>
      <c r="F12" s="382"/>
      <c r="G12" s="234"/>
      <c r="H12" s="5"/>
      <c r="I12" s="6"/>
    </row>
    <row r="13" spans="1:9" ht="15.75" thickBot="1" x14ac:dyDescent="0.3">
      <c r="A13" s="58" t="s">
        <v>9</v>
      </c>
      <c r="B13" s="59" t="s">
        <v>10</v>
      </c>
      <c r="C13" s="383" t="s">
        <v>274</v>
      </c>
      <c r="D13" s="384"/>
      <c r="E13" s="383" t="s">
        <v>274</v>
      </c>
      <c r="F13" s="384"/>
      <c r="G13" s="235"/>
    </row>
    <row r="14" spans="1:9" ht="15.75" thickBot="1" x14ac:dyDescent="0.3">
      <c r="A14" s="58" t="s">
        <v>11</v>
      </c>
      <c r="B14" s="59" t="s">
        <v>12</v>
      </c>
      <c r="C14" s="383" t="s">
        <v>109</v>
      </c>
      <c r="D14" s="384"/>
      <c r="E14" s="383" t="s">
        <v>109</v>
      </c>
      <c r="F14" s="384"/>
      <c r="G14" s="235"/>
    </row>
    <row r="15" spans="1:9" ht="15.75" thickBot="1" x14ac:dyDescent="0.3">
      <c r="A15" s="3"/>
      <c r="B15" s="4"/>
      <c r="C15" s="7"/>
      <c r="E15" s="7"/>
    </row>
    <row r="16" spans="1:9" x14ac:dyDescent="0.25">
      <c r="A16" s="29">
        <v>1</v>
      </c>
      <c r="B16" s="34" t="s">
        <v>16</v>
      </c>
      <c r="C16" s="338" t="s">
        <v>13</v>
      </c>
      <c r="D16" s="339"/>
      <c r="E16" s="339"/>
      <c r="F16" s="339"/>
      <c r="G16" s="230" t="s">
        <v>14</v>
      </c>
      <c r="H16" s="37" t="s">
        <v>73</v>
      </c>
      <c r="I16" s="41" t="s">
        <v>15</v>
      </c>
    </row>
    <row r="17" spans="1:9" ht="30" x14ac:dyDescent="0.25">
      <c r="A17" s="244">
        <v>1.1000000000000001</v>
      </c>
      <c r="B17" s="9" t="s">
        <v>17</v>
      </c>
      <c r="C17" s="353" t="s">
        <v>83</v>
      </c>
      <c r="D17" s="354"/>
      <c r="E17" s="354"/>
      <c r="F17" s="354"/>
      <c r="G17" s="613" t="s">
        <v>342</v>
      </c>
      <c r="H17" s="323" t="s">
        <v>276</v>
      </c>
      <c r="I17" s="326"/>
    </row>
    <row r="18" spans="1:9" x14ac:dyDescent="0.25">
      <c r="A18" s="244">
        <v>1.2</v>
      </c>
      <c r="B18" s="10" t="s">
        <v>18</v>
      </c>
      <c r="C18" s="356"/>
      <c r="D18" s="357"/>
      <c r="E18" s="357"/>
      <c r="F18" s="357"/>
      <c r="G18" s="614"/>
      <c r="H18" s="324"/>
      <c r="I18" s="326"/>
    </row>
    <row r="19" spans="1:9" ht="30" x14ac:dyDescent="0.25">
      <c r="A19" s="244">
        <v>1.3</v>
      </c>
      <c r="B19" s="9" t="s">
        <v>19</v>
      </c>
      <c r="C19" s="356"/>
      <c r="D19" s="357"/>
      <c r="E19" s="357"/>
      <c r="F19" s="357"/>
      <c r="G19" s="614"/>
      <c r="H19" s="324"/>
      <c r="I19" s="326"/>
    </row>
    <row r="20" spans="1:9" ht="60" x14ac:dyDescent="0.25">
      <c r="A20" s="244">
        <v>1.4</v>
      </c>
      <c r="B20" s="9" t="s">
        <v>20</v>
      </c>
      <c r="C20" s="356"/>
      <c r="D20" s="357"/>
      <c r="E20" s="357"/>
      <c r="F20" s="357"/>
      <c r="G20" s="614"/>
      <c r="H20" s="324"/>
      <c r="I20" s="326"/>
    </row>
    <row r="21" spans="1:9" ht="105" x14ac:dyDescent="0.25">
      <c r="A21" s="244">
        <v>1.5</v>
      </c>
      <c r="B21" s="9" t="s">
        <v>21</v>
      </c>
      <c r="C21" s="356"/>
      <c r="D21" s="357"/>
      <c r="E21" s="357"/>
      <c r="F21" s="357"/>
      <c r="G21" s="614"/>
      <c r="H21" s="324"/>
      <c r="I21" s="326"/>
    </row>
    <row r="22" spans="1:9" ht="30" x14ac:dyDescent="0.25">
      <c r="A22" s="244">
        <v>1.6</v>
      </c>
      <c r="B22" s="11" t="s">
        <v>22</v>
      </c>
      <c r="C22" s="356"/>
      <c r="D22" s="357"/>
      <c r="E22" s="357"/>
      <c r="F22" s="357"/>
      <c r="G22" s="614"/>
      <c r="H22" s="324"/>
      <c r="I22" s="326"/>
    </row>
    <row r="23" spans="1:9" ht="45.75" thickBot="1" x14ac:dyDescent="0.3">
      <c r="A23" s="248">
        <v>1.7</v>
      </c>
      <c r="B23" s="13" t="s">
        <v>23</v>
      </c>
      <c r="C23" s="359"/>
      <c r="D23" s="360"/>
      <c r="E23" s="360"/>
      <c r="F23" s="360"/>
      <c r="G23" s="615"/>
      <c r="H23" s="385"/>
      <c r="I23" s="327"/>
    </row>
    <row r="24" spans="1:9" ht="48.75" customHeight="1" x14ac:dyDescent="0.25">
      <c r="A24" s="29">
        <v>2</v>
      </c>
      <c r="B24" s="30" t="s">
        <v>24</v>
      </c>
      <c r="C24" s="338" t="s">
        <v>13</v>
      </c>
      <c r="D24" s="339"/>
      <c r="E24" s="339"/>
      <c r="F24" s="339"/>
      <c r="G24" s="230" t="s">
        <v>14</v>
      </c>
      <c r="H24" s="37" t="s">
        <v>73</v>
      </c>
      <c r="I24" s="42" t="s">
        <v>15</v>
      </c>
    </row>
    <row r="25" spans="1:9" ht="45.75" customHeight="1" x14ac:dyDescent="0.25">
      <c r="A25" s="244">
        <v>2.1</v>
      </c>
      <c r="B25" s="11" t="s">
        <v>25</v>
      </c>
      <c r="C25" s="362" t="s">
        <v>83</v>
      </c>
      <c r="D25" s="363"/>
      <c r="E25" s="363"/>
      <c r="F25" s="363"/>
      <c r="G25" s="610" t="s">
        <v>343</v>
      </c>
      <c r="H25" s="392" t="s">
        <v>276</v>
      </c>
      <c r="I25" s="395"/>
    </row>
    <row r="26" spans="1:9" ht="50.25" customHeight="1" x14ac:dyDescent="0.25">
      <c r="A26" s="244">
        <v>2.2000000000000002</v>
      </c>
      <c r="B26" s="11" t="s">
        <v>278</v>
      </c>
      <c r="C26" s="365"/>
      <c r="D26" s="366"/>
      <c r="E26" s="366"/>
      <c r="F26" s="366"/>
      <c r="G26" s="611"/>
      <c r="H26" s="393"/>
      <c r="I26" s="395"/>
    </row>
    <row r="27" spans="1:9" ht="114.75" customHeight="1" x14ac:dyDescent="0.25">
      <c r="A27" s="244">
        <v>2.2999999999999998</v>
      </c>
      <c r="B27" s="11" t="s">
        <v>26</v>
      </c>
      <c r="C27" s="365"/>
      <c r="D27" s="366"/>
      <c r="E27" s="366"/>
      <c r="F27" s="366"/>
      <c r="G27" s="611"/>
      <c r="H27" s="393"/>
      <c r="I27" s="395"/>
    </row>
    <row r="28" spans="1:9" ht="42" customHeight="1" thickBot="1" x14ac:dyDescent="0.3">
      <c r="A28" s="248">
        <v>2.4</v>
      </c>
      <c r="B28" s="13" t="s">
        <v>27</v>
      </c>
      <c r="C28" s="365"/>
      <c r="D28" s="366"/>
      <c r="E28" s="366"/>
      <c r="F28" s="366"/>
      <c r="G28" s="611"/>
      <c r="H28" s="393"/>
      <c r="I28" s="395"/>
    </row>
    <row r="29" spans="1:9" ht="42" customHeight="1" thickBot="1" x14ac:dyDescent="0.3">
      <c r="A29" s="258">
        <v>2.5</v>
      </c>
      <c r="B29" s="135" t="s">
        <v>279</v>
      </c>
      <c r="C29" s="368"/>
      <c r="D29" s="369"/>
      <c r="E29" s="369"/>
      <c r="F29" s="369"/>
      <c r="G29" s="612"/>
      <c r="H29" s="394"/>
      <c r="I29" s="396"/>
    </row>
    <row r="30" spans="1:9" ht="63" customHeight="1" thickBot="1" x14ac:dyDescent="0.3">
      <c r="A30" s="317">
        <v>3</v>
      </c>
      <c r="B30" s="397" t="s">
        <v>28</v>
      </c>
      <c r="C30" s="331" t="str">
        <f>+C12</f>
        <v>GC&amp;Q INGENIEROS CONSULTORES S.A.S (51%)</v>
      </c>
      <c r="D30" s="331"/>
      <c r="E30" s="472" t="str">
        <f>+E12</f>
        <v>GRUPO METRO COLOMBIA - GMC INGENIEROS S.A (49%)</v>
      </c>
      <c r="F30" s="623"/>
      <c r="G30" s="477"/>
      <c r="H30" s="307" t="s">
        <v>73</v>
      </c>
      <c r="I30" s="307" t="s">
        <v>15</v>
      </c>
    </row>
    <row r="31" spans="1:9" ht="30" x14ac:dyDescent="0.25">
      <c r="A31" s="318"/>
      <c r="B31" s="398"/>
      <c r="C31" s="225" t="s">
        <v>13</v>
      </c>
      <c r="D31" s="230" t="s">
        <v>14</v>
      </c>
      <c r="E31" s="225" t="s">
        <v>13</v>
      </c>
      <c r="F31" s="338" t="s">
        <v>14</v>
      </c>
      <c r="G31" s="624"/>
      <c r="H31" s="308"/>
      <c r="I31" s="308"/>
    </row>
    <row r="32" spans="1:9" ht="47.25" customHeight="1" x14ac:dyDescent="0.25">
      <c r="A32" s="244" t="s">
        <v>29</v>
      </c>
      <c r="B32" s="9" t="s">
        <v>17</v>
      </c>
      <c r="C32" s="403" t="s">
        <v>112</v>
      </c>
      <c r="D32" s="236"/>
      <c r="E32" s="403" t="s">
        <v>112</v>
      </c>
      <c r="F32" s="353"/>
      <c r="G32" s="628"/>
      <c r="H32" s="323" t="s">
        <v>276</v>
      </c>
      <c r="I32" s="325"/>
    </row>
    <row r="33" spans="1:9" ht="30.75" thickBot="1" x14ac:dyDescent="0.3">
      <c r="A33" s="248" t="s">
        <v>30</v>
      </c>
      <c r="B33" s="13" t="s">
        <v>31</v>
      </c>
      <c r="C33" s="405"/>
      <c r="D33" s="237"/>
      <c r="E33" s="405"/>
      <c r="F33" s="359"/>
      <c r="G33" s="639"/>
      <c r="H33" s="385"/>
      <c r="I33" s="327"/>
    </row>
    <row r="34" spans="1:9" ht="48.75" customHeight="1" thickBot="1" x14ac:dyDescent="0.3">
      <c r="A34" s="317">
        <v>4</v>
      </c>
      <c r="B34" s="399" t="s">
        <v>32</v>
      </c>
      <c r="C34" s="331" t="str">
        <f>+C12</f>
        <v>GC&amp;Q INGENIEROS CONSULTORES S.A.S (51%)</v>
      </c>
      <c r="D34" s="331"/>
      <c r="E34" s="472" t="str">
        <f>+E12</f>
        <v>GRUPO METRO COLOMBIA - GMC INGENIEROS S.A (49%)</v>
      </c>
      <c r="F34" s="623"/>
      <c r="G34" s="477"/>
      <c r="H34" s="307" t="s">
        <v>73</v>
      </c>
      <c r="I34" s="307" t="s">
        <v>15</v>
      </c>
    </row>
    <row r="35" spans="1:9" ht="33" customHeight="1" x14ac:dyDescent="0.25">
      <c r="A35" s="318"/>
      <c r="B35" s="400"/>
      <c r="C35" s="225" t="s">
        <v>13</v>
      </c>
      <c r="D35" s="230" t="s">
        <v>14</v>
      </c>
      <c r="E35" s="225" t="s">
        <v>13</v>
      </c>
      <c r="F35" s="338" t="s">
        <v>14</v>
      </c>
      <c r="G35" s="624"/>
      <c r="H35" s="308"/>
      <c r="I35" s="308"/>
    </row>
    <row r="36" spans="1:9" ht="47.25" customHeight="1" x14ac:dyDescent="0.25">
      <c r="A36" s="244">
        <v>4.0999999999999996</v>
      </c>
      <c r="B36" s="11" t="s">
        <v>35</v>
      </c>
      <c r="C36" s="403" t="s">
        <v>83</v>
      </c>
      <c r="D36" s="403" t="s">
        <v>344</v>
      </c>
      <c r="E36" s="403" t="s">
        <v>83</v>
      </c>
      <c r="F36" s="353" t="s">
        <v>345</v>
      </c>
      <c r="G36" s="628"/>
      <c r="H36" s="323" t="s">
        <v>276</v>
      </c>
      <c r="I36" s="630"/>
    </row>
    <row r="37" spans="1:9" ht="30" x14ac:dyDescent="0.25">
      <c r="A37" s="244">
        <v>4.2</v>
      </c>
      <c r="B37" s="11" t="s">
        <v>33</v>
      </c>
      <c r="C37" s="409"/>
      <c r="D37" s="409"/>
      <c r="E37" s="409"/>
      <c r="F37" s="512"/>
      <c r="G37" s="629"/>
      <c r="H37" s="324"/>
      <c r="I37" s="631"/>
    </row>
    <row r="38" spans="1:9" ht="30.75" thickBot="1" x14ac:dyDescent="0.3">
      <c r="A38" s="248">
        <v>4.3</v>
      </c>
      <c r="B38" s="13" t="s">
        <v>74</v>
      </c>
      <c r="C38" s="237" t="s">
        <v>115</v>
      </c>
      <c r="D38" s="237">
        <v>21</v>
      </c>
      <c r="E38" s="237" t="s">
        <v>115</v>
      </c>
      <c r="F38" s="535">
        <v>39</v>
      </c>
      <c r="G38" s="495"/>
      <c r="H38" s="385"/>
      <c r="I38" s="632"/>
    </row>
    <row r="39" spans="1:9" ht="30" customHeight="1" thickBot="1" x14ac:dyDescent="0.3">
      <c r="A39" s="317">
        <v>5</v>
      </c>
      <c r="B39" s="319" t="s">
        <v>34</v>
      </c>
      <c r="C39" s="401" t="str">
        <f>+C12</f>
        <v>GC&amp;Q INGENIEROS CONSULTORES S.A.S (51%)</v>
      </c>
      <c r="D39" s="402"/>
      <c r="E39" s="474" t="str">
        <f>+E12</f>
        <v>GRUPO METRO COLOMBIA - GMC INGENIEROS S.A (49%)</v>
      </c>
      <c r="F39" s="625"/>
      <c r="G39" s="475"/>
      <c r="H39" s="307" t="s">
        <v>73</v>
      </c>
      <c r="I39" s="307" t="s">
        <v>15</v>
      </c>
    </row>
    <row r="40" spans="1:9" ht="30.75" thickBot="1" x14ac:dyDescent="0.3">
      <c r="A40" s="318"/>
      <c r="B40" s="320"/>
      <c r="C40" s="228" t="s">
        <v>13</v>
      </c>
      <c r="D40" s="44" t="s">
        <v>14</v>
      </c>
      <c r="E40" s="228" t="s">
        <v>13</v>
      </c>
      <c r="F40" s="626" t="s">
        <v>14</v>
      </c>
      <c r="G40" s="627"/>
      <c r="H40" s="308"/>
      <c r="I40" s="308"/>
    </row>
    <row r="41" spans="1:9" ht="45" customHeight="1" x14ac:dyDescent="0.25">
      <c r="A41" s="244">
        <v>5.0999999999999996</v>
      </c>
      <c r="B41" s="11" t="s">
        <v>35</v>
      </c>
      <c r="C41" s="408" t="s">
        <v>83</v>
      </c>
      <c r="D41" s="408" t="s">
        <v>299</v>
      </c>
      <c r="E41" s="410" t="s">
        <v>83</v>
      </c>
      <c r="F41" s="633" t="s">
        <v>346</v>
      </c>
      <c r="G41" s="634"/>
      <c r="H41" s="392" t="s">
        <v>276</v>
      </c>
      <c r="I41" s="414"/>
    </row>
    <row r="42" spans="1:9" ht="45" x14ac:dyDescent="0.25">
      <c r="A42" s="244">
        <v>5.2</v>
      </c>
      <c r="B42" s="11" t="s">
        <v>36</v>
      </c>
      <c r="C42" s="404"/>
      <c r="D42" s="404"/>
      <c r="E42" s="411"/>
      <c r="F42" s="365"/>
      <c r="G42" s="635"/>
      <c r="H42" s="393"/>
      <c r="I42" s="415"/>
    </row>
    <row r="43" spans="1:9" ht="45" x14ac:dyDescent="0.25">
      <c r="A43" s="244">
        <v>5.3</v>
      </c>
      <c r="B43" s="15" t="s">
        <v>286</v>
      </c>
      <c r="C43" s="404"/>
      <c r="D43" s="404"/>
      <c r="E43" s="411"/>
      <c r="F43" s="365"/>
      <c r="G43" s="635"/>
      <c r="H43" s="393"/>
      <c r="I43" s="415"/>
    </row>
    <row r="44" spans="1:9" ht="30" x14ac:dyDescent="0.25">
      <c r="A44" s="244">
        <v>5.4</v>
      </c>
      <c r="B44" s="11" t="s">
        <v>37</v>
      </c>
      <c r="C44" s="404"/>
      <c r="D44" s="404"/>
      <c r="E44" s="411"/>
      <c r="F44" s="365"/>
      <c r="G44" s="635"/>
      <c r="H44" s="393"/>
      <c r="I44" s="415"/>
    </row>
    <row r="45" spans="1:9" ht="30.75" thickBot="1" x14ac:dyDescent="0.3">
      <c r="A45" s="248">
        <v>5.5</v>
      </c>
      <c r="B45" s="13" t="s">
        <v>38</v>
      </c>
      <c r="C45" s="405"/>
      <c r="D45" s="405"/>
      <c r="E45" s="412"/>
      <c r="F45" s="368"/>
      <c r="G45" s="636"/>
      <c r="H45" s="394"/>
      <c r="I45" s="416"/>
    </row>
    <row r="46" spans="1:9" ht="30" customHeight="1" thickBot="1" x14ac:dyDescent="0.3">
      <c r="A46" s="317">
        <v>6</v>
      </c>
      <c r="B46" s="319" t="s">
        <v>39</v>
      </c>
      <c r="C46" s="417" t="str">
        <f>+C12</f>
        <v>GC&amp;Q INGENIEROS CONSULTORES S.A.S (51%)</v>
      </c>
      <c r="D46" s="418"/>
      <c r="E46" s="476" t="str">
        <f>+E12</f>
        <v>GRUPO METRO COLOMBIA - GMC INGENIEROS S.A (49%)</v>
      </c>
      <c r="F46" s="623"/>
      <c r="G46" s="477"/>
      <c r="H46" s="307" t="s">
        <v>73</v>
      </c>
      <c r="I46" s="307" t="s">
        <v>15</v>
      </c>
    </row>
    <row r="47" spans="1:9" ht="30" customHeight="1" thickBot="1" x14ac:dyDescent="0.3">
      <c r="A47" s="318"/>
      <c r="B47" s="320"/>
      <c r="C47" s="261" t="s">
        <v>13</v>
      </c>
      <c r="D47" s="255" t="s">
        <v>14</v>
      </c>
      <c r="E47" s="252" t="s">
        <v>13</v>
      </c>
      <c r="F47" s="626" t="s">
        <v>14</v>
      </c>
      <c r="G47" s="627"/>
      <c r="H47" s="308"/>
      <c r="I47" s="308"/>
    </row>
    <row r="48" spans="1:9" ht="60" x14ac:dyDescent="0.25">
      <c r="A48" s="244">
        <v>6.1</v>
      </c>
      <c r="B48" s="11" t="s">
        <v>40</v>
      </c>
      <c r="C48" s="408" t="s">
        <v>112</v>
      </c>
      <c r="D48" s="408"/>
      <c r="E48" s="408" t="s">
        <v>112</v>
      </c>
      <c r="F48" s="509"/>
      <c r="G48" s="637"/>
      <c r="H48" s="323" t="s">
        <v>276</v>
      </c>
      <c r="I48" s="325"/>
    </row>
    <row r="49" spans="1:9" ht="45" x14ac:dyDescent="0.25">
      <c r="A49" s="244">
        <v>6.2</v>
      </c>
      <c r="B49" s="11" t="s">
        <v>41</v>
      </c>
      <c r="C49" s="404"/>
      <c r="D49" s="404"/>
      <c r="E49" s="404"/>
      <c r="F49" s="356"/>
      <c r="G49" s="638"/>
      <c r="H49" s="324"/>
      <c r="I49" s="326"/>
    </row>
    <row r="50" spans="1:9" ht="60" x14ac:dyDescent="0.25">
      <c r="A50" s="244">
        <v>6.3</v>
      </c>
      <c r="B50" s="11" t="s">
        <v>42</v>
      </c>
      <c r="C50" s="404"/>
      <c r="D50" s="404"/>
      <c r="E50" s="404"/>
      <c r="F50" s="356"/>
      <c r="G50" s="638"/>
      <c r="H50" s="324"/>
      <c r="I50" s="326"/>
    </row>
    <row r="51" spans="1:9" ht="75.75" thickBot="1" x14ac:dyDescent="0.3">
      <c r="A51" s="244">
        <v>6.4</v>
      </c>
      <c r="B51" s="13" t="s">
        <v>43</v>
      </c>
      <c r="C51" s="405"/>
      <c r="D51" s="405"/>
      <c r="E51" s="405"/>
      <c r="F51" s="359"/>
      <c r="G51" s="639"/>
      <c r="H51" s="385"/>
      <c r="I51" s="327"/>
    </row>
    <row r="52" spans="1:9" ht="30" customHeight="1" thickBot="1" x14ac:dyDescent="0.3">
      <c r="A52" s="317">
        <v>7</v>
      </c>
      <c r="B52" s="397" t="s">
        <v>44</v>
      </c>
      <c r="C52" s="331" t="str">
        <f>+C12</f>
        <v>GC&amp;Q INGENIEROS CONSULTORES S.A.S (51%)</v>
      </c>
      <c r="D52" s="331"/>
      <c r="E52" s="472" t="str">
        <f>+E12</f>
        <v>GRUPO METRO COLOMBIA - GMC INGENIEROS S.A (49%)</v>
      </c>
      <c r="F52" s="623"/>
      <c r="G52" s="477"/>
      <c r="H52" s="307" t="s">
        <v>73</v>
      </c>
      <c r="I52" s="307" t="s">
        <v>15</v>
      </c>
    </row>
    <row r="53" spans="1:9" ht="30.75" thickBot="1" x14ac:dyDescent="0.3">
      <c r="A53" s="318"/>
      <c r="B53" s="398"/>
      <c r="C53" s="261" t="s">
        <v>13</v>
      </c>
      <c r="D53" s="255" t="s">
        <v>14</v>
      </c>
      <c r="E53" s="252" t="s">
        <v>13</v>
      </c>
      <c r="F53" s="626" t="s">
        <v>14</v>
      </c>
      <c r="G53" s="627"/>
      <c r="H53" s="308"/>
      <c r="I53" s="308"/>
    </row>
    <row r="54" spans="1:9" ht="30" x14ac:dyDescent="0.25">
      <c r="A54" s="244">
        <v>7.1</v>
      </c>
      <c r="B54" s="11" t="s">
        <v>45</v>
      </c>
      <c r="C54" s="408" t="s">
        <v>83</v>
      </c>
      <c r="D54" s="332">
        <v>192</v>
      </c>
      <c r="E54" s="408" t="s">
        <v>83</v>
      </c>
      <c r="F54" s="509">
        <v>194</v>
      </c>
      <c r="G54" s="637"/>
      <c r="H54" s="323" t="s">
        <v>276</v>
      </c>
      <c r="I54" s="323"/>
    </row>
    <row r="55" spans="1:9" ht="45" x14ac:dyDescent="0.25">
      <c r="A55" s="244">
        <v>7.2</v>
      </c>
      <c r="B55" s="11" t="s">
        <v>46</v>
      </c>
      <c r="C55" s="404"/>
      <c r="D55" s="332"/>
      <c r="E55" s="404"/>
      <c r="F55" s="356"/>
      <c r="G55" s="638"/>
      <c r="H55" s="324"/>
      <c r="I55" s="324"/>
    </row>
    <row r="56" spans="1:9" ht="60.75" thickBot="1" x14ac:dyDescent="0.3">
      <c r="A56" s="248">
        <v>7.3</v>
      </c>
      <c r="B56" s="13" t="s">
        <v>47</v>
      </c>
      <c r="C56" s="405"/>
      <c r="D56" s="333"/>
      <c r="E56" s="405"/>
      <c r="F56" s="359"/>
      <c r="G56" s="639"/>
      <c r="H56" s="385"/>
      <c r="I56" s="385"/>
    </row>
    <row r="57" spans="1:9" x14ac:dyDescent="0.25">
      <c r="A57" s="29">
        <v>8</v>
      </c>
      <c r="B57" s="50" t="s">
        <v>48</v>
      </c>
      <c r="C57" s="338" t="s">
        <v>13</v>
      </c>
      <c r="D57" s="339"/>
      <c r="E57" s="339"/>
      <c r="F57" s="339"/>
      <c r="G57" s="230" t="s">
        <v>14</v>
      </c>
      <c r="H57" s="37" t="s">
        <v>73</v>
      </c>
      <c r="I57" s="41" t="s">
        <v>15</v>
      </c>
    </row>
    <row r="58" spans="1:9" x14ac:dyDescent="0.25">
      <c r="A58" s="244">
        <v>8.1</v>
      </c>
      <c r="B58" s="11" t="s">
        <v>49</v>
      </c>
      <c r="C58" s="335" t="s">
        <v>287</v>
      </c>
      <c r="D58" s="335"/>
      <c r="E58" s="335"/>
      <c r="F58" s="335"/>
      <c r="G58" s="640" t="s">
        <v>347</v>
      </c>
      <c r="H58" s="323" t="s">
        <v>276</v>
      </c>
      <c r="I58" s="325"/>
    </row>
    <row r="59" spans="1:9" x14ac:dyDescent="0.25">
      <c r="A59" s="244">
        <v>8.1999999999999993</v>
      </c>
      <c r="B59" s="11" t="s">
        <v>50</v>
      </c>
      <c r="C59" s="335" t="s">
        <v>194</v>
      </c>
      <c r="D59" s="335"/>
      <c r="E59" s="335"/>
      <c r="F59" s="335"/>
      <c r="G59" s="641"/>
      <c r="H59" s="324"/>
      <c r="I59" s="326"/>
    </row>
    <row r="60" spans="1:9" ht="30" x14ac:dyDescent="0.25">
      <c r="A60" s="244">
        <v>8.3000000000000007</v>
      </c>
      <c r="B60" s="11" t="s">
        <v>51</v>
      </c>
      <c r="C60" s="341" t="s">
        <v>83</v>
      </c>
      <c r="D60" s="342"/>
      <c r="E60" s="342"/>
      <c r="F60" s="342"/>
      <c r="G60" s="641"/>
      <c r="H60" s="324"/>
      <c r="I60" s="326"/>
    </row>
    <row r="61" spans="1:9" ht="45" x14ac:dyDescent="0.25">
      <c r="A61" s="244">
        <v>8.4</v>
      </c>
      <c r="B61" s="11" t="s">
        <v>52</v>
      </c>
      <c r="C61" s="344"/>
      <c r="D61" s="345"/>
      <c r="E61" s="345"/>
      <c r="F61" s="345"/>
      <c r="G61" s="641"/>
      <c r="H61" s="324"/>
      <c r="I61" s="326"/>
    </row>
    <row r="62" spans="1:9" ht="45" x14ac:dyDescent="0.25">
      <c r="A62" s="244">
        <v>8.5</v>
      </c>
      <c r="B62" s="11" t="s">
        <v>53</v>
      </c>
      <c r="C62" s="344"/>
      <c r="D62" s="345"/>
      <c r="E62" s="345"/>
      <c r="F62" s="345"/>
      <c r="G62" s="641"/>
      <c r="H62" s="324"/>
      <c r="I62" s="326"/>
    </row>
    <row r="63" spans="1:9" x14ac:dyDescent="0.25">
      <c r="A63" s="244">
        <v>8.6</v>
      </c>
      <c r="B63" s="11" t="s">
        <v>54</v>
      </c>
      <c r="C63" s="344"/>
      <c r="D63" s="345"/>
      <c r="E63" s="345"/>
      <c r="F63" s="345"/>
      <c r="G63" s="641"/>
      <c r="H63" s="324"/>
      <c r="I63" s="326"/>
    </row>
    <row r="64" spans="1:9" x14ac:dyDescent="0.25">
      <c r="A64" s="244">
        <v>8.6999999999999993</v>
      </c>
      <c r="B64" s="11" t="s">
        <v>55</v>
      </c>
      <c r="C64" s="344"/>
      <c r="D64" s="345"/>
      <c r="E64" s="345"/>
      <c r="F64" s="345"/>
      <c r="G64" s="641"/>
      <c r="H64" s="324"/>
      <c r="I64" s="326"/>
    </row>
    <row r="65" spans="1:10" ht="90" x14ac:dyDescent="0.25">
      <c r="A65" s="244">
        <v>8.8000000000000007</v>
      </c>
      <c r="B65" s="11" t="s">
        <v>56</v>
      </c>
      <c r="C65" s="344"/>
      <c r="D65" s="345"/>
      <c r="E65" s="345"/>
      <c r="F65" s="345"/>
      <c r="G65" s="641"/>
      <c r="H65" s="324"/>
      <c r="I65" s="326"/>
      <c r="J65" s="16"/>
    </row>
    <row r="66" spans="1:10" ht="31.5" customHeight="1" x14ac:dyDescent="0.3">
      <c r="A66" s="244">
        <v>8.9</v>
      </c>
      <c r="B66" s="17" t="s">
        <v>57</v>
      </c>
      <c r="C66" s="344"/>
      <c r="D66" s="345"/>
      <c r="E66" s="345"/>
      <c r="F66" s="345"/>
      <c r="G66" s="641"/>
      <c r="H66" s="324"/>
      <c r="I66" s="326"/>
      <c r="J66" s="18"/>
    </row>
    <row r="67" spans="1:10" ht="16.5" x14ac:dyDescent="0.3">
      <c r="A67" s="19" t="s">
        <v>75</v>
      </c>
      <c r="B67" s="11" t="s">
        <v>58</v>
      </c>
      <c r="C67" s="347"/>
      <c r="D67" s="348"/>
      <c r="E67" s="348"/>
      <c r="F67" s="348"/>
      <c r="G67" s="642"/>
      <c r="H67" s="324"/>
      <c r="I67" s="326"/>
      <c r="J67" s="18"/>
    </row>
    <row r="68" spans="1:10" ht="45.75" thickBot="1" x14ac:dyDescent="0.3">
      <c r="A68" s="19" t="s">
        <v>76</v>
      </c>
      <c r="B68" s="13" t="s">
        <v>59</v>
      </c>
      <c r="C68" s="350" t="s">
        <v>83</v>
      </c>
      <c r="D68" s="350"/>
      <c r="E68" s="350"/>
      <c r="F68" s="350"/>
      <c r="G68" s="136" t="s">
        <v>348</v>
      </c>
      <c r="H68" s="385"/>
      <c r="I68" s="327"/>
      <c r="J68" s="20"/>
    </row>
    <row r="69" spans="1:10" ht="30" customHeight="1" thickBot="1" x14ac:dyDescent="0.3">
      <c r="A69" s="317">
        <v>9</v>
      </c>
      <c r="B69" s="397" t="s">
        <v>60</v>
      </c>
      <c r="C69" s="331" t="str">
        <f>+C12</f>
        <v>GC&amp;Q INGENIEROS CONSULTORES S.A.S (51%)</v>
      </c>
      <c r="D69" s="331"/>
      <c r="E69" s="472" t="str">
        <f>+E12</f>
        <v>GRUPO METRO COLOMBIA - GMC INGENIEROS S.A (49%)</v>
      </c>
      <c r="F69" s="623"/>
      <c r="G69" s="477"/>
      <c r="H69" s="307" t="s">
        <v>73</v>
      </c>
      <c r="I69" s="307" t="s">
        <v>15</v>
      </c>
    </row>
    <row r="70" spans="1:10" ht="30" customHeight="1" thickBot="1" x14ac:dyDescent="0.3">
      <c r="A70" s="318"/>
      <c r="B70" s="398"/>
      <c r="C70" s="261" t="s">
        <v>13</v>
      </c>
      <c r="D70" s="255" t="s">
        <v>14</v>
      </c>
      <c r="E70" s="252" t="s">
        <v>13</v>
      </c>
      <c r="F70" s="626" t="s">
        <v>14</v>
      </c>
      <c r="G70" s="627"/>
      <c r="H70" s="308"/>
      <c r="I70" s="308"/>
    </row>
    <row r="71" spans="1:10" ht="30" x14ac:dyDescent="0.25">
      <c r="A71" s="244">
        <v>9.1</v>
      </c>
      <c r="B71" s="9" t="s">
        <v>61</v>
      </c>
      <c r="C71" s="408" t="s">
        <v>112</v>
      </c>
      <c r="D71" s="408"/>
      <c r="E71" s="408" t="s">
        <v>83</v>
      </c>
      <c r="F71" s="509" t="s">
        <v>349</v>
      </c>
      <c r="G71" s="637"/>
      <c r="H71" s="324" t="s">
        <v>276</v>
      </c>
      <c r="I71" s="326"/>
    </row>
    <row r="72" spans="1:10" x14ac:dyDescent="0.25">
      <c r="A72" s="244">
        <v>9.1999999999999993</v>
      </c>
      <c r="B72" s="10" t="s">
        <v>18</v>
      </c>
      <c r="C72" s="404"/>
      <c r="D72" s="404"/>
      <c r="E72" s="404"/>
      <c r="F72" s="356"/>
      <c r="G72" s="638"/>
      <c r="H72" s="324"/>
      <c r="I72" s="326"/>
    </row>
    <row r="73" spans="1:10" ht="60.75" thickBot="1" x14ac:dyDescent="0.3">
      <c r="A73" s="248">
        <v>9.3000000000000007</v>
      </c>
      <c r="B73" s="21" t="s">
        <v>62</v>
      </c>
      <c r="C73" s="405"/>
      <c r="D73" s="405"/>
      <c r="E73" s="405"/>
      <c r="F73" s="359"/>
      <c r="G73" s="639"/>
      <c r="H73" s="385"/>
      <c r="I73" s="327"/>
    </row>
    <row r="74" spans="1:10" ht="30" customHeight="1" thickBot="1" x14ac:dyDescent="0.3">
      <c r="A74" s="317">
        <v>10</v>
      </c>
      <c r="B74" s="397" t="s">
        <v>63</v>
      </c>
      <c r="C74" s="331" t="str">
        <f>+C12</f>
        <v>GC&amp;Q INGENIEROS CONSULTORES S.A.S (51%)</v>
      </c>
      <c r="D74" s="331"/>
      <c r="E74" s="472" t="str">
        <f>+E12</f>
        <v>GRUPO METRO COLOMBIA - GMC INGENIEROS S.A (49%)</v>
      </c>
      <c r="F74" s="623"/>
      <c r="G74" s="477"/>
      <c r="H74" s="307" t="s">
        <v>73</v>
      </c>
      <c r="I74" s="307" t="s">
        <v>15</v>
      </c>
    </row>
    <row r="75" spans="1:10" ht="30" customHeight="1" thickBot="1" x14ac:dyDescent="0.3">
      <c r="A75" s="318"/>
      <c r="B75" s="398"/>
      <c r="C75" s="261" t="s">
        <v>13</v>
      </c>
      <c r="D75" s="255" t="s">
        <v>14</v>
      </c>
      <c r="E75" s="252" t="s">
        <v>13</v>
      </c>
      <c r="F75" s="626" t="s">
        <v>14</v>
      </c>
      <c r="G75" s="627"/>
      <c r="H75" s="308"/>
      <c r="I75" s="308"/>
    </row>
    <row r="76" spans="1:10" ht="30.75" thickBot="1" x14ac:dyDescent="0.3">
      <c r="A76" s="248">
        <v>10.1</v>
      </c>
      <c r="B76" s="13" t="s">
        <v>64</v>
      </c>
      <c r="C76" s="237" t="s">
        <v>112</v>
      </c>
      <c r="D76" s="237"/>
      <c r="E76" s="237" t="s">
        <v>112</v>
      </c>
      <c r="F76" s="643"/>
      <c r="G76" s="644"/>
      <c r="H76" s="73" t="s">
        <v>276</v>
      </c>
      <c r="I76" s="40"/>
    </row>
    <row r="77" spans="1:10" ht="30" customHeight="1" thickBot="1" x14ac:dyDescent="0.3">
      <c r="A77" s="317">
        <v>11</v>
      </c>
      <c r="B77" s="397" t="s">
        <v>65</v>
      </c>
      <c r="C77" s="331" t="str">
        <f>+C12</f>
        <v>GC&amp;Q INGENIEROS CONSULTORES S.A.S (51%)</v>
      </c>
      <c r="D77" s="331"/>
      <c r="E77" s="472" t="str">
        <f>+E12</f>
        <v>GRUPO METRO COLOMBIA - GMC INGENIEROS S.A (49%)</v>
      </c>
      <c r="F77" s="623"/>
      <c r="G77" s="477"/>
      <c r="H77" s="307" t="s">
        <v>73</v>
      </c>
      <c r="I77" s="307" t="s">
        <v>15</v>
      </c>
    </row>
    <row r="78" spans="1:10" ht="30" customHeight="1" thickBot="1" x14ac:dyDescent="0.3">
      <c r="A78" s="318"/>
      <c r="B78" s="398"/>
      <c r="C78" s="261" t="s">
        <v>13</v>
      </c>
      <c r="D78" s="255" t="s">
        <v>14</v>
      </c>
      <c r="E78" s="252" t="s">
        <v>13</v>
      </c>
      <c r="F78" s="626" t="s">
        <v>14</v>
      </c>
      <c r="G78" s="627"/>
      <c r="H78" s="308"/>
      <c r="I78" s="308"/>
    </row>
    <row r="79" spans="1:10" ht="45.75" customHeight="1" thickBot="1" x14ac:dyDescent="0.3">
      <c r="A79" s="248">
        <v>11.1</v>
      </c>
      <c r="B79" s="57" t="s">
        <v>61</v>
      </c>
      <c r="C79" s="23" t="s">
        <v>112</v>
      </c>
      <c r="D79" s="24"/>
      <c r="E79" s="254" t="s">
        <v>112</v>
      </c>
      <c r="F79" s="643"/>
      <c r="G79" s="644"/>
      <c r="H79" s="73" t="s">
        <v>276</v>
      </c>
      <c r="I79" s="40"/>
    </row>
    <row r="80" spans="1:10" ht="30" customHeight="1" thickBot="1" x14ac:dyDescent="0.3">
      <c r="A80" s="317">
        <v>12</v>
      </c>
      <c r="B80" s="319" t="s">
        <v>66</v>
      </c>
      <c r="C80" s="302" t="str">
        <f>+C12</f>
        <v>GC&amp;Q INGENIEROS CONSULTORES S.A.S (51%)</v>
      </c>
      <c r="D80" s="303"/>
      <c r="E80" s="476" t="str">
        <f>+E12</f>
        <v>GRUPO METRO COLOMBIA - GMC INGENIEROS S.A (49%)</v>
      </c>
      <c r="F80" s="623"/>
      <c r="G80" s="477"/>
      <c r="H80" s="305" t="s">
        <v>73</v>
      </c>
      <c r="I80" s="307" t="s">
        <v>15</v>
      </c>
    </row>
    <row r="81" spans="1:9" ht="30" customHeight="1" x14ac:dyDescent="0.25">
      <c r="A81" s="318"/>
      <c r="B81" s="320"/>
      <c r="C81" s="309" t="s">
        <v>13</v>
      </c>
      <c r="D81" s="310"/>
      <c r="E81" s="488" t="s">
        <v>13</v>
      </c>
      <c r="F81" s="645"/>
      <c r="G81" s="489"/>
      <c r="H81" s="306"/>
      <c r="I81" s="308"/>
    </row>
    <row r="82" spans="1:9" ht="45" x14ac:dyDescent="0.25">
      <c r="A82" s="244">
        <v>12.1</v>
      </c>
      <c r="B82" s="53" t="s">
        <v>67</v>
      </c>
      <c r="C82" s="313" t="s">
        <v>83</v>
      </c>
      <c r="D82" s="314"/>
      <c r="E82" s="457" t="s">
        <v>83</v>
      </c>
      <c r="F82" s="492"/>
      <c r="G82" s="458"/>
      <c r="H82" s="323" t="s">
        <v>276</v>
      </c>
      <c r="I82" s="325"/>
    </row>
    <row r="83" spans="1:9" ht="31.5" customHeight="1" x14ac:dyDescent="0.25">
      <c r="A83" s="244">
        <v>12.2</v>
      </c>
      <c r="B83" s="53" t="s">
        <v>68</v>
      </c>
      <c r="C83" s="313" t="s">
        <v>83</v>
      </c>
      <c r="D83" s="314"/>
      <c r="E83" s="457" t="s">
        <v>83</v>
      </c>
      <c r="F83" s="492"/>
      <c r="G83" s="458"/>
      <c r="H83" s="324"/>
      <c r="I83" s="326"/>
    </row>
    <row r="84" spans="1:9" ht="30.75" thickBot="1" x14ac:dyDescent="0.3">
      <c r="A84" s="245">
        <v>12.3</v>
      </c>
      <c r="B84" s="54" t="s">
        <v>69</v>
      </c>
      <c r="C84" s="313" t="s">
        <v>83</v>
      </c>
      <c r="D84" s="314"/>
      <c r="E84" s="457" t="s">
        <v>83</v>
      </c>
      <c r="F84" s="492"/>
      <c r="G84" s="458"/>
      <c r="H84" s="385"/>
      <c r="I84" s="327"/>
    </row>
    <row r="85" spans="1:9" ht="19.5" thickBot="1" x14ac:dyDescent="0.3">
      <c r="A85" s="315" t="s">
        <v>70</v>
      </c>
      <c r="B85" s="422"/>
      <c r="C85" s="445" t="s">
        <v>104</v>
      </c>
      <c r="D85" s="446"/>
      <c r="E85" s="446"/>
      <c r="F85" s="446"/>
      <c r="G85" s="446"/>
      <c r="H85" s="447"/>
      <c r="I85" s="51"/>
    </row>
  </sheetData>
  <mergeCells count="142">
    <mergeCell ref="A85:B85"/>
    <mergeCell ref="E81:G81"/>
    <mergeCell ref="C82:D82"/>
    <mergeCell ref="E82:G82"/>
    <mergeCell ref="H82:H84"/>
    <mergeCell ref="I82:I84"/>
    <mergeCell ref="C83:D83"/>
    <mergeCell ref="E83:G83"/>
    <mergeCell ref="C84:D84"/>
    <mergeCell ref="E84:G84"/>
    <mergeCell ref="I77:I78"/>
    <mergeCell ref="F78:G78"/>
    <mergeCell ref="F79:G79"/>
    <mergeCell ref="A80:A81"/>
    <mergeCell ref="B80:B81"/>
    <mergeCell ref="C80:D80"/>
    <mergeCell ref="E80:G80"/>
    <mergeCell ref="H80:H81"/>
    <mergeCell ref="I80:I81"/>
    <mergeCell ref="C81:D81"/>
    <mergeCell ref="F76:G76"/>
    <mergeCell ref="A77:A78"/>
    <mergeCell ref="B77:B78"/>
    <mergeCell ref="C77:D77"/>
    <mergeCell ref="E77:G77"/>
    <mergeCell ref="H77:H78"/>
    <mergeCell ref="A74:A75"/>
    <mergeCell ref="B74:B75"/>
    <mergeCell ref="C74:D74"/>
    <mergeCell ref="E74:G74"/>
    <mergeCell ref="H74:H75"/>
    <mergeCell ref="I74:I75"/>
    <mergeCell ref="F75:G75"/>
    <mergeCell ref="C71:C73"/>
    <mergeCell ref="D71:D73"/>
    <mergeCell ref="E71:E73"/>
    <mergeCell ref="F71:G73"/>
    <mergeCell ref="H71:H73"/>
    <mergeCell ref="I71:I73"/>
    <mergeCell ref="A69:A70"/>
    <mergeCell ref="B69:B70"/>
    <mergeCell ref="C69:D69"/>
    <mergeCell ref="E69:G69"/>
    <mergeCell ref="H69:H70"/>
    <mergeCell ref="I69:I70"/>
    <mergeCell ref="F70:G70"/>
    <mergeCell ref="C57:F57"/>
    <mergeCell ref="C58:F58"/>
    <mergeCell ref="G58:G67"/>
    <mergeCell ref="H58:H68"/>
    <mergeCell ref="I58:I68"/>
    <mergeCell ref="C59:F59"/>
    <mergeCell ref="C60:F67"/>
    <mergeCell ref="C68:F68"/>
    <mergeCell ref="C54:C56"/>
    <mergeCell ref="D54:D56"/>
    <mergeCell ref="E54:E56"/>
    <mergeCell ref="F54:G56"/>
    <mergeCell ref="H54:H56"/>
    <mergeCell ref="I54:I56"/>
    <mergeCell ref="A52:A53"/>
    <mergeCell ref="B52:B53"/>
    <mergeCell ref="C52:D52"/>
    <mergeCell ref="E52:G52"/>
    <mergeCell ref="H52:H53"/>
    <mergeCell ref="I52:I53"/>
    <mergeCell ref="F53:G53"/>
    <mergeCell ref="C48:C51"/>
    <mergeCell ref="D48:D51"/>
    <mergeCell ref="E48:E51"/>
    <mergeCell ref="F48:G51"/>
    <mergeCell ref="H48:H51"/>
    <mergeCell ref="I48:I51"/>
    <mergeCell ref="A46:A47"/>
    <mergeCell ref="B46:B47"/>
    <mergeCell ref="C46:D46"/>
    <mergeCell ref="E46:G46"/>
    <mergeCell ref="H46:H47"/>
    <mergeCell ref="I46:I47"/>
    <mergeCell ref="F47:G47"/>
    <mergeCell ref="C41:C45"/>
    <mergeCell ref="D41:D45"/>
    <mergeCell ref="E41:E45"/>
    <mergeCell ref="F41:G45"/>
    <mergeCell ref="H41:H45"/>
    <mergeCell ref="I41:I45"/>
    <mergeCell ref="A39:A40"/>
    <mergeCell ref="B39:B40"/>
    <mergeCell ref="C39:D39"/>
    <mergeCell ref="E39:G39"/>
    <mergeCell ref="H39:H40"/>
    <mergeCell ref="I39:I40"/>
    <mergeCell ref="F40:G40"/>
    <mergeCell ref="C36:C37"/>
    <mergeCell ref="D36:D37"/>
    <mergeCell ref="E36:E37"/>
    <mergeCell ref="F36:G37"/>
    <mergeCell ref="H36:H38"/>
    <mergeCell ref="I36:I38"/>
    <mergeCell ref="F38:G38"/>
    <mergeCell ref="B30:B31"/>
    <mergeCell ref="C30:D30"/>
    <mergeCell ref="E30:G30"/>
    <mergeCell ref="H30:H31"/>
    <mergeCell ref="I30:I31"/>
    <mergeCell ref="A34:A35"/>
    <mergeCell ref="B34:B35"/>
    <mergeCell ref="C34:D34"/>
    <mergeCell ref="E34:G34"/>
    <mergeCell ref="H34:H35"/>
    <mergeCell ref="I34:I35"/>
    <mergeCell ref="F35:G35"/>
    <mergeCell ref="F31:G31"/>
    <mergeCell ref="C32:C33"/>
    <mergeCell ref="E32:E33"/>
    <mergeCell ref="F32:G33"/>
    <mergeCell ref="H32:H33"/>
    <mergeCell ref="I32:I33"/>
    <mergeCell ref="A1:I2"/>
    <mergeCell ref="A4:I5"/>
    <mergeCell ref="C8:H8"/>
    <mergeCell ref="C9:H9"/>
    <mergeCell ref="C10:H10"/>
    <mergeCell ref="C11:H11"/>
    <mergeCell ref="C85:H85"/>
    <mergeCell ref="C16:F16"/>
    <mergeCell ref="C17:F23"/>
    <mergeCell ref="G17:G23"/>
    <mergeCell ref="H17:H23"/>
    <mergeCell ref="I17:I23"/>
    <mergeCell ref="C24:F24"/>
    <mergeCell ref="C12:D12"/>
    <mergeCell ref="E12:F12"/>
    <mergeCell ref="C13:D13"/>
    <mergeCell ref="E13:F13"/>
    <mergeCell ref="C14:D14"/>
    <mergeCell ref="E14:F14"/>
    <mergeCell ref="C25:F29"/>
    <mergeCell ref="G25:G29"/>
    <mergeCell ref="H25:H29"/>
    <mergeCell ref="I25:I29"/>
    <mergeCell ref="A30:A3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J35" sqref="J35:J3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style="101"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5"/>
    </row>
    <row r="7" spans="1:8" ht="15.75" thickBot="1" x14ac:dyDescent="0.3">
      <c r="C7" s="2"/>
      <c r="E7" s="2"/>
    </row>
    <row r="8" spans="1:8" ht="15.75" thickBot="1" x14ac:dyDescent="0.3">
      <c r="A8" s="58" t="s">
        <v>2</v>
      </c>
      <c r="B8" s="59" t="s">
        <v>3</v>
      </c>
      <c r="C8" s="375">
        <v>21</v>
      </c>
      <c r="D8" s="376"/>
      <c r="E8" s="376"/>
      <c r="F8" s="376"/>
      <c r="G8" s="377"/>
    </row>
    <row r="9" spans="1:8" ht="31.5" customHeight="1" thickBot="1" x14ac:dyDescent="0.3">
      <c r="A9" s="58" t="s">
        <v>4</v>
      </c>
      <c r="B9" s="59" t="s">
        <v>5</v>
      </c>
      <c r="C9" s="378" t="s">
        <v>350</v>
      </c>
      <c r="D9" s="379"/>
      <c r="E9" s="379"/>
      <c r="F9" s="379"/>
      <c r="G9" s="380"/>
    </row>
    <row r="10" spans="1:8" ht="15.75" thickBot="1" x14ac:dyDescent="0.3">
      <c r="A10" s="58" t="s">
        <v>6</v>
      </c>
      <c r="B10" s="59" t="s">
        <v>71</v>
      </c>
      <c r="C10" s="375" t="s">
        <v>351</v>
      </c>
      <c r="D10" s="376"/>
      <c r="E10" s="376"/>
      <c r="F10" s="376"/>
      <c r="G10" s="377"/>
    </row>
    <row r="11" spans="1:8" ht="20.25" customHeight="1" thickBot="1" x14ac:dyDescent="0.3">
      <c r="A11" s="58" t="s">
        <v>7</v>
      </c>
      <c r="B11" s="60" t="s">
        <v>72</v>
      </c>
      <c r="C11" s="371" t="s">
        <v>185</v>
      </c>
      <c r="D11" s="372"/>
      <c r="E11" s="372"/>
      <c r="F11" s="372"/>
      <c r="G11" s="373"/>
    </row>
    <row r="12" spans="1:8" ht="31.5" customHeight="1" thickBot="1" x14ac:dyDescent="0.3">
      <c r="A12" s="58" t="s">
        <v>6</v>
      </c>
      <c r="B12" s="59" t="s">
        <v>8</v>
      </c>
      <c r="C12" s="378" t="s">
        <v>352</v>
      </c>
      <c r="D12" s="380"/>
      <c r="E12" s="381" t="s">
        <v>353</v>
      </c>
      <c r="F12" s="382"/>
      <c r="G12" s="5"/>
      <c r="H12" s="6"/>
    </row>
    <row r="13" spans="1:8" ht="15.75" thickBot="1" x14ac:dyDescent="0.3">
      <c r="A13" s="58" t="s">
        <v>9</v>
      </c>
      <c r="B13" s="59" t="s">
        <v>10</v>
      </c>
      <c r="C13" s="383" t="s">
        <v>354</v>
      </c>
      <c r="D13" s="384"/>
      <c r="E13" s="383" t="s">
        <v>354</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102" t="s">
        <v>15</v>
      </c>
    </row>
    <row r="17" spans="1:8" ht="30" x14ac:dyDescent="0.25">
      <c r="A17" s="75">
        <v>1.1000000000000001</v>
      </c>
      <c r="B17" s="9" t="s">
        <v>17</v>
      </c>
      <c r="C17" s="353" t="s">
        <v>83</v>
      </c>
      <c r="D17" s="354"/>
      <c r="E17" s="355"/>
      <c r="F17" s="640" t="s">
        <v>355</v>
      </c>
      <c r="G17" s="323" t="s">
        <v>276</v>
      </c>
      <c r="H17" s="387"/>
    </row>
    <row r="18" spans="1:8" x14ac:dyDescent="0.25">
      <c r="A18" s="75">
        <v>1.2</v>
      </c>
      <c r="B18" s="10" t="s">
        <v>18</v>
      </c>
      <c r="C18" s="356"/>
      <c r="D18" s="357"/>
      <c r="E18" s="358"/>
      <c r="F18" s="641"/>
      <c r="G18" s="324"/>
      <c r="H18" s="387"/>
    </row>
    <row r="19" spans="1:8" ht="30" x14ac:dyDescent="0.25">
      <c r="A19" s="75">
        <v>1.3</v>
      </c>
      <c r="B19" s="9" t="s">
        <v>19</v>
      </c>
      <c r="C19" s="356"/>
      <c r="D19" s="357"/>
      <c r="E19" s="358"/>
      <c r="F19" s="641"/>
      <c r="G19" s="324"/>
      <c r="H19" s="387"/>
    </row>
    <row r="20" spans="1:8" ht="60" x14ac:dyDescent="0.25">
      <c r="A20" s="75">
        <v>1.4</v>
      </c>
      <c r="B20" s="9" t="s">
        <v>20</v>
      </c>
      <c r="C20" s="356"/>
      <c r="D20" s="357"/>
      <c r="E20" s="358"/>
      <c r="F20" s="641"/>
      <c r="G20" s="324"/>
      <c r="H20" s="387"/>
    </row>
    <row r="21" spans="1:8" ht="105" x14ac:dyDescent="0.25">
      <c r="A21" s="75">
        <v>1.5</v>
      </c>
      <c r="B21" s="9" t="s">
        <v>21</v>
      </c>
      <c r="C21" s="356"/>
      <c r="D21" s="357"/>
      <c r="E21" s="358"/>
      <c r="F21" s="641"/>
      <c r="G21" s="324"/>
      <c r="H21" s="387"/>
    </row>
    <row r="22" spans="1:8" ht="30" x14ac:dyDescent="0.25">
      <c r="A22" s="75">
        <v>1.6</v>
      </c>
      <c r="B22" s="11" t="s">
        <v>22</v>
      </c>
      <c r="C22" s="356"/>
      <c r="D22" s="357"/>
      <c r="E22" s="358"/>
      <c r="F22" s="641"/>
      <c r="G22" s="324"/>
      <c r="H22" s="387"/>
    </row>
    <row r="23" spans="1:8" ht="45.75" thickBot="1" x14ac:dyDescent="0.3">
      <c r="A23" s="77">
        <v>1.7</v>
      </c>
      <c r="B23" s="13" t="s">
        <v>23</v>
      </c>
      <c r="C23" s="359"/>
      <c r="D23" s="360"/>
      <c r="E23" s="361"/>
      <c r="F23" s="652"/>
      <c r="G23" s="385"/>
      <c r="H23" s="388"/>
    </row>
    <row r="24" spans="1:8" ht="39" customHeight="1" x14ac:dyDescent="0.25">
      <c r="A24" s="29">
        <v>2</v>
      </c>
      <c r="B24" s="30" t="s">
        <v>24</v>
      </c>
      <c r="C24" s="338" t="s">
        <v>13</v>
      </c>
      <c r="D24" s="339"/>
      <c r="E24" s="340"/>
      <c r="F24" s="230" t="s">
        <v>14</v>
      </c>
      <c r="G24" s="37" t="s">
        <v>73</v>
      </c>
      <c r="H24" s="103" t="s">
        <v>15</v>
      </c>
    </row>
    <row r="25" spans="1:8" ht="45.75" customHeight="1" x14ac:dyDescent="0.25">
      <c r="A25" s="75">
        <v>2.1</v>
      </c>
      <c r="B25" s="11" t="s">
        <v>25</v>
      </c>
      <c r="C25" s="362" t="s">
        <v>83</v>
      </c>
      <c r="D25" s="363"/>
      <c r="E25" s="364"/>
      <c r="F25" s="389" t="s">
        <v>356</v>
      </c>
      <c r="G25" s="392" t="s">
        <v>276</v>
      </c>
      <c r="H25" s="395"/>
    </row>
    <row r="26" spans="1:8" ht="50.25" customHeight="1" x14ac:dyDescent="0.25">
      <c r="A26" s="75">
        <v>2.2000000000000002</v>
      </c>
      <c r="B26" s="11" t="s">
        <v>357</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472" t="str">
        <f>+C12</f>
        <v>MAB INGENIERIA DE VALOR S.A. 51%</v>
      </c>
      <c r="D29" s="473"/>
      <c r="E29" s="472" t="str">
        <f>+E12</f>
        <v>ZAÑARTU INGENIEROS CONSULTORES SAS 49%</v>
      </c>
      <c r="F29" s="477"/>
      <c r="G29" s="307" t="s">
        <v>73</v>
      </c>
      <c r="H29" s="406" t="s">
        <v>15</v>
      </c>
    </row>
    <row r="30" spans="1:8" ht="30" x14ac:dyDescent="0.25">
      <c r="A30" s="318"/>
      <c r="B30" s="398"/>
      <c r="C30" s="225" t="s">
        <v>13</v>
      </c>
      <c r="D30" s="230" t="s">
        <v>14</v>
      </c>
      <c r="E30" s="225" t="s">
        <v>13</v>
      </c>
      <c r="F30" s="230" t="s">
        <v>14</v>
      </c>
      <c r="G30" s="308"/>
      <c r="H30" s="407"/>
    </row>
    <row r="31" spans="1:8" ht="47.25" customHeight="1" x14ac:dyDescent="0.25">
      <c r="A31" s="75" t="s">
        <v>29</v>
      </c>
      <c r="B31" s="9" t="s">
        <v>17</v>
      </c>
      <c r="C31" s="236" t="s">
        <v>89</v>
      </c>
      <c r="D31" s="236" t="s">
        <v>89</v>
      </c>
      <c r="E31" s="236" t="s">
        <v>89</v>
      </c>
      <c r="F31" s="238" t="s">
        <v>89</v>
      </c>
      <c r="G31" s="323" t="s">
        <v>89</v>
      </c>
      <c r="H31" s="453"/>
    </row>
    <row r="32" spans="1:8" ht="30.75" thickBot="1" x14ac:dyDescent="0.3">
      <c r="A32" s="77" t="s">
        <v>30</v>
      </c>
      <c r="B32" s="13" t="s">
        <v>31</v>
      </c>
      <c r="C32" s="236" t="s">
        <v>89</v>
      </c>
      <c r="D32" s="236" t="s">
        <v>89</v>
      </c>
      <c r="E32" s="237" t="s">
        <v>89</v>
      </c>
      <c r="F32" s="239" t="s">
        <v>89</v>
      </c>
      <c r="G32" s="385" t="s">
        <v>89</v>
      </c>
      <c r="H32" s="452"/>
    </row>
    <row r="33" spans="1:8" ht="33" customHeight="1" thickBot="1" x14ac:dyDescent="0.3">
      <c r="A33" s="317">
        <v>4</v>
      </c>
      <c r="B33" s="399" t="s">
        <v>32</v>
      </c>
      <c r="C33" s="472" t="str">
        <f>+C12</f>
        <v>MAB INGENIERIA DE VALOR S.A. 51%</v>
      </c>
      <c r="D33" s="473"/>
      <c r="E33" s="472" t="str">
        <f>+E12</f>
        <v>ZAÑARTU INGENIEROS CONSULTORES SAS 49%</v>
      </c>
      <c r="F33" s="477"/>
      <c r="G33" s="307" t="s">
        <v>73</v>
      </c>
      <c r="H33" s="406" t="s">
        <v>15</v>
      </c>
    </row>
    <row r="34" spans="1:8" ht="33" customHeight="1" x14ac:dyDescent="0.25">
      <c r="A34" s="318"/>
      <c r="B34" s="400"/>
      <c r="C34" s="225" t="s">
        <v>13</v>
      </c>
      <c r="D34" s="230" t="s">
        <v>14</v>
      </c>
      <c r="E34" s="225" t="s">
        <v>13</v>
      </c>
      <c r="F34" s="230" t="s">
        <v>14</v>
      </c>
      <c r="G34" s="308"/>
      <c r="H34" s="407"/>
    </row>
    <row r="35" spans="1:8" ht="47.25" customHeight="1" x14ac:dyDescent="0.25">
      <c r="A35" s="75">
        <v>4.0999999999999996</v>
      </c>
      <c r="B35" s="11" t="s">
        <v>35</v>
      </c>
      <c r="C35" s="236" t="s">
        <v>83</v>
      </c>
      <c r="D35" s="403" t="s">
        <v>358</v>
      </c>
      <c r="E35" s="236" t="s">
        <v>83</v>
      </c>
      <c r="F35" s="322" t="s">
        <v>359</v>
      </c>
      <c r="G35" s="323" t="s">
        <v>276</v>
      </c>
      <c r="H35" s="453"/>
    </row>
    <row r="36" spans="1:8" ht="30" x14ac:dyDescent="0.25">
      <c r="A36" s="75">
        <v>4.2</v>
      </c>
      <c r="B36" s="11" t="s">
        <v>33</v>
      </c>
      <c r="C36" s="236" t="s">
        <v>83</v>
      </c>
      <c r="D36" s="404"/>
      <c r="E36" s="236" t="s">
        <v>83</v>
      </c>
      <c r="F36" s="351"/>
      <c r="G36" s="324"/>
      <c r="H36" s="451"/>
    </row>
    <row r="37" spans="1:8" ht="30.75" thickBot="1" x14ac:dyDescent="0.3">
      <c r="A37" s="77">
        <v>4.3</v>
      </c>
      <c r="B37" s="13" t="s">
        <v>74</v>
      </c>
      <c r="C37" s="237" t="s">
        <v>360</v>
      </c>
      <c r="D37" s="405"/>
      <c r="E37" s="237" t="s">
        <v>136</v>
      </c>
      <c r="F37" s="386"/>
      <c r="G37" s="385"/>
      <c r="H37" s="452"/>
    </row>
    <row r="38" spans="1:8" ht="30" customHeight="1" thickBot="1" x14ac:dyDescent="0.3">
      <c r="A38" s="317">
        <v>5</v>
      </c>
      <c r="B38" s="319" t="s">
        <v>34</v>
      </c>
      <c r="C38" s="474" t="str">
        <f>+C12</f>
        <v>MAB INGENIERIA DE VALOR S.A. 51%</v>
      </c>
      <c r="D38" s="475"/>
      <c r="E38" s="474" t="str">
        <f>+E12</f>
        <v>ZAÑARTU INGENIEROS CONSULTORES SAS 49%</v>
      </c>
      <c r="F38" s="475"/>
      <c r="G38" s="307" t="s">
        <v>73</v>
      </c>
      <c r="H38" s="406" t="s">
        <v>15</v>
      </c>
    </row>
    <row r="39" spans="1:8" ht="30.75" thickBot="1" x14ac:dyDescent="0.3">
      <c r="A39" s="318"/>
      <c r="B39" s="320"/>
      <c r="C39" s="228" t="s">
        <v>13</v>
      </c>
      <c r="D39" s="44" t="s">
        <v>14</v>
      </c>
      <c r="E39" s="228" t="s">
        <v>13</v>
      </c>
      <c r="F39" s="44" t="s">
        <v>14</v>
      </c>
      <c r="G39" s="308"/>
      <c r="H39" s="407"/>
    </row>
    <row r="40" spans="1:8" ht="45" customHeight="1" x14ac:dyDescent="0.25">
      <c r="A40" s="75">
        <v>5.0999999999999996</v>
      </c>
      <c r="B40" s="11" t="s">
        <v>35</v>
      </c>
      <c r="C40" s="408" t="s">
        <v>83</v>
      </c>
      <c r="D40" s="408" t="s">
        <v>361</v>
      </c>
      <c r="E40" s="410" t="s">
        <v>83</v>
      </c>
      <c r="F40" s="413" t="s">
        <v>362</v>
      </c>
      <c r="G40" s="392" t="s">
        <v>276</v>
      </c>
      <c r="H40" s="414"/>
    </row>
    <row r="41" spans="1:8" ht="45" x14ac:dyDescent="0.25">
      <c r="A41" s="75">
        <v>5.2</v>
      </c>
      <c r="B41" s="11" t="s">
        <v>36</v>
      </c>
      <c r="C41" s="404"/>
      <c r="D41" s="404"/>
      <c r="E41" s="411"/>
      <c r="F41" s="390"/>
      <c r="G41" s="393"/>
      <c r="H41" s="415"/>
    </row>
    <row r="42" spans="1:8" ht="45" x14ac:dyDescent="0.25">
      <c r="A42" s="75">
        <v>5.3</v>
      </c>
      <c r="B42" s="15" t="s">
        <v>286</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76" t="str">
        <f>+C12</f>
        <v>MAB INGENIERIA DE VALOR S.A. 51%</v>
      </c>
      <c r="D45" s="477"/>
      <c r="E45" s="476" t="str">
        <f>+E12</f>
        <v>ZAÑARTU INGENIEROS CONSULTORES SAS 49%</v>
      </c>
      <c r="F45" s="477"/>
      <c r="G45" s="307" t="s">
        <v>73</v>
      </c>
      <c r="H45" s="406" t="s">
        <v>15</v>
      </c>
    </row>
    <row r="46" spans="1:8" ht="30" customHeight="1" thickBot="1" x14ac:dyDescent="0.3">
      <c r="A46" s="318"/>
      <c r="B46" s="320"/>
      <c r="C46" s="261" t="s">
        <v>13</v>
      </c>
      <c r="D46" s="255" t="s">
        <v>14</v>
      </c>
      <c r="E46" s="252" t="s">
        <v>13</v>
      </c>
      <c r="F46" s="44" t="s">
        <v>14</v>
      </c>
      <c r="G46" s="308"/>
      <c r="H46" s="407"/>
    </row>
    <row r="47" spans="1:8" ht="60" x14ac:dyDescent="0.25">
      <c r="A47" s="75">
        <v>6.1</v>
      </c>
      <c r="B47" s="11" t="s">
        <v>40</v>
      </c>
      <c r="C47" s="229" t="s">
        <v>89</v>
      </c>
      <c r="D47" s="229" t="s">
        <v>89</v>
      </c>
      <c r="E47" s="229" t="s">
        <v>89</v>
      </c>
      <c r="F47" s="229" t="s">
        <v>89</v>
      </c>
      <c r="G47" s="229" t="s">
        <v>89</v>
      </c>
      <c r="H47" s="104"/>
    </row>
    <row r="48" spans="1:8" ht="45" x14ac:dyDescent="0.25">
      <c r="A48" s="75">
        <v>6.2</v>
      </c>
      <c r="B48" s="11" t="s">
        <v>41</v>
      </c>
      <c r="C48" s="229" t="s">
        <v>89</v>
      </c>
      <c r="D48" s="229" t="s">
        <v>89</v>
      </c>
      <c r="E48" s="229" t="s">
        <v>89</v>
      </c>
      <c r="F48" s="229" t="s">
        <v>89</v>
      </c>
      <c r="G48" s="229" t="s">
        <v>89</v>
      </c>
      <c r="H48" s="104"/>
    </row>
    <row r="49" spans="1:9" ht="60" x14ac:dyDescent="0.25">
      <c r="A49" s="75">
        <v>6.3</v>
      </c>
      <c r="B49" s="11" t="s">
        <v>42</v>
      </c>
      <c r="C49" s="229" t="s">
        <v>89</v>
      </c>
      <c r="D49" s="229" t="s">
        <v>89</v>
      </c>
      <c r="E49" s="229" t="s">
        <v>89</v>
      </c>
      <c r="F49" s="229" t="s">
        <v>89</v>
      </c>
      <c r="G49" s="229" t="s">
        <v>89</v>
      </c>
      <c r="H49" s="104"/>
    </row>
    <row r="50" spans="1:9" ht="75.75" thickBot="1" x14ac:dyDescent="0.3">
      <c r="A50" s="75">
        <v>6.4</v>
      </c>
      <c r="B50" s="13" t="s">
        <v>43</v>
      </c>
      <c r="C50" s="229" t="s">
        <v>363</v>
      </c>
      <c r="D50" s="229"/>
      <c r="E50" s="229"/>
      <c r="F50" s="229"/>
      <c r="G50" s="229"/>
      <c r="H50" s="105"/>
    </row>
    <row r="51" spans="1:9" ht="30" customHeight="1" thickBot="1" x14ac:dyDescent="0.3">
      <c r="A51" s="317">
        <v>7</v>
      </c>
      <c r="B51" s="397" t="s">
        <v>44</v>
      </c>
      <c r="C51" s="479" t="str">
        <f>+C12</f>
        <v>MAB INGENIERIA DE VALOR S.A. 51%</v>
      </c>
      <c r="D51" s="304"/>
      <c r="E51" s="472" t="str">
        <f>+E12</f>
        <v>ZAÑARTU INGENIEROS CONSULTORES SAS 49%</v>
      </c>
      <c r="F51" s="477"/>
      <c r="G51" s="307" t="s">
        <v>73</v>
      </c>
      <c r="H51" s="406" t="s">
        <v>15</v>
      </c>
    </row>
    <row r="52" spans="1:9" ht="30.75" thickBot="1" x14ac:dyDescent="0.3">
      <c r="A52" s="318"/>
      <c r="B52" s="398"/>
      <c r="C52" s="261" t="s">
        <v>13</v>
      </c>
      <c r="D52" s="255" t="s">
        <v>14</v>
      </c>
      <c r="E52" s="252" t="s">
        <v>13</v>
      </c>
      <c r="F52" s="44" t="s">
        <v>14</v>
      </c>
      <c r="G52" s="308"/>
      <c r="H52" s="407"/>
    </row>
    <row r="53" spans="1:9" ht="30" x14ac:dyDescent="0.25">
      <c r="A53" s="75">
        <v>7.1</v>
      </c>
      <c r="B53" s="11" t="s">
        <v>45</v>
      </c>
      <c r="C53" s="408" t="s">
        <v>83</v>
      </c>
      <c r="D53" s="408" t="s">
        <v>364</v>
      </c>
      <c r="E53" s="408" t="s">
        <v>83</v>
      </c>
      <c r="F53" s="429">
        <v>237</v>
      </c>
      <c r="G53" s="323" t="s">
        <v>276</v>
      </c>
      <c r="H53" s="106"/>
    </row>
    <row r="54" spans="1:9" ht="45" x14ac:dyDescent="0.25">
      <c r="A54" s="75">
        <v>7.2</v>
      </c>
      <c r="B54" s="11" t="s">
        <v>46</v>
      </c>
      <c r="C54" s="404"/>
      <c r="D54" s="404"/>
      <c r="E54" s="404"/>
      <c r="F54" s="351"/>
      <c r="G54" s="324"/>
      <c r="H54" s="106"/>
    </row>
    <row r="55" spans="1:9" ht="60.75" thickBot="1" x14ac:dyDescent="0.3">
      <c r="A55" s="77">
        <v>7.3</v>
      </c>
      <c r="B55" s="13" t="s">
        <v>47</v>
      </c>
      <c r="C55" s="405"/>
      <c r="D55" s="405"/>
      <c r="E55" s="405"/>
      <c r="F55" s="386"/>
      <c r="G55" s="385"/>
      <c r="H55" s="107"/>
    </row>
    <row r="56" spans="1:9" x14ac:dyDescent="0.25">
      <c r="A56" s="29">
        <v>8</v>
      </c>
      <c r="B56" s="50" t="s">
        <v>48</v>
      </c>
      <c r="C56" s="338" t="s">
        <v>13</v>
      </c>
      <c r="D56" s="339"/>
      <c r="E56" s="340"/>
      <c r="F56" s="230" t="s">
        <v>14</v>
      </c>
      <c r="G56" s="37" t="s">
        <v>73</v>
      </c>
      <c r="H56" s="102" t="s">
        <v>15</v>
      </c>
    </row>
    <row r="57" spans="1:9" ht="15" customHeight="1" x14ac:dyDescent="0.25">
      <c r="A57" s="75">
        <v>8.1</v>
      </c>
      <c r="B57" s="11" t="s">
        <v>49</v>
      </c>
      <c r="C57" s="480" t="s">
        <v>365</v>
      </c>
      <c r="D57" s="481"/>
      <c r="E57" s="482"/>
      <c r="F57" s="389" t="s">
        <v>366</v>
      </c>
      <c r="G57" s="648" t="s">
        <v>85</v>
      </c>
      <c r="H57" s="431" t="s">
        <v>1066</v>
      </c>
    </row>
    <row r="58" spans="1:9" ht="15" customHeight="1" x14ac:dyDescent="0.25">
      <c r="A58" s="75">
        <v>8.1999999999999993</v>
      </c>
      <c r="B58" s="11" t="s">
        <v>50</v>
      </c>
      <c r="C58" s="480" t="s">
        <v>98</v>
      </c>
      <c r="D58" s="481"/>
      <c r="E58" s="482"/>
      <c r="F58" s="390"/>
      <c r="G58" s="336"/>
      <c r="H58" s="432"/>
    </row>
    <row r="59" spans="1:9" ht="30" x14ac:dyDescent="0.25">
      <c r="A59" s="75">
        <v>8.3000000000000007</v>
      </c>
      <c r="B59" s="11" t="s">
        <v>51</v>
      </c>
      <c r="C59" s="434" t="s">
        <v>83</v>
      </c>
      <c r="D59" s="435"/>
      <c r="E59" s="436"/>
      <c r="F59" s="390"/>
      <c r="G59" s="336"/>
      <c r="H59" s="432"/>
    </row>
    <row r="60" spans="1:9" ht="45" x14ac:dyDescent="0.25">
      <c r="A60" s="75">
        <v>8.4</v>
      </c>
      <c r="B60" s="11" t="s">
        <v>52</v>
      </c>
      <c r="C60" s="437"/>
      <c r="D60" s="438"/>
      <c r="E60" s="439"/>
      <c r="F60" s="390"/>
      <c r="G60" s="336"/>
      <c r="H60" s="432"/>
    </row>
    <row r="61" spans="1:9" ht="45" x14ac:dyDescent="0.25">
      <c r="A61" s="75">
        <v>8.5</v>
      </c>
      <c r="B61" s="11" t="s">
        <v>53</v>
      </c>
      <c r="C61" s="437"/>
      <c r="D61" s="438"/>
      <c r="E61" s="439"/>
      <c r="F61" s="390"/>
      <c r="G61" s="336"/>
      <c r="H61" s="432"/>
    </row>
    <row r="62" spans="1:9" x14ac:dyDescent="0.25">
      <c r="A62" s="75">
        <v>8.6</v>
      </c>
      <c r="B62" s="11" t="s">
        <v>54</v>
      </c>
      <c r="C62" s="437"/>
      <c r="D62" s="438"/>
      <c r="E62" s="439"/>
      <c r="F62" s="390"/>
      <c r="G62" s="336"/>
      <c r="H62" s="432"/>
    </row>
    <row r="63" spans="1:9" x14ac:dyDescent="0.25">
      <c r="A63" s="75">
        <v>8.6999999999999993</v>
      </c>
      <c r="B63" s="11" t="s">
        <v>55</v>
      </c>
      <c r="C63" s="437"/>
      <c r="D63" s="438"/>
      <c r="E63" s="439"/>
      <c r="F63" s="390"/>
      <c r="G63" s="336"/>
      <c r="H63" s="432"/>
    </row>
    <row r="64" spans="1:9" ht="90" x14ac:dyDescent="0.25">
      <c r="A64" s="75">
        <v>8.8000000000000007</v>
      </c>
      <c r="B64" s="11" t="s">
        <v>56</v>
      </c>
      <c r="C64" s="437"/>
      <c r="D64" s="438"/>
      <c r="E64" s="439"/>
      <c r="F64" s="390"/>
      <c r="G64" s="336"/>
      <c r="H64" s="432"/>
      <c r="I64" s="16"/>
    </row>
    <row r="65" spans="1:9" ht="31.5" customHeight="1" x14ac:dyDescent="0.3">
      <c r="A65" s="75">
        <v>8.9</v>
      </c>
      <c r="B65" s="17" t="s">
        <v>57</v>
      </c>
      <c r="C65" s="437"/>
      <c r="D65" s="438"/>
      <c r="E65" s="439"/>
      <c r="F65" s="390"/>
      <c r="G65" s="336"/>
      <c r="H65" s="432"/>
      <c r="I65" s="18"/>
    </row>
    <row r="66" spans="1:9" ht="16.5" x14ac:dyDescent="0.3">
      <c r="A66" s="19" t="s">
        <v>75</v>
      </c>
      <c r="B66" s="11" t="s">
        <v>58</v>
      </c>
      <c r="C66" s="437"/>
      <c r="D66" s="438"/>
      <c r="E66" s="439"/>
      <c r="F66" s="390"/>
      <c r="G66" s="336"/>
      <c r="H66" s="432"/>
      <c r="I66" s="18"/>
    </row>
    <row r="67" spans="1:9" ht="45.75" thickBot="1" x14ac:dyDescent="0.3">
      <c r="A67" s="19" t="s">
        <v>76</v>
      </c>
      <c r="B67" s="13" t="s">
        <v>59</v>
      </c>
      <c r="C67" s="649"/>
      <c r="D67" s="650"/>
      <c r="E67" s="651"/>
      <c r="F67" s="391"/>
      <c r="G67" s="337"/>
      <c r="H67" s="433"/>
      <c r="I67" s="20"/>
    </row>
    <row r="68" spans="1:9" ht="30" customHeight="1" thickBot="1" x14ac:dyDescent="0.3">
      <c r="A68" s="317">
        <v>9</v>
      </c>
      <c r="B68" s="397" t="s">
        <v>60</v>
      </c>
      <c r="C68" s="479" t="str">
        <f>+C12</f>
        <v>MAB INGENIERIA DE VALOR S.A. 51%</v>
      </c>
      <c r="D68" s="304"/>
      <c r="E68" s="472" t="str">
        <f>+E12</f>
        <v>ZAÑARTU INGENIEROS CONSULTORES SAS 49%</v>
      </c>
      <c r="F68" s="477"/>
      <c r="G68" s="406" t="s">
        <v>73</v>
      </c>
      <c r="H68" s="406" t="s">
        <v>15</v>
      </c>
    </row>
    <row r="69" spans="1:9" ht="30" customHeight="1" thickBot="1" x14ac:dyDescent="0.3">
      <c r="A69" s="318"/>
      <c r="B69" s="398"/>
      <c r="C69" s="261" t="s">
        <v>13</v>
      </c>
      <c r="D69" s="255" t="s">
        <v>14</v>
      </c>
      <c r="E69" s="252" t="s">
        <v>13</v>
      </c>
      <c r="F69" s="44" t="s">
        <v>14</v>
      </c>
      <c r="G69" s="407"/>
      <c r="H69" s="407"/>
    </row>
    <row r="70" spans="1:9" ht="30" x14ac:dyDescent="0.25">
      <c r="A70" s="75">
        <v>9.1</v>
      </c>
      <c r="B70" s="9" t="s">
        <v>61</v>
      </c>
      <c r="C70" s="408" t="s">
        <v>83</v>
      </c>
      <c r="D70" s="408" t="s">
        <v>367</v>
      </c>
      <c r="E70" s="408" t="s">
        <v>89</v>
      </c>
      <c r="F70" s="429" t="s">
        <v>89</v>
      </c>
      <c r="G70" s="323" t="s">
        <v>276</v>
      </c>
      <c r="H70" s="453"/>
    </row>
    <row r="71" spans="1:9" x14ac:dyDescent="0.25">
      <c r="A71" s="75">
        <v>9.1999999999999993</v>
      </c>
      <c r="B71" s="10" t="s">
        <v>18</v>
      </c>
      <c r="C71" s="409"/>
      <c r="D71" s="409"/>
      <c r="E71" s="409"/>
      <c r="F71" s="352"/>
      <c r="G71" s="324"/>
      <c r="H71" s="451"/>
    </row>
    <row r="72" spans="1:9" ht="60.75" thickBot="1" x14ac:dyDescent="0.3">
      <c r="A72" s="77">
        <v>9.3000000000000007</v>
      </c>
      <c r="B72" s="21" t="s">
        <v>62</v>
      </c>
      <c r="C72" s="237"/>
      <c r="D72" s="237"/>
      <c r="E72" s="237"/>
      <c r="F72" s="237"/>
      <c r="G72" s="385"/>
      <c r="H72" s="452"/>
    </row>
    <row r="73" spans="1:9" ht="30" customHeight="1" thickBot="1" x14ac:dyDescent="0.3">
      <c r="A73" s="317">
        <v>10</v>
      </c>
      <c r="B73" s="397" t="s">
        <v>63</v>
      </c>
      <c r="C73" s="479" t="str">
        <f>+C12</f>
        <v>MAB INGENIERIA DE VALOR S.A. 51%</v>
      </c>
      <c r="D73" s="304"/>
      <c r="E73" s="472" t="str">
        <f>+E12</f>
        <v>ZAÑARTU INGENIEROS CONSULTORES SAS 49%</v>
      </c>
      <c r="F73" s="477"/>
      <c r="G73" s="307" t="s">
        <v>73</v>
      </c>
      <c r="H73" s="406" t="s">
        <v>15</v>
      </c>
    </row>
    <row r="74" spans="1:9" ht="30" customHeight="1" thickBot="1" x14ac:dyDescent="0.3">
      <c r="A74" s="318"/>
      <c r="B74" s="398"/>
      <c r="C74" s="261" t="s">
        <v>13</v>
      </c>
      <c r="D74" s="255" t="s">
        <v>14</v>
      </c>
      <c r="E74" s="252" t="s">
        <v>13</v>
      </c>
      <c r="F74" s="44" t="s">
        <v>14</v>
      </c>
      <c r="G74" s="308"/>
      <c r="H74" s="407"/>
    </row>
    <row r="75" spans="1:9" ht="30.75" thickBot="1" x14ac:dyDescent="0.3">
      <c r="A75" s="77">
        <v>10.1</v>
      </c>
      <c r="B75" s="13" t="s">
        <v>64</v>
      </c>
      <c r="C75" s="237" t="s">
        <v>89</v>
      </c>
      <c r="D75" s="237" t="s">
        <v>89</v>
      </c>
      <c r="E75" s="237" t="s">
        <v>89</v>
      </c>
      <c r="F75" s="239" t="s">
        <v>89</v>
      </c>
      <c r="G75" s="36" t="s">
        <v>89</v>
      </c>
      <c r="H75" s="105" t="s">
        <v>89</v>
      </c>
    </row>
    <row r="76" spans="1:9" ht="30" customHeight="1" thickBot="1" x14ac:dyDescent="0.3">
      <c r="A76" s="317">
        <v>11</v>
      </c>
      <c r="B76" s="397" t="s">
        <v>65</v>
      </c>
      <c r="C76" s="479" t="str">
        <f>+C12</f>
        <v>MAB INGENIERIA DE VALOR S.A. 51%</v>
      </c>
      <c r="D76" s="304"/>
      <c r="E76" s="472" t="str">
        <f>+E12</f>
        <v>ZAÑARTU INGENIEROS CONSULTORES SAS 49%</v>
      </c>
      <c r="F76" s="477"/>
      <c r="G76" s="307" t="s">
        <v>73</v>
      </c>
      <c r="H76" s="406" t="s">
        <v>15</v>
      </c>
    </row>
    <row r="77" spans="1:9" ht="30" customHeight="1" thickBot="1" x14ac:dyDescent="0.3">
      <c r="A77" s="318"/>
      <c r="B77" s="398"/>
      <c r="C77" s="261" t="s">
        <v>13</v>
      </c>
      <c r="D77" s="255" t="s">
        <v>14</v>
      </c>
      <c r="E77" s="252" t="s">
        <v>13</v>
      </c>
      <c r="F77" s="44" t="s">
        <v>14</v>
      </c>
      <c r="G77" s="308"/>
      <c r="H77" s="407"/>
    </row>
    <row r="78" spans="1:9" ht="30.75" thickBot="1" x14ac:dyDescent="0.3">
      <c r="A78" s="77">
        <v>11.1</v>
      </c>
      <c r="B78" s="57" t="s">
        <v>61</v>
      </c>
      <c r="C78" s="23" t="s">
        <v>89</v>
      </c>
      <c r="D78" s="24" t="s">
        <v>89</v>
      </c>
      <c r="E78" s="254" t="s">
        <v>89</v>
      </c>
      <c r="F78" s="239" t="s">
        <v>89</v>
      </c>
      <c r="G78" s="36" t="s">
        <v>89</v>
      </c>
      <c r="H78" s="105"/>
    </row>
    <row r="79" spans="1:9" ht="30" customHeight="1" thickBot="1" x14ac:dyDescent="0.3">
      <c r="A79" s="317">
        <v>12</v>
      </c>
      <c r="B79" s="319" t="s">
        <v>66</v>
      </c>
      <c r="C79" s="488" t="str">
        <f>+C12</f>
        <v>MAB INGENIERIA DE VALOR S.A. 51%</v>
      </c>
      <c r="D79" s="489"/>
      <c r="E79" s="476" t="str">
        <f>+E12</f>
        <v>ZAÑARTU INGENIEROS CONSULTORES SAS 49%</v>
      </c>
      <c r="F79" s="477"/>
      <c r="G79" s="307" t="s">
        <v>73</v>
      </c>
      <c r="H79" s="406" t="s">
        <v>15</v>
      </c>
    </row>
    <row r="80" spans="1:9" ht="30" customHeight="1" x14ac:dyDescent="0.25">
      <c r="A80" s="318"/>
      <c r="B80" s="320"/>
      <c r="C80" s="490" t="s">
        <v>13</v>
      </c>
      <c r="D80" s="491"/>
      <c r="E80" s="488" t="s">
        <v>13</v>
      </c>
      <c r="F80" s="489"/>
      <c r="G80" s="308"/>
      <c r="H80" s="407"/>
    </row>
    <row r="81" spans="1:8" ht="45" x14ac:dyDescent="0.25">
      <c r="A81" s="75">
        <v>12.1</v>
      </c>
      <c r="B81" s="53" t="s">
        <v>67</v>
      </c>
      <c r="C81" s="617" t="s">
        <v>83</v>
      </c>
      <c r="D81" s="628"/>
      <c r="E81" s="617" t="s">
        <v>83</v>
      </c>
      <c r="F81" s="628"/>
      <c r="G81" s="323" t="s">
        <v>276</v>
      </c>
      <c r="H81" s="453"/>
    </row>
    <row r="82" spans="1:8" ht="31.5" customHeight="1" x14ac:dyDescent="0.25">
      <c r="A82" s="75">
        <v>12.2</v>
      </c>
      <c r="B82" s="53" t="s">
        <v>68</v>
      </c>
      <c r="C82" s="618"/>
      <c r="D82" s="638"/>
      <c r="E82" s="618"/>
      <c r="F82" s="638"/>
      <c r="G82" s="324"/>
      <c r="H82" s="451"/>
    </row>
    <row r="83" spans="1:8" ht="30.75" thickBot="1" x14ac:dyDescent="0.3">
      <c r="A83" s="95">
        <v>12.3</v>
      </c>
      <c r="B83" s="54" t="s">
        <v>69</v>
      </c>
      <c r="C83" s="646"/>
      <c r="D83" s="629"/>
      <c r="E83" s="646"/>
      <c r="F83" s="629"/>
      <c r="G83" s="647"/>
      <c r="H83" s="452"/>
    </row>
    <row r="84" spans="1:8" ht="19.5" thickBot="1" x14ac:dyDescent="0.3">
      <c r="A84" s="315" t="s">
        <v>70</v>
      </c>
      <c r="B84" s="316"/>
      <c r="C84" s="328" t="s">
        <v>104</v>
      </c>
      <c r="D84" s="329"/>
      <c r="E84" s="329"/>
      <c r="F84" s="329"/>
      <c r="G84" s="330"/>
      <c r="H84" s="146"/>
    </row>
  </sheetData>
  <mergeCells count="114">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7"/>
    <mergeCell ref="G57:G67"/>
    <mergeCell ref="H57:H67"/>
    <mergeCell ref="C58:E58"/>
    <mergeCell ref="C59:E67"/>
    <mergeCell ref="A73:A74"/>
    <mergeCell ref="B73:B74"/>
    <mergeCell ref="C73:D73"/>
    <mergeCell ref="E73:F73"/>
    <mergeCell ref="G73:G74"/>
    <mergeCell ref="H73:H74"/>
    <mergeCell ref="G70:G72"/>
    <mergeCell ref="H70:H72"/>
    <mergeCell ref="C70:C71"/>
    <mergeCell ref="D70:D71"/>
    <mergeCell ref="E70:E71"/>
    <mergeCell ref="F70:F71"/>
    <mergeCell ref="C84:G84"/>
    <mergeCell ref="H81:H83"/>
    <mergeCell ref="C81:D83"/>
    <mergeCell ref="E81:F83"/>
    <mergeCell ref="G81:G83"/>
    <mergeCell ref="A84:B84"/>
    <mergeCell ref="E12:F12"/>
    <mergeCell ref="E13:F13"/>
    <mergeCell ref="E14:F14"/>
    <mergeCell ref="G31:G3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J35" sqref="J35:J37"/>
    </sheetView>
  </sheetViews>
  <sheetFormatPr baseColWidth="10" defaultRowHeight="15" x14ac:dyDescent="0.25"/>
  <cols>
    <col min="1" max="1" width="6.7109375" style="7" customWidth="1"/>
    <col min="2" max="2" width="47.140625" style="101"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01" customWidth="1"/>
    <col min="9" max="9" width="17.85546875" style="101" bestFit="1" customWidth="1"/>
    <col min="10" max="16384" width="11.42578125" style="101"/>
  </cols>
  <sheetData>
    <row r="1" spans="1:8" ht="15" customHeight="1" x14ac:dyDescent="0.25">
      <c r="A1" s="674" t="s">
        <v>0</v>
      </c>
      <c r="B1" s="674"/>
      <c r="C1" s="674"/>
      <c r="D1" s="674"/>
      <c r="E1" s="674"/>
      <c r="F1" s="674"/>
      <c r="G1" s="674"/>
      <c r="H1" s="674"/>
    </row>
    <row r="2" spans="1:8" ht="15" customHeight="1" x14ac:dyDescent="0.25">
      <c r="A2" s="674"/>
      <c r="B2" s="674"/>
      <c r="C2" s="674"/>
      <c r="D2" s="674"/>
      <c r="E2" s="674"/>
      <c r="F2" s="674"/>
      <c r="G2" s="674"/>
      <c r="H2" s="674"/>
    </row>
    <row r="4" spans="1:8" x14ac:dyDescent="0.25">
      <c r="A4" s="674" t="s">
        <v>1</v>
      </c>
      <c r="B4" s="674"/>
      <c r="C4" s="674"/>
      <c r="D4" s="674"/>
      <c r="E4" s="674"/>
      <c r="F4" s="674"/>
      <c r="G4" s="674"/>
      <c r="H4" s="674"/>
    </row>
    <row r="5" spans="1:8" x14ac:dyDescent="0.25">
      <c r="A5" s="674"/>
      <c r="B5" s="674"/>
      <c r="C5" s="674"/>
      <c r="D5" s="674"/>
      <c r="E5" s="674"/>
      <c r="F5" s="674"/>
      <c r="G5" s="674"/>
      <c r="H5" s="674"/>
    </row>
    <row r="6" spans="1:8" x14ac:dyDescent="0.25">
      <c r="D6" s="5"/>
      <c r="F6" s="5"/>
      <c r="G6" s="5"/>
      <c r="H6" s="5"/>
    </row>
    <row r="7" spans="1:8" ht="15.75" thickBot="1" x14ac:dyDescent="0.3">
      <c r="C7" s="5"/>
      <c r="E7" s="5"/>
    </row>
    <row r="8" spans="1:8" ht="15.75" thickBot="1" x14ac:dyDescent="0.3">
      <c r="A8" s="147" t="s">
        <v>2</v>
      </c>
      <c r="B8" s="60" t="s">
        <v>3</v>
      </c>
      <c r="C8" s="371">
        <v>22</v>
      </c>
      <c r="D8" s="372"/>
      <c r="E8" s="372"/>
      <c r="F8" s="372"/>
      <c r="G8" s="373"/>
    </row>
    <row r="9" spans="1:8" ht="31.5" customHeight="1" thickBot="1" x14ac:dyDescent="0.3">
      <c r="A9" s="147" t="s">
        <v>4</v>
      </c>
      <c r="B9" s="60" t="s">
        <v>5</v>
      </c>
      <c r="C9" s="378" t="s">
        <v>368</v>
      </c>
      <c r="D9" s="379"/>
      <c r="E9" s="379"/>
      <c r="F9" s="379"/>
      <c r="G9" s="380"/>
    </row>
    <row r="10" spans="1:8" ht="15.75" thickBot="1" x14ac:dyDescent="0.3">
      <c r="A10" s="147" t="s">
        <v>6</v>
      </c>
      <c r="B10" s="60" t="s">
        <v>71</v>
      </c>
      <c r="C10" s="371" t="s">
        <v>351</v>
      </c>
      <c r="D10" s="372"/>
      <c r="E10" s="372"/>
      <c r="F10" s="372"/>
      <c r="G10" s="373"/>
    </row>
    <row r="11" spans="1:8" ht="20.25" customHeight="1" thickBot="1" x14ac:dyDescent="0.3">
      <c r="A11" s="147" t="s">
        <v>7</v>
      </c>
      <c r="B11" s="60" t="s">
        <v>72</v>
      </c>
      <c r="C11" s="371" t="s">
        <v>185</v>
      </c>
      <c r="D11" s="372"/>
      <c r="E11" s="372"/>
      <c r="F11" s="372"/>
      <c r="G11" s="373"/>
    </row>
    <row r="12" spans="1:8" ht="31.5" customHeight="1" thickBot="1" x14ac:dyDescent="0.3">
      <c r="A12" s="147" t="s">
        <v>6</v>
      </c>
      <c r="B12" s="60" t="s">
        <v>8</v>
      </c>
      <c r="C12" s="378" t="s">
        <v>369</v>
      </c>
      <c r="D12" s="380"/>
      <c r="E12" s="381" t="s">
        <v>370</v>
      </c>
      <c r="F12" s="382"/>
      <c r="G12" s="5"/>
      <c r="H12" s="6"/>
    </row>
    <row r="13" spans="1:8" ht="15.75" thickBot="1" x14ac:dyDescent="0.3">
      <c r="A13" s="147" t="s">
        <v>9</v>
      </c>
      <c r="B13" s="60" t="s">
        <v>10</v>
      </c>
      <c r="C13" s="378" t="s">
        <v>354</v>
      </c>
      <c r="D13" s="380"/>
      <c r="E13" s="378" t="s">
        <v>371</v>
      </c>
      <c r="F13" s="380"/>
    </row>
    <row r="14" spans="1:8" ht="15.75" thickBot="1" x14ac:dyDescent="0.3">
      <c r="A14" s="147" t="s">
        <v>11</v>
      </c>
      <c r="B14" s="60" t="s">
        <v>12</v>
      </c>
      <c r="C14" s="378" t="s">
        <v>109</v>
      </c>
      <c r="D14" s="380"/>
      <c r="E14" s="378" t="s">
        <v>109</v>
      </c>
      <c r="F14" s="380"/>
    </row>
    <row r="15" spans="1:8" ht="15.75" thickBot="1" x14ac:dyDescent="0.3">
      <c r="A15" s="148"/>
      <c r="B15" s="149"/>
    </row>
    <row r="16" spans="1:8" x14ac:dyDescent="0.25">
      <c r="A16" s="81">
        <v>1</v>
      </c>
      <c r="B16" s="50" t="s">
        <v>16</v>
      </c>
      <c r="C16" s="479" t="s">
        <v>13</v>
      </c>
      <c r="D16" s="645"/>
      <c r="E16" s="304"/>
      <c r="F16" s="84" t="s">
        <v>14</v>
      </c>
      <c r="G16" s="150" t="s">
        <v>73</v>
      </c>
      <c r="H16" s="102" t="s">
        <v>15</v>
      </c>
    </row>
    <row r="17" spans="1:8" ht="30" x14ac:dyDescent="0.25">
      <c r="A17" s="151">
        <v>1.1000000000000001</v>
      </c>
      <c r="B17" s="9" t="s">
        <v>17</v>
      </c>
      <c r="C17" s="341" t="s">
        <v>83</v>
      </c>
      <c r="D17" s="342"/>
      <c r="E17" s="343"/>
      <c r="F17" s="640" t="s">
        <v>372</v>
      </c>
      <c r="G17" s="630" t="s">
        <v>276</v>
      </c>
      <c r="H17" s="387"/>
    </row>
    <row r="18" spans="1:8" x14ac:dyDescent="0.25">
      <c r="A18" s="151">
        <v>1.2</v>
      </c>
      <c r="B18" s="9" t="s">
        <v>18</v>
      </c>
      <c r="C18" s="344"/>
      <c r="D18" s="345"/>
      <c r="E18" s="346"/>
      <c r="F18" s="641"/>
      <c r="G18" s="631"/>
      <c r="H18" s="387"/>
    </row>
    <row r="19" spans="1:8" ht="30" x14ac:dyDescent="0.25">
      <c r="A19" s="151">
        <v>1.3</v>
      </c>
      <c r="B19" s="9" t="s">
        <v>19</v>
      </c>
      <c r="C19" s="344"/>
      <c r="D19" s="345"/>
      <c r="E19" s="346"/>
      <c r="F19" s="641"/>
      <c r="G19" s="631"/>
      <c r="H19" s="387"/>
    </row>
    <row r="20" spans="1:8" ht="60" x14ac:dyDescent="0.25">
      <c r="A20" s="151">
        <v>1.4</v>
      </c>
      <c r="B20" s="9" t="s">
        <v>20</v>
      </c>
      <c r="C20" s="344"/>
      <c r="D20" s="345"/>
      <c r="E20" s="346"/>
      <c r="F20" s="641"/>
      <c r="G20" s="631"/>
      <c r="H20" s="387"/>
    </row>
    <row r="21" spans="1:8" ht="105" x14ac:dyDescent="0.25">
      <c r="A21" s="151">
        <v>1.5</v>
      </c>
      <c r="B21" s="9" t="s">
        <v>21</v>
      </c>
      <c r="C21" s="344"/>
      <c r="D21" s="345"/>
      <c r="E21" s="346"/>
      <c r="F21" s="641"/>
      <c r="G21" s="631"/>
      <c r="H21" s="387"/>
    </row>
    <row r="22" spans="1:8" ht="30" x14ac:dyDescent="0.25">
      <c r="A22" s="151">
        <v>1.6</v>
      </c>
      <c r="B22" s="11" t="s">
        <v>22</v>
      </c>
      <c r="C22" s="344"/>
      <c r="D22" s="345"/>
      <c r="E22" s="346"/>
      <c r="F22" s="641"/>
      <c r="G22" s="631"/>
      <c r="H22" s="387"/>
    </row>
    <row r="23" spans="1:8" ht="45.75" thickBot="1" x14ac:dyDescent="0.3">
      <c r="A23" s="152">
        <v>1.7</v>
      </c>
      <c r="B23" s="13" t="s">
        <v>23</v>
      </c>
      <c r="C23" s="675"/>
      <c r="D23" s="676"/>
      <c r="E23" s="677"/>
      <c r="F23" s="652"/>
      <c r="G23" s="632"/>
      <c r="H23" s="388"/>
    </row>
    <row r="24" spans="1:8" ht="39" customHeight="1" x14ac:dyDescent="0.25">
      <c r="A24" s="81">
        <v>2</v>
      </c>
      <c r="B24" s="30" t="s">
        <v>24</v>
      </c>
      <c r="C24" s="479" t="s">
        <v>13</v>
      </c>
      <c r="D24" s="645"/>
      <c r="E24" s="304"/>
      <c r="F24" s="84" t="s">
        <v>14</v>
      </c>
      <c r="G24" s="150" t="s">
        <v>73</v>
      </c>
      <c r="H24" s="103" t="s">
        <v>15</v>
      </c>
    </row>
    <row r="25" spans="1:8" ht="45.75" customHeight="1" x14ac:dyDescent="0.25">
      <c r="A25" s="151">
        <v>2.1</v>
      </c>
      <c r="B25" s="11" t="s">
        <v>25</v>
      </c>
      <c r="C25" s="434" t="s">
        <v>83</v>
      </c>
      <c r="D25" s="435"/>
      <c r="E25" s="436"/>
      <c r="F25" s="664" t="s">
        <v>373</v>
      </c>
      <c r="G25" s="414" t="s">
        <v>276</v>
      </c>
      <c r="H25" s="395"/>
    </row>
    <row r="26" spans="1:8" ht="50.25" customHeight="1" x14ac:dyDescent="0.25">
      <c r="A26" s="151">
        <v>2.2000000000000002</v>
      </c>
      <c r="B26" s="11" t="s">
        <v>357</v>
      </c>
      <c r="C26" s="437"/>
      <c r="D26" s="438"/>
      <c r="E26" s="439"/>
      <c r="F26" s="665"/>
      <c r="G26" s="415"/>
      <c r="H26" s="395"/>
    </row>
    <row r="27" spans="1:8" ht="114.75" customHeight="1" x14ac:dyDescent="0.25">
      <c r="A27" s="151">
        <v>2.2999999999999998</v>
      </c>
      <c r="B27" s="11" t="s">
        <v>26</v>
      </c>
      <c r="C27" s="437"/>
      <c r="D27" s="438"/>
      <c r="E27" s="439"/>
      <c r="F27" s="665"/>
      <c r="G27" s="415"/>
      <c r="H27" s="395"/>
    </row>
    <row r="28" spans="1:8" ht="42" customHeight="1" thickBot="1" x14ac:dyDescent="0.3">
      <c r="A28" s="152">
        <v>2.4</v>
      </c>
      <c r="B28" s="13" t="s">
        <v>27</v>
      </c>
      <c r="C28" s="649"/>
      <c r="D28" s="650"/>
      <c r="E28" s="651"/>
      <c r="F28" s="666"/>
      <c r="G28" s="416"/>
      <c r="H28" s="396"/>
    </row>
    <row r="29" spans="1:8" ht="63" customHeight="1" thickBot="1" x14ac:dyDescent="0.3">
      <c r="A29" s="662">
        <v>3</v>
      </c>
      <c r="B29" s="397" t="s">
        <v>28</v>
      </c>
      <c r="C29" s="331" t="str">
        <f>+C12</f>
        <v>B&amp;C S.A. 51%</v>
      </c>
      <c r="D29" s="331"/>
      <c r="E29" s="331" t="str">
        <f>+E12</f>
        <v xml:space="preserve">DIEGO FERNANDO FONSECA CHAVEZ 49% </v>
      </c>
      <c r="F29" s="303"/>
      <c r="G29" s="406" t="s">
        <v>73</v>
      </c>
      <c r="H29" s="406" t="s">
        <v>15</v>
      </c>
    </row>
    <row r="30" spans="1:8" ht="30" x14ac:dyDescent="0.25">
      <c r="A30" s="663"/>
      <c r="B30" s="398"/>
      <c r="C30" s="84" t="s">
        <v>13</v>
      </c>
      <c r="D30" s="84" t="s">
        <v>14</v>
      </c>
      <c r="E30" s="84" t="s">
        <v>13</v>
      </c>
      <c r="F30" s="84" t="s">
        <v>14</v>
      </c>
      <c r="G30" s="407"/>
      <c r="H30" s="407"/>
    </row>
    <row r="31" spans="1:8" ht="47.25" customHeight="1" x14ac:dyDescent="0.25">
      <c r="A31" s="151" t="s">
        <v>29</v>
      </c>
      <c r="B31" s="9" t="s">
        <v>17</v>
      </c>
      <c r="C31" s="86" t="s">
        <v>89</v>
      </c>
      <c r="D31" s="86" t="s">
        <v>89</v>
      </c>
      <c r="E31" s="86" t="s">
        <v>89</v>
      </c>
      <c r="F31" s="153" t="s">
        <v>89</v>
      </c>
      <c r="G31" s="630" t="s">
        <v>89</v>
      </c>
      <c r="H31" s="453"/>
    </row>
    <row r="32" spans="1:8" ht="30.75" thickBot="1" x14ac:dyDescent="0.3">
      <c r="A32" s="152" t="s">
        <v>30</v>
      </c>
      <c r="B32" s="13" t="s">
        <v>31</v>
      </c>
      <c r="C32" s="86" t="s">
        <v>89</v>
      </c>
      <c r="D32" s="86" t="s">
        <v>89</v>
      </c>
      <c r="E32" s="88" t="s">
        <v>89</v>
      </c>
      <c r="F32" s="74" t="s">
        <v>89</v>
      </c>
      <c r="G32" s="632" t="s">
        <v>89</v>
      </c>
      <c r="H32" s="452"/>
    </row>
    <row r="33" spans="1:8" ht="33" customHeight="1" thickBot="1" x14ac:dyDescent="0.3">
      <c r="A33" s="662">
        <v>4</v>
      </c>
      <c r="B33" s="397" t="s">
        <v>32</v>
      </c>
      <c r="C33" s="331" t="str">
        <f>+C12</f>
        <v>B&amp;C S.A. 51%</v>
      </c>
      <c r="D33" s="331"/>
      <c r="E33" s="331" t="str">
        <f>+E12</f>
        <v xml:space="preserve">DIEGO FERNANDO FONSECA CHAVEZ 49% </v>
      </c>
      <c r="F33" s="303"/>
      <c r="G33" s="406" t="s">
        <v>73</v>
      </c>
      <c r="H33" s="406" t="s">
        <v>15</v>
      </c>
    </row>
    <row r="34" spans="1:8" ht="33" customHeight="1" x14ac:dyDescent="0.25">
      <c r="A34" s="663"/>
      <c r="B34" s="398"/>
      <c r="C34" s="84" t="s">
        <v>13</v>
      </c>
      <c r="D34" s="84" t="s">
        <v>14</v>
      </c>
      <c r="E34" s="84" t="s">
        <v>13</v>
      </c>
      <c r="F34" s="84" t="s">
        <v>14</v>
      </c>
      <c r="G34" s="407"/>
      <c r="H34" s="407"/>
    </row>
    <row r="35" spans="1:8" ht="47.25" customHeight="1" x14ac:dyDescent="0.25">
      <c r="A35" s="151">
        <v>4.0999999999999996</v>
      </c>
      <c r="B35" s="11" t="s">
        <v>35</v>
      </c>
      <c r="C35" s="86" t="s">
        <v>83</v>
      </c>
      <c r="D35" s="673" t="s">
        <v>374</v>
      </c>
      <c r="E35" s="86" t="s">
        <v>83</v>
      </c>
      <c r="F35" s="640" t="s">
        <v>375</v>
      </c>
      <c r="G35" s="630" t="s">
        <v>276</v>
      </c>
      <c r="H35" s="451"/>
    </row>
    <row r="36" spans="1:8" ht="30" x14ac:dyDescent="0.25">
      <c r="A36" s="151">
        <v>4.2</v>
      </c>
      <c r="B36" s="11" t="s">
        <v>33</v>
      </c>
      <c r="C36" s="86" t="s">
        <v>83</v>
      </c>
      <c r="D36" s="667"/>
      <c r="E36" s="86" t="s">
        <v>83</v>
      </c>
      <c r="F36" s="641"/>
      <c r="G36" s="631"/>
      <c r="H36" s="451"/>
    </row>
    <row r="37" spans="1:8" ht="30.75" thickBot="1" x14ac:dyDescent="0.3">
      <c r="A37" s="152">
        <v>4.3</v>
      </c>
      <c r="B37" s="13" t="s">
        <v>74</v>
      </c>
      <c r="C37" s="88" t="s">
        <v>376</v>
      </c>
      <c r="D37" s="668"/>
      <c r="E37" s="88" t="s">
        <v>376</v>
      </c>
      <c r="F37" s="652"/>
      <c r="G37" s="632"/>
      <c r="H37" s="452"/>
    </row>
    <row r="38" spans="1:8" ht="30" customHeight="1" thickBot="1" x14ac:dyDescent="0.3">
      <c r="A38" s="662">
        <v>5</v>
      </c>
      <c r="B38" s="319" t="s">
        <v>34</v>
      </c>
      <c r="C38" s="401" t="str">
        <f>+C12</f>
        <v>B&amp;C S.A. 51%</v>
      </c>
      <c r="D38" s="402"/>
      <c r="E38" s="401" t="str">
        <f>+E12</f>
        <v xml:space="preserve">DIEGO FERNANDO FONSECA CHAVEZ 49% </v>
      </c>
      <c r="F38" s="402"/>
      <c r="G38" s="406" t="s">
        <v>73</v>
      </c>
      <c r="H38" s="406" t="s">
        <v>15</v>
      </c>
    </row>
    <row r="39" spans="1:8" ht="30.75" thickBot="1" x14ac:dyDescent="0.3">
      <c r="A39" s="663"/>
      <c r="B39" s="320"/>
      <c r="C39" s="91" t="s">
        <v>13</v>
      </c>
      <c r="D39" s="92" t="s">
        <v>14</v>
      </c>
      <c r="E39" s="91" t="s">
        <v>13</v>
      </c>
      <c r="F39" s="92" t="s">
        <v>14</v>
      </c>
      <c r="G39" s="407"/>
      <c r="H39" s="407"/>
    </row>
    <row r="40" spans="1:8" ht="66.75" customHeight="1" x14ac:dyDescent="0.25">
      <c r="A40" s="151">
        <v>5.0999999999999996</v>
      </c>
      <c r="B40" s="11" t="s">
        <v>35</v>
      </c>
      <c r="C40" s="670" t="s">
        <v>83</v>
      </c>
      <c r="D40" s="670" t="s">
        <v>377</v>
      </c>
      <c r="E40" s="670" t="s">
        <v>378</v>
      </c>
      <c r="F40" s="672" t="s">
        <v>378</v>
      </c>
      <c r="G40" s="414" t="s">
        <v>85</v>
      </c>
      <c r="H40" s="431" t="s">
        <v>1067</v>
      </c>
    </row>
    <row r="41" spans="1:8" ht="66.75" customHeight="1" x14ac:dyDescent="0.25">
      <c r="A41" s="151">
        <v>5.2</v>
      </c>
      <c r="B41" s="11" t="s">
        <v>36</v>
      </c>
      <c r="C41" s="470"/>
      <c r="D41" s="470"/>
      <c r="E41" s="470"/>
      <c r="F41" s="665"/>
      <c r="G41" s="415"/>
      <c r="H41" s="432"/>
    </row>
    <row r="42" spans="1:8" ht="66.75" customHeight="1" x14ac:dyDescent="0.25">
      <c r="A42" s="151">
        <v>5.3</v>
      </c>
      <c r="B42" s="15" t="s">
        <v>286</v>
      </c>
      <c r="C42" s="470"/>
      <c r="D42" s="470"/>
      <c r="E42" s="470"/>
      <c r="F42" s="665"/>
      <c r="G42" s="415"/>
      <c r="H42" s="432"/>
    </row>
    <row r="43" spans="1:8" ht="66.75" customHeight="1" x14ac:dyDescent="0.25">
      <c r="A43" s="151">
        <v>5.4</v>
      </c>
      <c r="B43" s="11" t="s">
        <v>37</v>
      </c>
      <c r="C43" s="470"/>
      <c r="D43" s="470"/>
      <c r="E43" s="470"/>
      <c r="F43" s="665"/>
      <c r="G43" s="415"/>
      <c r="H43" s="432"/>
    </row>
    <row r="44" spans="1:8" ht="66.75" customHeight="1" thickBot="1" x14ac:dyDescent="0.3">
      <c r="A44" s="152">
        <v>5.5</v>
      </c>
      <c r="B44" s="13" t="s">
        <v>38</v>
      </c>
      <c r="C44" s="671"/>
      <c r="D44" s="671"/>
      <c r="E44" s="671"/>
      <c r="F44" s="666"/>
      <c r="G44" s="416"/>
      <c r="H44" s="433"/>
    </row>
    <row r="45" spans="1:8" ht="30" customHeight="1" thickBot="1" x14ac:dyDescent="0.3">
      <c r="A45" s="662">
        <v>6</v>
      </c>
      <c r="B45" s="319" t="s">
        <v>39</v>
      </c>
      <c r="C45" s="417" t="str">
        <f>+C12</f>
        <v>B&amp;C S.A. 51%</v>
      </c>
      <c r="D45" s="418"/>
      <c r="E45" s="304" t="str">
        <f>+E12</f>
        <v xml:space="preserve">DIEGO FERNANDO FONSECA CHAVEZ 49% </v>
      </c>
      <c r="F45" s="303"/>
      <c r="G45" s="406" t="s">
        <v>73</v>
      </c>
      <c r="H45" s="406" t="s">
        <v>15</v>
      </c>
    </row>
    <row r="46" spans="1:8" ht="30" customHeight="1" thickBot="1" x14ac:dyDescent="0.3">
      <c r="A46" s="663"/>
      <c r="B46" s="320"/>
      <c r="C46" s="46" t="s">
        <v>13</v>
      </c>
      <c r="D46" s="154" t="s">
        <v>14</v>
      </c>
      <c r="E46" s="111" t="s">
        <v>13</v>
      </c>
      <c r="F46" s="92" t="s">
        <v>14</v>
      </c>
      <c r="G46" s="407"/>
      <c r="H46" s="407"/>
    </row>
    <row r="47" spans="1:8" ht="60" x14ac:dyDescent="0.25">
      <c r="A47" s="151">
        <v>6.1</v>
      </c>
      <c r="B47" s="11" t="s">
        <v>40</v>
      </c>
      <c r="C47" s="119" t="s">
        <v>89</v>
      </c>
      <c r="D47" s="119" t="s">
        <v>89</v>
      </c>
      <c r="E47" s="119" t="s">
        <v>89</v>
      </c>
      <c r="F47" s="119" t="s">
        <v>89</v>
      </c>
      <c r="G47" s="119" t="s">
        <v>89</v>
      </c>
      <c r="H47" s="104"/>
    </row>
    <row r="48" spans="1:8" ht="45" x14ac:dyDescent="0.25">
      <c r="A48" s="151">
        <v>6.2</v>
      </c>
      <c r="B48" s="11" t="s">
        <v>41</v>
      </c>
      <c r="C48" s="119" t="s">
        <v>89</v>
      </c>
      <c r="D48" s="119" t="s">
        <v>89</v>
      </c>
      <c r="E48" s="119" t="s">
        <v>89</v>
      </c>
      <c r="F48" s="119" t="s">
        <v>89</v>
      </c>
      <c r="G48" s="119" t="s">
        <v>89</v>
      </c>
      <c r="H48" s="104"/>
    </row>
    <row r="49" spans="1:9" ht="60" x14ac:dyDescent="0.25">
      <c r="A49" s="151">
        <v>6.3</v>
      </c>
      <c r="B49" s="11" t="s">
        <v>42</v>
      </c>
      <c r="C49" s="119" t="s">
        <v>89</v>
      </c>
      <c r="D49" s="119" t="s">
        <v>89</v>
      </c>
      <c r="E49" s="119" t="s">
        <v>89</v>
      </c>
      <c r="F49" s="119" t="s">
        <v>89</v>
      </c>
      <c r="G49" s="119" t="s">
        <v>89</v>
      </c>
      <c r="H49" s="104"/>
    </row>
    <row r="50" spans="1:9" ht="75.75" thickBot="1" x14ac:dyDescent="0.3">
      <c r="A50" s="151">
        <v>6.4</v>
      </c>
      <c r="B50" s="13" t="s">
        <v>43</v>
      </c>
      <c r="C50" s="119" t="s">
        <v>379</v>
      </c>
      <c r="D50" s="119"/>
      <c r="E50" s="119"/>
      <c r="F50" s="119"/>
      <c r="G50" s="119" t="s">
        <v>276</v>
      </c>
      <c r="H50" s="105"/>
    </row>
    <row r="51" spans="1:9" ht="30" customHeight="1" thickBot="1" x14ac:dyDescent="0.3">
      <c r="A51" s="662">
        <v>7</v>
      </c>
      <c r="B51" s="397" t="s">
        <v>44</v>
      </c>
      <c r="C51" s="331" t="str">
        <f>+C12</f>
        <v>B&amp;C S.A. 51%</v>
      </c>
      <c r="D51" s="331"/>
      <c r="E51" s="331" t="str">
        <f>+E12</f>
        <v xml:space="preserve">DIEGO FERNANDO FONSECA CHAVEZ 49% </v>
      </c>
      <c r="F51" s="303"/>
      <c r="G51" s="406" t="s">
        <v>73</v>
      </c>
      <c r="H51" s="406" t="s">
        <v>15</v>
      </c>
    </row>
    <row r="52" spans="1:9" ht="30.75" thickBot="1" x14ac:dyDescent="0.3">
      <c r="A52" s="663"/>
      <c r="B52" s="398"/>
      <c r="C52" s="46" t="s">
        <v>13</v>
      </c>
      <c r="D52" s="154" t="s">
        <v>14</v>
      </c>
      <c r="E52" s="111" t="s">
        <v>13</v>
      </c>
      <c r="F52" s="92" t="s">
        <v>14</v>
      </c>
      <c r="G52" s="407"/>
      <c r="H52" s="407"/>
    </row>
    <row r="53" spans="1:9" ht="30" x14ac:dyDescent="0.25">
      <c r="A53" s="151">
        <v>7.1</v>
      </c>
      <c r="B53" s="11" t="s">
        <v>45</v>
      </c>
      <c r="C53" s="478" t="s">
        <v>83</v>
      </c>
      <c r="D53" s="335" t="s">
        <v>380</v>
      </c>
      <c r="E53" s="478" t="s">
        <v>83</v>
      </c>
      <c r="F53" s="654" t="s">
        <v>381</v>
      </c>
      <c r="G53" s="630" t="s">
        <v>276</v>
      </c>
      <c r="H53" s="106"/>
    </row>
    <row r="54" spans="1:9" ht="45" x14ac:dyDescent="0.25">
      <c r="A54" s="151">
        <v>7.2</v>
      </c>
      <c r="B54" s="11" t="s">
        <v>46</v>
      </c>
      <c r="C54" s="667"/>
      <c r="D54" s="335"/>
      <c r="E54" s="667"/>
      <c r="F54" s="654"/>
      <c r="G54" s="631"/>
      <c r="H54" s="106"/>
    </row>
    <row r="55" spans="1:9" ht="60.75" thickBot="1" x14ac:dyDescent="0.3">
      <c r="A55" s="152">
        <v>7.3</v>
      </c>
      <c r="B55" s="13" t="s">
        <v>47</v>
      </c>
      <c r="C55" s="668"/>
      <c r="D55" s="350"/>
      <c r="E55" s="668"/>
      <c r="F55" s="669"/>
      <c r="G55" s="632"/>
      <c r="H55" s="107"/>
    </row>
    <row r="56" spans="1:9" x14ac:dyDescent="0.25">
      <c r="A56" s="81">
        <v>8</v>
      </c>
      <c r="B56" s="50" t="s">
        <v>48</v>
      </c>
      <c r="C56" s="479" t="s">
        <v>13</v>
      </c>
      <c r="D56" s="645"/>
      <c r="E56" s="304"/>
      <c r="F56" s="84" t="s">
        <v>14</v>
      </c>
      <c r="G56" s="150" t="s">
        <v>73</v>
      </c>
      <c r="H56" s="102" t="s">
        <v>15</v>
      </c>
    </row>
    <row r="57" spans="1:9" x14ac:dyDescent="0.25">
      <c r="A57" s="151">
        <v>8.1</v>
      </c>
      <c r="B57" s="11" t="s">
        <v>49</v>
      </c>
      <c r="C57" s="430" t="s">
        <v>365</v>
      </c>
      <c r="D57" s="430"/>
      <c r="E57" s="430"/>
      <c r="F57" s="664" t="s">
        <v>382</v>
      </c>
      <c r="G57" s="336" t="s">
        <v>276</v>
      </c>
      <c r="H57" s="431"/>
    </row>
    <row r="58" spans="1:9" x14ac:dyDescent="0.25">
      <c r="A58" s="151">
        <v>8.1999999999999993</v>
      </c>
      <c r="B58" s="11" t="s">
        <v>50</v>
      </c>
      <c r="C58" s="430" t="s">
        <v>383</v>
      </c>
      <c r="D58" s="430"/>
      <c r="E58" s="430"/>
      <c r="F58" s="665"/>
      <c r="G58" s="336"/>
      <c r="H58" s="432"/>
    </row>
    <row r="59" spans="1:9" ht="30" x14ac:dyDescent="0.25">
      <c r="A59" s="151">
        <v>8.3000000000000007</v>
      </c>
      <c r="B59" s="11" t="s">
        <v>51</v>
      </c>
      <c r="C59" s="434" t="s">
        <v>83</v>
      </c>
      <c r="D59" s="435"/>
      <c r="E59" s="436"/>
      <c r="F59" s="665"/>
      <c r="G59" s="336"/>
      <c r="H59" s="432"/>
    </row>
    <row r="60" spans="1:9" ht="45" x14ac:dyDescent="0.25">
      <c r="A60" s="151">
        <v>8.4</v>
      </c>
      <c r="B60" s="11" t="s">
        <v>52</v>
      </c>
      <c r="C60" s="437"/>
      <c r="D60" s="438"/>
      <c r="E60" s="439"/>
      <c r="F60" s="665"/>
      <c r="G60" s="336"/>
      <c r="H60" s="432"/>
    </row>
    <row r="61" spans="1:9" ht="45" x14ac:dyDescent="0.25">
      <c r="A61" s="151">
        <v>8.5</v>
      </c>
      <c r="B61" s="11" t="s">
        <v>53</v>
      </c>
      <c r="C61" s="437"/>
      <c r="D61" s="438"/>
      <c r="E61" s="439"/>
      <c r="F61" s="665"/>
      <c r="G61" s="336"/>
      <c r="H61" s="432"/>
    </row>
    <row r="62" spans="1:9" x14ac:dyDescent="0.25">
      <c r="A62" s="151">
        <v>8.6</v>
      </c>
      <c r="B62" s="11" t="s">
        <v>54</v>
      </c>
      <c r="C62" s="437"/>
      <c r="D62" s="438"/>
      <c r="E62" s="439"/>
      <c r="F62" s="665"/>
      <c r="G62" s="336"/>
      <c r="H62" s="432"/>
    </row>
    <row r="63" spans="1:9" x14ac:dyDescent="0.25">
      <c r="A63" s="151">
        <v>8.6999999999999993</v>
      </c>
      <c r="B63" s="11" t="s">
        <v>55</v>
      </c>
      <c r="C63" s="437"/>
      <c r="D63" s="438"/>
      <c r="E63" s="439"/>
      <c r="F63" s="665"/>
      <c r="G63" s="336"/>
      <c r="H63" s="432"/>
    </row>
    <row r="64" spans="1:9" ht="90" x14ac:dyDescent="0.25">
      <c r="A64" s="151">
        <v>8.8000000000000007</v>
      </c>
      <c r="B64" s="11" t="s">
        <v>56</v>
      </c>
      <c r="C64" s="437"/>
      <c r="D64" s="438"/>
      <c r="E64" s="439"/>
      <c r="F64" s="665"/>
      <c r="G64" s="336"/>
      <c r="H64" s="432"/>
      <c r="I64" s="155"/>
    </row>
    <row r="65" spans="1:9" ht="31.5" customHeight="1" x14ac:dyDescent="0.3">
      <c r="A65" s="151">
        <v>8.9</v>
      </c>
      <c r="B65" s="17" t="s">
        <v>57</v>
      </c>
      <c r="C65" s="437"/>
      <c r="D65" s="438"/>
      <c r="E65" s="439"/>
      <c r="F65" s="665"/>
      <c r="G65" s="336"/>
      <c r="H65" s="432"/>
      <c r="I65" s="156"/>
    </row>
    <row r="66" spans="1:9" ht="16.5" x14ac:dyDescent="0.3">
      <c r="A66" s="157" t="s">
        <v>75</v>
      </c>
      <c r="B66" s="11" t="s">
        <v>58</v>
      </c>
      <c r="C66" s="437"/>
      <c r="D66" s="438"/>
      <c r="E66" s="439"/>
      <c r="F66" s="665"/>
      <c r="G66" s="336"/>
      <c r="H66" s="432"/>
      <c r="I66" s="156"/>
    </row>
    <row r="67" spans="1:9" ht="45.75" thickBot="1" x14ac:dyDescent="0.3">
      <c r="A67" s="157" t="s">
        <v>76</v>
      </c>
      <c r="B67" s="13" t="s">
        <v>59</v>
      </c>
      <c r="C67" s="649"/>
      <c r="D67" s="650"/>
      <c r="E67" s="651"/>
      <c r="F67" s="666"/>
      <c r="G67" s="337"/>
      <c r="H67" s="433"/>
      <c r="I67" s="158"/>
    </row>
    <row r="68" spans="1:9" ht="30" customHeight="1" thickBot="1" x14ac:dyDescent="0.3">
      <c r="A68" s="662">
        <v>9</v>
      </c>
      <c r="B68" s="397" t="s">
        <v>60</v>
      </c>
      <c r="C68" s="331" t="str">
        <f>+C12</f>
        <v>B&amp;C S.A. 51%</v>
      </c>
      <c r="D68" s="331"/>
      <c r="E68" s="331" t="str">
        <f>+E12</f>
        <v xml:space="preserve">DIEGO FERNANDO FONSECA CHAVEZ 49% </v>
      </c>
      <c r="F68" s="303"/>
      <c r="G68" s="406" t="s">
        <v>73</v>
      </c>
      <c r="H68" s="406" t="s">
        <v>15</v>
      </c>
    </row>
    <row r="69" spans="1:9" ht="30" customHeight="1" thickBot="1" x14ac:dyDescent="0.3">
      <c r="A69" s="663"/>
      <c r="B69" s="398"/>
      <c r="C69" s="46" t="s">
        <v>13</v>
      </c>
      <c r="D69" s="154" t="s">
        <v>14</v>
      </c>
      <c r="E69" s="111" t="s">
        <v>13</v>
      </c>
      <c r="F69" s="92" t="s">
        <v>14</v>
      </c>
      <c r="G69" s="407"/>
      <c r="H69" s="407"/>
    </row>
    <row r="70" spans="1:9" ht="30" x14ac:dyDescent="0.25">
      <c r="A70" s="151">
        <v>9.1</v>
      </c>
      <c r="B70" s="9" t="s">
        <v>61</v>
      </c>
      <c r="C70" s="478" t="s">
        <v>83</v>
      </c>
      <c r="D70" s="478" t="s">
        <v>384</v>
      </c>
      <c r="E70" s="478" t="s">
        <v>83</v>
      </c>
      <c r="F70" s="478" t="s">
        <v>385</v>
      </c>
      <c r="G70" s="631" t="s">
        <v>276</v>
      </c>
      <c r="H70" s="451"/>
    </row>
    <row r="71" spans="1:9" x14ac:dyDescent="0.25">
      <c r="A71" s="151">
        <v>9.1999999999999993</v>
      </c>
      <c r="B71" s="9" t="s">
        <v>18</v>
      </c>
      <c r="C71" s="659"/>
      <c r="D71" s="659"/>
      <c r="E71" s="659"/>
      <c r="F71" s="659"/>
      <c r="G71" s="631"/>
      <c r="H71" s="451"/>
    </row>
    <row r="72" spans="1:9" ht="60.75" thickBot="1" x14ac:dyDescent="0.3">
      <c r="A72" s="152">
        <v>9.3000000000000007</v>
      </c>
      <c r="B72" s="21" t="s">
        <v>62</v>
      </c>
      <c r="C72" s="88"/>
      <c r="D72" s="88"/>
      <c r="E72" s="88"/>
      <c r="F72" s="88"/>
      <c r="G72" s="632"/>
      <c r="H72" s="452"/>
    </row>
    <row r="73" spans="1:9" ht="30" customHeight="1" thickBot="1" x14ac:dyDescent="0.3">
      <c r="A73" s="662">
        <v>10</v>
      </c>
      <c r="B73" s="397" t="s">
        <v>63</v>
      </c>
      <c r="C73" s="331" t="str">
        <f>+C12</f>
        <v>B&amp;C S.A. 51%</v>
      </c>
      <c r="D73" s="331"/>
      <c r="E73" s="331" t="str">
        <f>+E12</f>
        <v xml:space="preserve">DIEGO FERNANDO FONSECA CHAVEZ 49% </v>
      </c>
      <c r="F73" s="303"/>
      <c r="G73" s="406" t="s">
        <v>73</v>
      </c>
      <c r="H73" s="406" t="s">
        <v>15</v>
      </c>
    </row>
    <row r="74" spans="1:9" ht="30" customHeight="1" thickBot="1" x14ac:dyDescent="0.3">
      <c r="A74" s="663"/>
      <c r="B74" s="398"/>
      <c r="C74" s="46" t="s">
        <v>13</v>
      </c>
      <c r="D74" s="154" t="s">
        <v>14</v>
      </c>
      <c r="E74" s="111" t="s">
        <v>13</v>
      </c>
      <c r="F74" s="92" t="s">
        <v>14</v>
      </c>
      <c r="G74" s="407"/>
      <c r="H74" s="407"/>
    </row>
    <row r="75" spans="1:9" ht="30.75" thickBot="1" x14ac:dyDescent="0.3">
      <c r="A75" s="152">
        <v>10.1</v>
      </c>
      <c r="B75" s="13" t="s">
        <v>64</v>
      </c>
      <c r="C75" s="88" t="s">
        <v>386</v>
      </c>
      <c r="D75" s="88" t="s">
        <v>386</v>
      </c>
      <c r="E75" s="88" t="s">
        <v>386</v>
      </c>
      <c r="F75" s="74" t="s">
        <v>386</v>
      </c>
      <c r="G75" s="107" t="s">
        <v>386</v>
      </c>
      <c r="H75" s="105"/>
    </row>
    <row r="76" spans="1:9" ht="30" customHeight="1" thickBot="1" x14ac:dyDescent="0.3">
      <c r="A76" s="662">
        <v>11</v>
      </c>
      <c r="B76" s="397" t="s">
        <v>65</v>
      </c>
      <c r="C76" s="331" t="str">
        <f>+C12</f>
        <v>B&amp;C S.A. 51%</v>
      </c>
      <c r="D76" s="331"/>
      <c r="E76" s="331" t="str">
        <f>+E12</f>
        <v xml:space="preserve">DIEGO FERNANDO FONSECA CHAVEZ 49% </v>
      </c>
      <c r="F76" s="303"/>
      <c r="G76" s="406" t="s">
        <v>73</v>
      </c>
      <c r="H76" s="406" t="s">
        <v>15</v>
      </c>
    </row>
    <row r="77" spans="1:9" ht="30" customHeight="1" thickBot="1" x14ac:dyDescent="0.3">
      <c r="A77" s="663"/>
      <c r="B77" s="398"/>
      <c r="C77" s="46" t="s">
        <v>13</v>
      </c>
      <c r="D77" s="154" t="s">
        <v>14</v>
      </c>
      <c r="E77" s="111" t="s">
        <v>13</v>
      </c>
      <c r="F77" s="92" t="s">
        <v>14</v>
      </c>
      <c r="G77" s="407"/>
      <c r="H77" s="407"/>
    </row>
    <row r="78" spans="1:9" ht="30.75" thickBot="1" x14ac:dyDescent="0.3">
      <c r="A78" s="152">
        <v>11.1</v>
      </c>
      <c r="B78" s="57" t="s">
        <v>61</v>
      </c>
      <c r="C78" s="159" t="s">
        <v>89</v>
      </c>
      <c r="D78" s="160" t="s">
        <v>89</v>
      </c>
      <c r="E78" s="161" t="s">
        <v>89</v>
      </c>
      <c r="F78" s="74" t="s">
        <v>89</v>
      </c>
      <c r="G78" s="107" t="s">
        <v>89</v>
      </c>
      <c r="H78" s="105"/>
    </row>
    <row r="79" spans="1:9" ht="30" customHeight="1" thickBot="1" x14ac:dyDescent="0.3">
      <c r="A79" s="662">
        <v>12</v>
      </c>
      <c r="B79" s="319" t="s">
        <v>66</v>
      </c>
      <c r="C79" s="302" t="str">
        <f>+C12</f>
        <v>B&amp;C S.A. 51%</v>
      </c>
      <c r="D79" s="303"/>
      <c r="E79" s="304" t="str">
        <f>+E12</f>
        <v xml:space="preserve">DIEGO FERNANDO FONSECA CHAVEZ 49% </v>
      </c>
      <c r="F79" s="303"/>
      <c r="G79" s="312" t="s">
        <v>73</v>
      </c>
      <c r="H79" s="406" t="s">
        <v>15</v>
      </c>
    </row>
    <row r="80" spans="1:9" ht="30" customHeight="1" x14ac:dyDescent="0.25">
      <c r="A80" s="663"/>
      <c r="B80" s="320"/>
      <c r="C80" s="309" t="s">
        <v>13</v>
      </c>
      <c r="D80" s="310"/>
      <c r="E80" s="311" t="s">
        <v>13</v>
      </c>
      <c r="F80" s="312"/>
      <c r="G80" s="505"/>
      <c r="H80" s="407"/>
    </row>
    <row r="81" spans="1:8" ht="45" x14ac:dyDescent="0.25">
      <c r="A81" s="151">
        <v>12.1</v>
      </c>
      <c r="B81" s="53" t="s">
        <v>67</v>
      </c>
      <c r="C81" s="653" t="s">
        <v>83</v>
      </c>
      <c r="D81" s="654"/>
      <c r="E81" s="653" t="s">
        <v>83</v>
      </c>
      <c r="F81" s="654"/>
      <c r="G81" s="630" t="s">
        <v>276</v>
      </c>
      <c r="H81" s="453"/>
    </row>
    <row r="82" spans="1:8" ht="31.5" customHeight="1" x14ac:dyDescent="0.25">
      <c r="A82" s="151">
        <v>12.2</v>
      </c>
      <c r="B82" s="53" t="s">
        <v>68</v>
      </c>
      <c r="C82" s="653"/>
      <c r="D82" s="654"/>
      <c r="E82" s="653"/>
      <c r="F82" s="654"/>
      <c r="G82" s="631"/>
      <c r="H82" s="451"/>
    </row>
    <row r="83" spans="1:8" ht="30.75" thickBot="1" x14ac:dyDescent="0.3">
      <c r="A83" s="162">
        <v>12.3</v>
      </c>
      <c r="B83" s="54" t="s">
        <v>69</v>
      </c>
      <c r="C83" s="655"/>
      <c r="D83" s="640"/>
      <c r="E83" s="655"/>
      <c r="F83" s="640"/>
      <c r="G83" s="631"/>
      <c r="H83" s="452"/>
    </row>
    <row r="84" spans="1:8" ht="19.5" thickBot="1" x14ac:dyDescent="0.3">
      <c r="A84" s="660" t="s">
        <v>70</v>
      </c>
      <c r="B84" s="661"/>
      <c r="C84" s="656" t="s">
        <v>104</v>
      </c>
      <c r="D84" s="657"/>
      <c r="E84" s="657"/>
      <c r="F84" s="657"/>
      <c r="G84" s="658"/>
      <c r="H84" s="146"/>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A51:A52"/>
    <mergeCell ref="B51:B52"/>
    <mergeCell ref="C51:D51"/>
    <mergeCell ref="E51:F51"/>
    <mergeCell ref="G51:G52"/>
    <mergeCell ref="C68:D68"/>
    <mergeCell ref="E68:F68"/>
    <mergeCell ref="G68:G69"/>
    <mergeCell ref="H68:H69"/>
    <mergeCell ref="C56:E56"/>
    <mergeCell ref="C57:E57"/>
    <mergeCell ref="F57:F67"/>
    <mergeCell ref="G57:G67"/>
    <mergeCell ref="H57:H67"/>
    <mergeCell ref="C58:E58"/>
    <mergeCell ref="C59:E67"/>
    <mergeCell ref="A84:B84"/>
    <mergeCell ref="E12:F12"/>
    <mergeCell ref="E13:F13"/>
    <mergeCell ref="E14:F14"/>
    <mergeCell ref="G31:G32"/>
    <mergeCell ref="A79:A80"/>
    <mergeCell ref="B79:B80"/>
    <mergeCell ref="C79:D79"/>
    <mergeCell ref="E79:F79"/>
    <mergeCell ref="G79:G80"/>
    <mergeCell ref="C80:D80"/>
    <mergeCell ref="E80:F80"/>
    <mergeCell ref="A76:A77"/>
    <mergeCell ref="B76:B77"/>
    <mergeCell ref="C76:D76"/>
    <mergeCell ref="E76:F76"/>
    <mergeCell ref="G76:G77"/>
    <mergeCell ref="A73:A74"/>
    <mergeCell ref="B73:B74"/>
    <mergeCell ref="C73:D73"/>
    <mergeCell ref="E73:F73"/>
    <mergeCell ref="G73:G74"/>
    <mergeCell ref="A68:A69"/>
    <mergeCell ref="B68:B69"/>
    <mergeCell ref="H81:H83"/>
    <mergeCell ref="C82:D82"/>
    <mergeCell ref="E82:F82"/>
    <mergeCell ref="C83:D83"/>
    <mergeCell ref="E83:F83"/>
    <mergeCell ref="C84:G84"/>
    <mergeCell ref="C70:C71"/>
    <mergeCell ref="D70:D71"/>
    <mergeCell ref="E70:E71"/>
    <mergeCell ref="F70:F71"/>
    <mergeCell ref="C81:D81"/>
    <mergeCell ref="E81:F81"/>
    <mergeCell ref="H79:H80"/>
    <mergeCell ref="H76:H77"/>
    <mergeCell ref="H73:H74"/>
    <mergeCell ref="G70:G72"/>
    <mergeCell ref="H70:H72"/>
    <mergeCell ref="G81:G8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J35" sqref="J35:J37"/>
    </sheetView>
  </sheetViews>
  <sheetFormatPr baseColWidth="10" defaultRowHeight="15" x14ac:dyDescent="0.25"/>
  <cols>
    <col min="1" max="1" width="6.7109375" style="7" customWidth="1"/>
    <col min="2" max="2" width="47.140625" style="101"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01" customWidth="1"/>
    <col min="9" max="9" width="17.85546875" style="101" bestFit="1" customWidth="1"/>
    <col min="10" max="16384" width="11.42578125" style="101"/>
  </cols>
  <sheetData>
    <row r="1" spans="1:8" ht="15" customHeight="1" x14ac:dyDescent="0.25">
      <c r="A1" s="674" t="s">
        <v>0</v>
      </c>
      <c r="B1" s="674"/>
      <c r="C1" s="674"/>
      <c r="D1" s="674"/>
      <c r="E1" s="674"/>
      <c r="F1" s="674"/>
      <c r="G1" s="674"/>
      <c r="H1" s="674"/>
    </row>
    <row r="2" spans="1:8" ht="15" customHeight="1" x14ac:dyDescent="0.25">
      <c r="A2" s="674"/>
      <c r="B2" s="674"/>
      <c r="C2" s="674"/>
      <c r="D2" s="674"/>
      <c r="E2" s="674"/>
      <c r="F2" s="674"/>
      <c r="G2" s="674"/>
      <c r="H2" s="674"/>
    </row>
    <row r="4" spans="1:8" x14ac:dyDescent="0.25">
      <c r="A4" s="674" t="s">
        <v>1</v>
      </c>
      <c r="B4" s="674"/>
      <c r="C4" s="674"/>
      <c r="D4" s="674"/>
      <c r="E4" s="674"/>
      <c r="F4" s="674"/>
      <c r="G4" s="674"/>
      <c r="H4" s="674"/>
    </row>
    <row r="5" spans="1:8" x14ac:dyDescent="0.25">
      <c r="A5" s="674"/>
      <c r="B5" s="674"/>
      <c r="C5" s="674"/>
      <c r="D5" s="674"/>
      <c r="E5" s="674"/>
      <c r="F5" s="674"/>
      <c r="G5" s="674"/>
      <c r="H5" s="674"/>
    </row>
    <row r="6" spans="1:8" x14ac:dyDescent="0.25">
      <c r="D6" s="5"/>
      <c r="F6" s="5"/>
      <c r="G6" s="5"/>
      <c r="H6" s="5"/>
    </row>
    <row r="7" spans="1:8" ht="15.75" thickBot="1" x14ac:dyDescent="0.3">
      <c r="C7" s="5"/>
      <c r="E7" s="5"/>
    </row>
    <row r="8" spans="1:8" ht="15.75" thickBot="1" x14ac:dyDescent="0.3">
      <c r="A8" s="147" t="s">
        <v>2</v>
      </c>
      <c r="B8" s="60" t="s">
        <v>3</v>
      </c>
      <c r="C8" s="371">
        <v>23</v>
      </c>
      <c r="D8" s="372"/>
      <c r="E8" s="372"/>
      <c r="F8" s="372"/>
      <c r="G8" s="373"/>
    </row>
    <row r="9" spans="1:8" ht="31.5" customHeight="1" thickBot="1" x14ac:dyDescent="0.3">
      <c r="A9" s="147" t="s">
        <v>4</v>
      </c>
      <c r="B9" s="60" t="s">
        <v>5</v>
      </c>
      <c r="C9" s="378" t="s">
        <v>387</v>
      </c>
      <c r="D9" s="379"/>
      <c r="E9" s="379"/>
      <c r="F9" s="379"/>
      <c r="G9" s="380"/>
    </row>
    <row r="10" spans="1:8" ht="15.75" thickBot="1" x14ac:dyDescent="0.3">
      <c r="A10" s="147" t="s">
        <v>6</v>
      </c>
      <c r="B10" s="60" t="s">
        <v>71</v>
      </c>
      <c r="C10" s="371" t="s">
        <v>351</v>
      </c>
      <c r="D10" s="372"/>
      <c r="E10" s="372"/>
      <c r="F10" s="372"/>
      <c r="G10" s="373"/>
    </row>
    <row r="11" spans="1:8" ht="20.25" customHeight="1" thickBot="1" x14ac:dyDescent="0.3">
      <c r="A11" s="147" t="s">
        <v>7</v>
      </c>
      <c r="B11" s="60" t="s">
        <v>72</v>
      </c>
      <c r="C11" s="371" t="s">
        <v>185</v>
      </c>
      <c r="D11" s="372"/>
      <c r="E11" s="372"/>
      <c r="F11" s="372"/>
      <c r="G11" s="373"/>
    </row>
    <row r="12" spans="1:8" ht="31.5" customHeight="1" thickBot="1" x14ac:dyDescent="0.3">
      <c r="A12" s="147" t="s">
        <v>6</v>
      </c>
      <c r="B12" s="60" t="s">
        <v>8</v>
      </c>
      <c r="C12" s="378" t="s">
        <v>388</v>
      </c>
      <c r="D12" s="380"/>
      <c r="E12" s="381" t="s">
        <v>389</v>
      </c>
      <c r="F12" s="382"/>
      <c r="G12" s="5"/>
      <c r="H12" s="6"/>
    </row>
    <row r="13" spans="1:8" ht="15.75" thickBot="1" x14ac:dyDescent="0.3">
      <c r="A13" s="147" t="s">
        <v>9</v>
      </c>
      <c r="B13" s="60" t="s">
        <v>10</v>
      </c>
      <c r="C13" s="378" t="s">
        <v>354</v>
      </c>
      <c r="D13" s="380"/>
      <c r="E13" s="378" t="s">
        <v>354</v>
      </c>
      <c r="F13" s="380"/>
    </row>
    <row r="14" spans="1:8" ht="15.75" thickBot="1" x14ac:dyDescent="0.3">
      <c r="A14" s="147" t="s">
        <v>11</v>
      </c>
      <c r="B14" s="60" t="s">
        <v>12</v>
      </c>
      <c r="C14" s="378" t="s">
        <v>109</v>
      </c>
      <c r="D14" s="380"/>
      <c r="E14" s="378" t="s">
        <v>109</v>
      </c>
      <c r="F14" s="380"/>
    </row>
    <row r="15" spans="1:8" ht="15.75" thickBot="1" x14ac:dyDescent="0.3">
      <c r="A15" s="148"/>
      <c r="B15" s="149"/>
    </row>
    <row r="16" spans="1:8" x14ac:dyDescent="0.25">
      <c r="A16" s="81">
        <v>1</v>
      </c>
      <c r="B16" s="50" t="s">
        <v>16</v>
      </c>
      <c r="C16" s="479" t="s">
        <v>13</v>
      </c>
      <c r="D16" s="645"/>
      <c r="E16" s="304"/>
      <c r="F16" s="84" t="s">
        <v>14</v>
      </c>
      <c r="G16" s="150" t="s">
        <v>73</v>
      </c>
      <c r="H16" s="102" t="s">
        <v>15</v>
      </c>
    </row>
    <row r="17" spans="1:8" ht="30" x14ac:dyDescent="0.25">
      <c r="A17" s="151">
        <v>1.1000000000000001</v>
      </c>
      <c r="B17" s="9" t="s">
        <v>17</v>
      </c>
      <c r="C17" s="341" t="s">
        <v>83</v>
      </c>
      <c r="D17" s="342"/>
      <c r="E17" s="343"/>
      <c r="F17" s="640" t="s">
        <v>390</v>
      </c>
      <c r="G17" s="630" t="s">
        <v>276</v>
      </c>
      <c r="H17" s="387"/>
    </row>
    <row r="18" spans="1:8" x14ac:dyDescent="0.25">
      <c r="A18" s="151">
        <v>1.2</v>
      </c>
      <c r="B18" s="9" t="s">
        <v>18</v>
      </c>
      <c r="C18" s="344"/>
      <c r="D18" s="345"/>
      <c r="E18" s="346"/>
      <c r="F18" s="641"/>
      <c r="G18" s="631"/>
      <c r="H18" s="387"/>
    </row>
    <row r="19" spans="1:8" ht="30" x14ac:dyDescent="0.25">
      <c r="A19" s="151">
        <v>1.3</v>
      </c>
      <c r="B19" s="9" t="s">
        <v>19</v>
      </c>
      <c r="C19" s="344"/>
      <c r="D19" s="345"/>
      <c r="E19" s="346"/>
      <c r="F19" s="641"/>
      <c r="G19" s="631"/>
      <c r="H19" s="387"/>
    </row>
    <row r="20" spans="1:8" ht="60" x14ac:dyDescent="0.25">
      <c r="A20" s="151">
        <v>1.4</v>
      </c>
      <c r="B20" s="9" t="s">
        <v>20</v>
      </c>
      <c r="C20" s="344"/>
      <c r="D20" s="345"/>
      <c r="E20" s="346"/>
      <c r="F20" s="641"/>
      <c r="G20" s="631"/>
      <c r="H20" s="387"/>
    </row>
    <row r="21" spans="1:8" ht="105" x14ac:dyDescent="0.25">
      <c r="A21" s="151">
        <v>1.5</v>
      </c>
      <c r="B21" s="9" t="s">
        <v>21</v>
      </c>
      <c r="C21" s="344"/>
      <c r="D21" s="345"/>
      <c r="E21" s="346"/>
      <c r="F21" s="641"/>
      <c r="G21" s="631"/>
      <c r="H21" s="387"/>
    </row>
    <row r="22" spans="1:8" ht="30" x14ac:dyDescent="0.25">
      <c r="A22" s="151">
        <v>1.6</v>
      </c>
      <c r="B22" s="11" t="s">
        <v>22</v>
      </c>
      <c r="C22" s="344"/>
      <c r="D22" s="345"/>
      <c r="E22" s="346"/>
      <c r="F22" s="641"/>
      <c r="G22" s="631"/>
      <c r="H22" s="387"/>
    </row>
    <row r="23" spans="1:8" ht="45.75" thickBot="1" x14ac:dyDescent="0.3">
      <c r="A23" s="152">
        <v>1.7</v>
      </c>
      <c r="B23" s="13" t="s">
        <v>23</v>
      </c>
      <c r="C23" s="675"/>
      <c r="D23" s="676"/>
      <c r="E23" s="677"/>
      <c r="F23" s="652"/>
      <c r="G23" s="632"/>
      <c r="H23" s="388"/>
    </row>
    <row r="24" spans="1:8" ht="39" customHeight="1" x14ac:dyDescent="0.25">
      <c r="A24" s="81">
        <v>2</v>
      </c>
      <c r="B24" s="30" t="s">
        <v>24</v>
      </c>
      <c r="C24" s="479" t="s">
        <v>13</v>
      </c>
      <c r="D24" s="645"/>
      <c r="E24" s="304"/>
      <c r="F24" s="84" t="s">
        <v>14</v>
      </c>
      <c r="G24" s="150" t="s">
        <v>73</v>
      </c>
      <c r="H24" s="103" t="s">
        <v>15</v>
      </c>
    </row>
    <row r="25" spans="1:8" ht="45.75" customHeight="1" x14ac:dyDescent="0.25">
      <c r="A25" s="151">
        <v>2.1</v>
      </c>
      <c r="B25" s="11" t="s">
        <v>25</v>
      </c>
      <c r="C25" s="434" t="s">
        <v>83</v>
      </c>
      <c r="D25" s="435"/>
      <c r="E25" s="436"/>
      <c r="F25" s="664" t="s">
        <v>391</v>
      </c>
      <c r="G25" s="414" t="s">
        <v>276</v>
      </c>
      <c r="H25" s="395"/>
    </row>
    <row r="26" spans="1:8" ht="50.25" customHeight="1" x14ac:dyDescent="0.25">
      <c r="A26" s="151">
        <v>2.2000000000000002</v>
      </c>
      <c r="B26" s="11" t="s">
        <v>392</v>
      </c>
      <c r="C26" s="437"/>
      <c r="D26" s="438"/>
      <c r="E26" s="439"/>
      <c r="F26" s="665"/>
      <c r="G26" s="415"/>
      <c r="H26" s="395"/>
    </row>
    <row r="27" spans="1:8" ht="114.75" customHeight="1" x14ac:dyDescent="0.25">
      <c r="A27" s="151">
        <v>2.2999999999999998</v>
      </c>
      <c r="B27" s="11" t="s">
        <v>26</v>
      </c>
      <c r="C27" s="437"/>
      <c r="D27" s="438"/>
      <c r="E27" s="439"/>
      <c r="F27" s="665"/>
      <c r="G27" s="415"/>
      <c r="H27" s="395"/>
    </row>
    <row r="28" spans="1:8" ht="42" customHeight="1" thickBot="1" x14ac:dyDescent="0.3">
      <c r="A28" s="152">
        <v>2.4</v>
      </c>
      <c r="B28" s="13" t="s">
        <v>27</v>
      </c>
      <c r="C28" s="649"/>
      <c r="D28" s="650"/>
      <c r="E28" s="651"/>
      <c r="F28" s="666"/>
      <c r="G28" s="416"/>
      <c r="H28" s="396"/>
    </row>
    <row r="29" spans="1:8" ht="63" customHeight="1" thickBot="1" x14ac:dyDescent="0.3">
      <c r="A29" s="662">
        <v>3</v>
      </c>
      <c r="B29" s="397" t="s">
        <v>28</v>
      </c>
      <c r="C29" s="331" t="str">
        <f>+C12</f>
        <v>PLANES SA 75%</v>
      </c>
      <c r="D29" s="331"/>
      <c r="E29" s="331" t="str">
        <f>+E12</f>
        <v xml:space="preserve">HIDROCONSULTA SAS 25% </v>
      </c>
      <c r="F29" s="303"/>
      <c r="G29" s="406" t="s">
        <v>73</v>
      </c>
      <c r="H29" s="406" t="s">
        <v>15</v>
      </c>
    </row>
    <row r="30" spans="1:8" ht="30" x14ac:dyDescent="0.25">
      <c r="A30" s="663"/>
      <c r="B30" s="398"/>
      <c r="C30" s="84" t="s">
        <v>13</v>
      </c>
      <c r="D30" s="84" t="s">
        <v>14</v>
      </c>
      <c r="E30" s="84" t="s">
        <v>13</v>
      </c>
      <c r="F30" s="84" t="s">
        <v>14</v>
      </c>
      <c r="G30" s="407"/>
      <c r="H30" s="407"/>
    </row>
    <row r="31" spans="1:8" ht="47.25" customHeight="1" x14ac:dyDescent="0.25">
      <c r="A31" s="151" t="s">
        <v>29</v>
      </c>
      <c r="B31" s="9" t="s">
        <v>17</v>
      </c>
      <c r="C31" s="86" t="s">
        <v>89</v>
      </c>
      <c r="D31" s="86" t="s">
        <v>89</v>
      </c>
      <c r="E31" s="86" t="s">
        <v>89</v>
      </c>
      <c r="F31" s="153" t="s">
        <v>89</v>
      </c>
      <c r="G31" s="630" t="s">
        <v>89</v>
      </c>
      <c r="H31" s="453"/>
    </row>
    <row r="32" spans="1:8" ht="30.75" thickBot="1" x14ac:dyDescent="0.3">
      <c r="A32" s="152" t="s">
        <v>30</v>
      </c>
      <c r="B32" s="13" t="s">
        <v>31</v>
      </c>
      <c r="C32" s="86" t="s">
        <v>89</v>
      </c>
      <c r="D32" s="86" t="s">
        <v>89</v>
      </c>
      <c r="E32" s="88" t="s">
        <v>89</v>
      </c>
      <c r="F32" s="74" t="s">
        <v>89</v>
      </c>
      <c r="G32" s="632" t="s">
        <v>89</v>
      </c>
      <c r="H32" s="452"/>
    </row>
    <row r="33" spans="1:8" ht="33" customHeight="1" thickBot="1" x14ac:dyDescent="0.3">
      <c r="A33" s="662">
        <v>4</v>
      </c>
      <c r="B33" s="397" t="s">
        <v>32</v>
      </c>
      <c r="C33" s="331" t="str">
        <f>+C12</f>
        <v>PLANES SA 75%</v>
      </c>
      <c r="D33" s="331"/>
      <c r="E33" s="331" t="str">
        <f>+E12</f>
        <v xml:space="preserve">HIDROCONSULTA SAS 25% </v>
      </c>
      <c r="F33" s="303"/>
      <c r="G33" s="406" t="s">
        <v>73</v>
      </c>
      <c r="H33" s="406" t="s">
        <v>15</v>
      </c>
    </row>
    <row r="34" spans="1:8" ht="33" customHeight="1" x14ac:dyDescent="0.25">
      <c r="A34" s="663"/>
      <c r="B34" s="398"/>
      <c r="C34" s="84" t="s">
        <v>13</v>
      </c>
      <c r="D34" s="84" t="s">
        <v>14</v>
      </c>
      <c r="E34" s="84" t="s">
        <v>13</v>
      </c>
      <c r="F34" s="84" t="s">
        <v>14</v>
      </c>
      <c r="G34" s="407"/>
      <c r="H34" s="407"/>
    </row>
    <row r="35" spans="1:8" ht="47.25" customHeight="1" x14ac:dyDescent="0.25">
      <c r="A35" s="151">
        <v>4.0999999999999996</v>
      </c>
      <c r="B35" s="11" t="s">
        <v>35</v>
      </c>
      <c r="C35" s="86" t="s">
        <v>83</v>
      </c>
      <c r="D35" s="673" t="s">
        <v>393</v>
      </c>
      <c r="E35" s="86" t="s">
        <v>83</v>
      </c>
      <c r="F35" s="640" t="s">
        <v>394</v>
      </c>
      <c r="G35" s="630" t="s">
        <v>276</v>
      </c>
      <c r="H35" s="451"/>
    </row>
    <row r="36" spans="1:8" ht="30" x14ac:dyDescent="0.25">
      <c r="A36" s="151">
        <v>4.2</v>
      </c>
      <c r="B36" s="11" t="s">
        <v>33</v>
      </c>
      <c r="C36" s="86" t="s">
        <v>83</v>
      </c>
      <c r="D36" s="667"/>
      <c r="E36" s="86" t="s">
        <v>83</v>
      </c>
      <c r="F36" s="641"/>
      <c r="G36" s="631"/>
      <c r="H36" s="451"/>
    </row>
    <row r="37" spans="1:8" ht="30.75" thickBot="1" x14ac:dyDescent="0.3">
      <c r="A37" s="152">
        <v>4.3</v>
      </c>
      <c r="B37" s="13" t="s">
        <v>74</v>
      </c>
      <c r="C37" s="88" t="s">
        <v>376</v>
      </c>
      <c r="D37" s="668"/>
      <c r="E37" s="88" t="s">
        <v>360</v>
      </c>
      <c r="F37" s="652"/>
      <c r="G37" s="632"/>
      <c r="H37" s="452"/>
    </row>
    <row r="38" spans="1:8" ht="30" customHeight="1" thickBot="1" x14ac:dyDescent="0.3">
      <c r="A38" s="662">
        <v>5</v>
      </c>
      <c r="B38" s="319" t="s">
        <v>34</v>
      </c>
      <c r="C38" s="401" t="str">
        <f>+C12</f>
        <v>PLANES SA 75%</v>
      </c>
      <c r="D38" s="402"/>
      <c r="E38" s="401" t="str">
        <f>+E12</f>
        <v xml:space="preserve">HIDROCONSULTA SAS 25% </v>
      </c>
      <c r="F38" s="402"/>
      <c r="G38" s="406" t="s">
        <v>73</v>
      </c>
      <c r="H38" s="406" t="s">
        <v>15</v>
      </c>
    </row>
    <row r="39" spans="1:8" ht="30.75" thickBot="1" x14ac:dyDescent="0.3">
      <c r="A39" s="663"/>
      <c r="B39" s="320"/>
      <c r="C39" s="91" t="s">
        <v>13</v>
      </c>
      <c r="D39" s="92" t="s">
        <v>14</v>
      </c>
      <c r="E39" s="91" t="s">
        <v>13</v>
      </c>
      <c r="F39" s="92" t="s">
        <v>14</v>
      </c>
      <c r="G39" s="407"/>
      <c r="H39" s="407"/>
    </row>
    <row r="40" spans="1:8" ht="87.75" customHeight="1" x14ac:dyDescent="0.25">
      <c r="A40" s="151">
        <v>5.0999999999999996</v>
      </c>
      <c r="B40" s="11" t="s">
        <v>35</v>
      </c>
      <c r="C40" s="670" t="s">
        <v>83</v>
      </c>
      <c r="D40" s="670" t="s">
        <v>395</v>
      </c>
      <c r="E40" s="670" t="s">
        <v>83</v>
      </c>
      <c r="F40" s="672" t="s">
        <v>396</v>
      </c>
      <c r="G40" s="414" t="s">
        <v>83</v>
      </c>
      <c r="H40" s="431" t="s">
        <v>1068</v>
      </c>
    </row>
    <row r="41" spans="1:8" ht="87.75" customHeight="1" x14ac:dyDescent="0.25">
      <c r="A41" s="151">
        <v>5.2</v>
      </c>
      <c r="B41" s="11" t="s">
        <v>36</v>
      </c>
      <c r="C41" s="470"/>
      <c r="D41" s="470"/>
      <c r="E41" s="470"/>
      <c r="F41" s="665"/>
      <c r="G41" s="415"/>
      <c r="H41" s="432"/>
    </row>
    <row r="42" spans="1:8" ht="87.75" customHeight="1" x14ac:dyDescent="0.25">
      <c r="A42" s="151">
        <v>5.3</v>
      </c>
      <c r="B42" s="15" t="s">
        <v>397</v>
      </c>
      <c r="C42" s="470"/>
      <c r="D42" s="470"/>
      <c r="E42" s="470"/>
      <c r="F42" s="665"/>
      <c r="G42" s="415"/>
      <c r="H42" s="432"/>
    </row>
    <row r="43" spans="1:8" ht="87.75" customHeight="1" x14ac:dyDescent="0.25">
      <c r="A43" s="151">
        <v>5.4</v>
      </c>
      <c r="B43" s="11" t="s">
        <v>37</v>
      </c>
      <c r="C43" s="470"/>
      <c r="D43" s="470"/>
      <c r="E43" s="470"/>
      <c r="F43" s="665"/>
      <c r="G43" s="415"/>
      <c r="H43" s="432"/>
    </row>
    <row r="44" spans="1:8" ht="87.75" customHeight="1" thickBot="1" x14ac:dyDescent="0.3">
      <c r="A44" s="152">
        <v>5.5</v>
      </c>
      <c r="B44" s="13" t="s">
        <v>38</v>
      </c>
      <c r="C44" s="671"/>
      <c r="D44" s="671"/>
      <c r="E44" s="671"/>
      <c r="F44" s="666"/>
      <c r="G44" s="416"/>
      <c r="H44" s="433"/>
    </row>
    <row r="45" spans="1:8" ht="30" customHeight="1" thickBot="1" x14ac:dyDescent="0.3">
      <c r="A45" s="662">
        <v>6</v>
      </c>
      <c r="B45" s="319" t="s">
        <v>39</v>
      </c>
      <c r="C45" s="417" t="str">
        <f>+C12</f>
        <v>PLANES SA 75%</v>
      </c>
      <c r="D45" s="418"/>
      <c r="E45" s="304" t="str">
        <f>+E12</f>
        <v xml:space="preserve">HIDROCONSULTA SAS 25% </v>
      </c>
      <c r="F45" s="303"/>
      <c r="G45" s="406" t="s">
        <v>73</v>
      </c>
      <c r="H45" s="406" t="s">
        <v>15</v>
      </c>
    </row>
    <row r="46" spans="1:8" ht="30" customHeight="1" thickBot="1" x14ac:dyDescent="0.3">
      <c r="A46" s="663"/>
      <c r="B46" s="320"/>
      <c r="C46" s="46" t="s">
        <v>13</v>
      </c>
      <c r="D46" s="154" t="s">
        <v>14</v>
      </c>
      <c r="E46" s="111" t="s">
        <v>13</v>
      </c>
      <c r="F46" s="92" t="s">
        <v>14</v>
      </c>
      <c r="G46" s="407"/>
      <c r="H46" s="407"/>
    </row>
    <row r="47" spans="1:8" ht="60" x14ac:dyDescent="0.25">
      <c r="A47" s="151">
        <v>6.1</v>
      </c>
      <c r="B47" s="11" t="s">
        <v>40</v>
      </c>
      <c r="C47" s="119" t="s">
        <v>89</v>
      </c>
      <c r="D47" s="119" t="s">
        <v>89</v>
      </c>
      <c r="E47" s="119" t="s">
        <v>89</v>
      </c>
      <c r="F47" s="119" t="s">
        <v>89</v>
      </c>
      <c r="G47" s="119" t="s">
        <v>89</v>
      </c>
      <c r="H47" s="104"/>
    </row>
    <row r="48" spans="1:8" ht="45" x14ac:dyDescent="0.25">
      <c r="A48" s="151">
        <v>6.2</v>
      </c>
      <c r="B48" s="11" t="s">
        <v>41</v>
      </c>
      <c r="C48" s="119" t="s">
        <v>89</v>
      </c>
      <c r="D48" s="119" t="s">
        <v>89</v>
      </c>
      <c r="E48" s="119" t="s">
        <v>89</v>
      </c>
      <c r="F48" s="119" t="s">
        <v>89</v>
      </c>
      <c r="G48" s="119" t="s">
        <v>89</v>
      </c>
      <c r="H48" s="104"/>
    </row>
    <row r="49" spans="1:9" ht="60" x14ac:dyDescent="0.25">
      <c r="A49" s="151">
        <v>6.3</v>
      </c>
      <c r="B49" s="11" t="s">
        <v>42</v>
      </c>
      <c r="C49" s="119" t="s">
        <v>89</v>
      </c>
      <c r="D49" s="119" t="s">
        <v>89</v>
      </c>
      <c r="E49" s="119" t="s">
        <v>89</v>
      </c>
      <c r="F49" s="119" t="s">
        <v>89</v>
      </c>
      <c r="G49" s="119" t="s">
        <v>89</v>
      </c>
      <c r="H49" s="104"/>
    </row>
    <row r="50" spans="1:9" ht="75.75" thickBot="1" x14ac:dyDescent="0.3">
      <c r="A50" s="151">
        <v>6.4</v>
      </c>
      <c r="B50" s="13" t="s">
        <v>43</v>
      </c>
      <c r="C50" s="119" t="s">
        <v>398</v>
      </c>
      <c r="D50" s="119"/>
      <c r="E50" s="119"/>
      <c r="F50" s="119"/>
      <c r="G50" s="119"/>
      <c r="H50" s="105"/>
    </row>
    <row r="51" spans="1:9" ht="30" customHeight="1" thickBot="1" x14ac:dyDescent="0.3">
      <c r="A51" s="662">
        <v>7</v>
      </c>
      <c r="B51" s="397" t="s">
        <v>44</v>
      </c>
      <c r="C51" s="331" t="str">
        <f>+C12</f>
        <v>PLANES SA 75%</v>
      </c>
      <c r="D51" s="331"/>
      <c r="E51" s="331" t="str">
        <f>+E12</f>
        <v xml:space="preserve">HIDROCONSULTA SAS 25% </v>
      </c>
      <c r="F51" s="303"/>
      <c r="G51" s="406" t="s">
        <v>73</v>
      </c>
      <c r="H51" s="406" t="s">
        <v>15</v>
      </c>
    </row>
    <row r="52" spans="1:9" ht="30.75" thickBot="1" x14ac:dyDescent="0.3">
      <c r="A52" s="663"/>
      <c r="B52" s="398"/>
      <c r="C52" s="46" t="s">
        <v>13</v>
      </c>
      <c r="D52" s="154" t="s">
        <v>14</v>
      </c>
      <c r="E52" s="111" t="s">
        <v>13</v>
      </c>
      <c r="F52" s="92" t="s">
        <v>14</v>
      </c>
      <c r="G52" s="407"/>
      <c r="H52" s="407"/>
    </row>
    <row r="53" spans="1:9" ht="30" x14ac:dyDescent="0.25">
      <c r="A53" s="151">
        <v>7.1</v>
      </c>
      <c r="B53" s="11" t="s">
        <v>45</v>
      </c>
      <c r="C53" s="478" t="s">
        <v>83</v>
      </c>
      <c r="D53" s="335" t="s">
        <v>399</v>
      </c>
      <c r="E53" s="478" t="s">
        <v>83</v>
      </c>
      <c r="F53" s="654" t="s">
        <v>400</v>
      </c>
      <c r="G53" s="630" t="s">
        <v>276</v>
      </c>
      <c r="H53" s="106"/>
    </row>
    <row r="54" spans="1:9" ht="45" x14ac:dyDescent="0.25">
      <c r="A54" s="151">
        <v>7.2</v>
      </c>
      <c r="B54" s="11" t="s">
        <v>46</v>
      </c>
      <c r="C54" s="667"/>
      <c r="D54" s="335"/>
      <c r="E54" s="667"/>
      <c r="F54" s="654"/>
      <c r="G54" s="631"/>
      <c r="H54" s="106"/>
    </row>
    <row r="55" spans="1:9" ht="60.75" thickBot="1" x14ac:dyDescent="0.3">
      <c r="A55" s="152">
        <v>7.3</v>
      </c>
      <c r="B55" s="13" t="s">
        <v>47</v>
      </c>
      <c r="C55" s="668"/>
      <c r="D55" s="350"/>
      <c r="E55" s="668"/>
      <c r="F55" s="669"/>
      <c r="G55" s="632"/>
      <c r="H55" s="107"/>
    </row>
    <row r="56" spans="1:9" x14ac:dyDescent="0.25">
      <c r="A56" s="81">
        <v>8</v>
      </c>
      <c r="B56" s="50" t="s">
        <v>48</v>
      </c>
      <c r="C56" s="479" t="s">
        <v>13</v>
      </c>
      <c r="D56" s="645"/>
      <c r="E56" s="304"/>
      <c r="F56" s="84" t="s">
        <v>14</v>
      </c>
      <c r="G56" s="150" t="s">
        <v>73</v>
      </c>
      <c r="H56" s="102" t="s">
        <v>15</v>
      </c>
    </row>
    <row r="57" spans="1:9" x14ac:dyDescent="0.25">
      <c r="A57" s="151">
        <v>8.1</v>
      </c>
      <c r="B57" s="11" t="s">
        <v>49</v>
      </c>
      <c r="C57" s="430" t="s">
        <v>365</v>
      </c>
      <c r="D57" s="430"/>
      <c r="E57" s="430"/>
      <c r="F57" s="664" t="s">
        <v>401</v>
      </c>
      <c r="G57" s="336" t="s">
        <v>276</v>
      </c>
      <c r="H57" s="431"/>
    </row>
    <row r="58" spans="1:9" x14ac:dyDescent="0.25">
      <c r="A58" s="151">
        <v>8.1999999999999993</v>
      </c>
      <c r="B58" s="11" t="s">
        <v>50</v>
      </c>
      <c r="C58" s="430" t="s">
        <v>98</v>
      </c>
      <c r="D58" s="430"/>
      <c r="E58" s="430"/>
      <c r="F58" s="665"/>
      <c r="G58" s="336"/>
      <c r="H58" s="432"/>
    </row>
    <row r="59" spans="1:9" ht="30" x14ac:dyDescent="0.25">
      <c r="A59" s="151">
        <v>8.3000000000000007</v>
      </c>
      <c r="B59" s="11" t="s">
        <v>51</v>
      </c>
      <c r="C59" s="434" t="s">
        <v>83</v>
      </c>
      <c r="D59" s="435"/>
      <c r="E59" s="436"/>
      <c r="F59" s="665"/>
      <c r="G59" s="336"/>
      <c r="H59" s="432"/>
    </row>
    <row r="60" spans="1:9" ht="45" x14ac:dyDescent="0.25">
      <c r="A60" s="151">
        <v>8.4</v>
      </c>
      <c r="B60" s="11" t="s">
        <v>52</v>
      </c>
      <c r="C60" s="437"/>
      <c r="D60" s="438"/>
      <c r="E60" s="439"/>
      <c r="F60" s="665"/>
      <c r="G60" s="336"/>
      <c r="H60" s="432"/>
    </row>
    <row r="61" spans="1:9" ht="45" x14ac:dyDescent="0.25">
      <c r="A61" s="151">
        <v>8.5</v>
      </c>
      <c r="B61" s="11" t="s">
        <v>53</v>
      </c>
      <c r="C61" s="437"/>
      <c r="D61" s="438"/>
      <c r="E61" s="439"/>
      <c r="F61" s="665"/>
      <c r="G61" s="336"/>
      <c r="H61" s="432"/>
    </row>
    <row r="62" spans="1:9" x14ac:dyDescent="0.25">
      <c r="A62" s="151">
        <v>8.6</v>
      </c>
      <c r="B62" s="11" t="s">
        <v>54</v>
      </c>
      <c r="C62" s="437"/>
      <c r="D62" s="438"/>
      <c r="E62" s="439"/>
      <c r="F62" s="665"/>
      <c r="G62" s="336"/>
      <c r="H62" s="432"/>
    </row>
    <row r="63" spans="1:9" x14ac:dyDescent="0.25">
      <c r="A63" s="151">
        <v>8.6999999999999993</v>
      </c>
      <c r="B63" s="11" t="s">
        <v>55</v>
      </c>
      <c r="C63" s="437"/>
      <c r="D63" s="438"/>
      <c r="E63" s="439"/>
      <c r="F63" s="665"/>
      <c r="G63" s="336"/>
      <c r="H63" s="432"/>
    </row>
    <row r="64" spans="1:9" ht="90" x14ac:dyDescent="0.25">
      <c r="A64" s="151">
        <v>8.8000000000000007</v>
      </c>
      <c r="B64" s="11" t="s">
        <v>56</v>
      </c>
      <c r="C64" s="437"/>
      <c r="D64" s="438"/>
      <c r="E64" s="439"/>
      <c r="F64" s="665"/>
      <c r="G64" s="336"/>
      <c r="H64" s="432"/>
      <c r="I64" s="155"/>
    </row>
    <row r="65" spans="1:9" ht="31.5" customHeight="1" x14ac:dyDescent="0.3">
      <c r="A65" s="151">
        <v>8.9</v>
      </c>
      <c r="B65" s="17" t="s">
        <v>57</v>
      </c>
      <c r="C65" s="437"/>
      <c r="D65" s="438"/>
      <c r="E65" s="439"/>
      <c r="F65" s="665"/>
      <c r="G65" s="336"/>
      <c r="H65" s="432"/>
      <c r="I65" s="156"/>
    </row>
    <row r="66" spans="1:9" ht="16.5" x14ac:dyDescent="0.3">
      <c r="A66" s="157" t="s">
        <v>75</v>
      </c>
      <c r="B66" s="11" t="s">
        <v>58</v>
      </c>
      <c r="C66" s="437"/>
      <c r="D66" s="438"/>
      <c r="E66" s="439"/>
      <c r="F66" s="665"/>
      <c r="G66" s="336"/>
      <c r="H66" s="432"/>
      <c r="I66" s="156"/>
    </row>
    <row r="67" spans="1:9" ht="45.75" thickBot="1" x14ac:dyDescent="0.3">
      <c r="A67" s="157" t="s">
        <v>76</v>
      </c>
      <c r="B67" s="13" t="s">
        <v>59</v>
      </c>
      <c r="C67" s="649"/>
      <c r="D67" s="650"/>
      <c r="E67" s="651"/>
      <c r="F67" s="666"/>
      <c r="G67" s="337"/>
      <c r="H67" s="433"/>
      <c r="I67" s="158"/>
    </row>
    <row r="68" spans="1:9" ht="30" customHeight="1" thickBot="1" x14ac:dyDescent="0.3">
      <c r="A68" s="662">
        <v>9</v>
      </c>
      <c r="B68" s="397" t="s">
        <v>60</v>
      </c>
      <c r="C68" s="331" t="str">
        <f>+C12</f>
        <v>PLANES SA 75%</v>
      </c>
      <c r="D68" s="331"/>
      <c r="E68" s="331" t="str">
        <f>+E12</f>
        <v xml:space="preserve">HIDROCONSULTA SAS 25% </v>
      </c>
      <c r="F68" s="303"/>
      <c r="G68" s="406" t="s">
        <v>73</v>
      </c>
      <c r="H68" s="406" t="s">
        <v>15</v>
      </c>
    </row>
    <row r="69" spans="1:9" ht="30" customHeight="1" thickBot="1" x14ac:dyDescent="0.3">
      <c r="A69" s="663"/>
      <c r="B69" s="398"/>
      <c r="C69" s="46" t="s">
        <v>13</v>
      </c>
      <c r="D69" s="154" t="s">
        <v>14</v>
      </c>
      <c r="E69" s="111" t="s">
        <v>13</v>
      </c>
      <c r="F69" s="92" t="s">
        <v>14</v>
      </c>
      <c r="G69" s="407"/>
      <c r="H69" s="407"/>
    </row>
    <row r="70" spans="1:9" ht="30" x14ac:dyDescent="0.25">
      <c r="A70" s="151">
        <v>9.1</v>
      </c>
      <c r="B70" s="9" t="s">
        <v>61</v>
      </c>
      <c r="C70" s="478" t="s">
        <v>83</v>
      </c>
      <c r="D70" s="478" t="s">
        <v>402</v>
      </c>
      <c r="E70" s="478" t="s">
        <v>89</v>
      </c>
      <c r="F70" s="478" t="s">
        <v>89</v>
      </c>
      <c r="G70" s="631" t="s">
        <v>276</v>
      </c>
      <c r="H70" s="451"/>
    </row>
    <row r="71" spans="1:9" x14ac:dyDescent="0.25">
      <c r="A71" s="151">
        <v>9.1999999999999993</v>
      </c>
      <c r="B71" s="9" t="s">
        <v>18</v>
      </c>
      <c r="C71" s="659"/>
      <c r="D71" s="659"/>
      <c r="E71" s="659"/>
      <c r="F71" s="659"/>
      <c r="G71" s="631"/>
      <c r="H71" s="451"/>
    </row>
    <row r="72" spans="1:9" ht="60.75" thickBot="1" x14ac:dyDescent="0.3">
      <c r="A72" s="152">
        <v>9.3000000000000007</v>
      </c>
      <c r="B72" s="21" t="s">
        <v>62</v>
      </c>
      <c r="C72" s="88"/>
      <c r="D72" s="88"/>
      <c r="E72" s="88"/>
      <c r="F72" s="88"/>
      <c r="G72" s="632"/>
      <c r="H72" s="452"/>
    </row>
    <row r="73" spans="1:9" ht="30" customHeight="1" thickBot="1" x14ac:dyDescent="0.3">
      <c r="A73" s="662">
        <v>10</v>
      </c>
      <c r="B73" s="397" t="s">
        <v>63</v>
      </c>
      <c r="C73" s="331" t="str">
        <f>+C12</f>
        <v>PLANES SA 75%</v>
      </c>
      <c r="D73" s="331"/>
      <c r="E73" s="331" t="str">
        <f>+E12</f>
        <v xml:space="preserve">HIDROCONSULTA SAS 25% </v>
      </c>
      <c r="F73" s="303"/>
      <c r="G73" s="406" t="s">
        <v>73</v>
      </c>
      <c r="H73" s="406" t="s">
        <v>15</v>
      </c>
    </row>
    <row r="74" spans="1:9" ht="30" customHeight="1" thickBot="1" x14ac:dyDescent="0.3">
      <c r="A74" s="663"/>
      <c r="B74" s="398"/>
      <c r="C74" s="46" t="s">
        <v>13</v>
      </c>
      <c r="D74" s="154" t="s">
        <v>14</v>
      </c>
      <c r="E74" s="111" t="s">
        <v>13</v>
      </c>
      <c r="F74" s="92" t="s">
        <v>14</v>
      </c>
      <c r="G74" s="407"/>
      <c r="H74" s="407"/>
    </row>
    <row r="75" spans="1:9" ht="30.75" thickBot="1" x14ac:dyDescent="0.3">
      <c r="A75" s="152">
        <v>10.1</v>
      </c>
      <c r="B75" s="13" t="s">
        <v>64</v>
      </c>
      <c r="C75" s="88" t="s">
        <v>89</v>
      </c>
      <c r="D75" s="88" t="s">
        <v>89</v>
      </c>
      <c r="E75" s="88" t="s">
        <v>89</v>
      </c>
      <c r="F75" s="74" t="s">
        <v>89</v>
      </c>
      <c r="G75" s="107" t="s">
        <v>89</v>
      </c>
      <c r="H75" s="105"/>
    </row>
    <row r="76" spans="1:9" ht="30" customHeight="1" thickBot="1" x14ac:dyDescent="0.3">
      <c r="A76" s="662">
        <v>11</v>
      </c>
      <c r="B76" s="397" t="s">
        <v>65</v>
      </c>
      <c r="C76" s="331" t="str">
        <f>+C12</f>
        <v>PLANES SA 75%</v>
      </c>
      <c r="D76" s="331"/>
      <c r="E76" s="331" t="str">
        <f>+E12</f>
        <v xml:space="preserve">HIDROCONSULTA SAS 25% </v>
      </c>
      <c r="F76" s="303"/>
      <c r="G76" s="406" t="s">
        <v>73</v>
      </c>
      <c r="H76" s="406" t="s">
        <v>15</v>
      </c>
    </row>
    <row r="77" spans="1:9" ht="30" customHeight="1" thickBot="1" x14ac:dyDescent="0.3">
      <c r="A77" s="663"/>
      <c r="B77" s="398"/>
      <c r="C77" s="46" t="s">
        <v>13</v>
      </c>
      <c r="D77" s="154" t="s">
        <v>14</v>
      </c>
      <c r="E77" s="111" t="s">
        <v>13</v>
      </c>
      <c r="F77" s="92" t="s">
        <v>14</v>
      </c>
      <c r="G77" s="407"/>
      <c r="H77" s="407"/>
    </row>
    <row r="78" spans="1:9" ht="30.75" thickBot="1" x14ac:dyDescent="0.3">
      <c r="A78" s="152">
        <v>11.1</v>
      </c>
      <c r="B78" s="57" t="s">
        <v>61</v>
      </c>
      <c r="C78" s="159" t="s">
        <v>89</v>
      </c>
      <c r="D78" s="160" t="s">
        <v>89</v>
      </c>
      <c r="E78" s="161" t="s">
        <v>89</v>
      </c>
      <c r="F78" s="74" t="s">
        <v>89</v>
      </c>
      <c r="G78" s="107" t="s">
        <v>89</v>
      </c>
      <c r="H78" s="105"/>
    </row>
    <row r="79" spans="1:9" ht="30" customHeight="1" thickBot="1" x14ac:dyDescent="0.3">
      <c r="A79" s="662">
        <v>12</v>
      </c>
      <c r="B79" s="319" t="s">
        <v>66</v>
      </c>
      <c r="C79" s="302" t="str">
        <f>+C12</f>
        <v>PLANES SA 75%</v>
      </c>
      <c r="D79" s="303"/>
      <c r="E79" s="304" t="str">
        <f>+E12</f>
        <v xml:space="preserve">HIDROCONSULTA SAS 25% </v>
      </c>
      <c r="F79" s="303"/>
      <c r="G79" s="312" t="s">
        <v>73</v>
      </c>
      <c r="H79" s="406" t="s">
        <v>15</v>
      </c>
    </row>
    <row r="80" spans="1:9" ht="30" customHeight="1" x14ac:dyDescent="0.25">
      <c r="A80" s="663"/>
      <c r="B80" s="320"/>
      <c r="C80" s="309" t="s">
        <v>13</v>
      </c>
      <c r="D80" s="310"/>
      <c r="E80" s="311" t="s">
        <v>13</v>
      </c>
      <c r="F80" s="312"/>
      <c r="G80" s="505"/>
      <c r="H80" s="407"/>
    </row>
    <row r="81" spans="1:8" ht="45" x14ac:dyDescent="0.25">
      <c r="A81" s="151">
        <v>12.1</v>
      </c>
      <c r="B81" s="53" t="s">
        <v>67</v>
      </c>
      <c r="C81" s="653" t="s">
        <v>83</v>
      </c>
      <c r="D81" s="654"/>
      <c r="E81" s="653" t="s">
        <v>83</v>
      </c>
      <c r="F81" s="654"/>
      <c r="G81" s="630" t="s">
        <v>276</v>
      </c>
      <c r="H81" s="453"/>
    </row>
    <row r="82" spans="1:8" ht="31.5" customHeight="1" x14ac:dyDescent="0.25">
      <c r="A82" s="151">
        <v>12.2</v>
      </c>
      <c r="B82" s="53" t="s">
        <v>68</v>
      </c>
      <c r="C82" s="653"/>
      <c r="D82" s="654"/>
      <c r="E82" s="653"/>
      <c r="F82" s="654"/>
      <c r="G82" s="631"/>
      <c r="H82" s="451"/>
    </row>
    <row r="83" spans="1:8" ht="30.75" thickBot="1" x14ac:dyDescent="0.3">
      <c r="A83" s="162">
        <v>12.3</v>
      </c>
      <c r="B83" s="54" t="s">
        <v>69</v>
      </c>
      <c r="C83" s="655"/>
      <c r="D83" s="640"/>
      <c r="E83" s="655"/>
      <c r="F83" s="640"/>
      <c r="G83" s="631"/>
      <c r="H83" s="452"/>
    </row>
    <row r="84" spans="1:8" ht="19.5" thickBot="1" x14ac:dyDescent="0.3">
      <c r="A84" s="660" t="s">
        <v>70</v>
      </c>
      <c r="B84" s="661"/>
      <c r="C84" s="656" t="s">
        <v>104</v>
      </c>
      <c r="D84" s="657"/>
      <c r="E84" s="657"/>
      <c r="F84" s="657"/>
      <c r="G84" s="658"/>
      <c r="H84" s="146"/>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C45:D45"/>
    <mergeCell ref="E45:F45"/>
    <mergeCell ref="G45:G46"/>
    <mergeCell ref="H45:H46"/>
    <mergeCell ref="C40:C44"/>
    <mergeCell ref="D40:D44"/>
    <mergeCell ref="E40:E44"/>
    <mergeCell ref="F40:F44"/>
    <mergeCell ref="G40:G44"/>
    <mergeCell ref="H40:H44"/>
    <mergeCell ref="H57:H67"/>
    <mergeCell ref="C58:E58"/>
    <mergeCell ref="C59:E67"/>
    <mergeCell ref="H51:H52"/>
    <mergeCell ref="C53:C55"/>
    <mergeCell ref="D53:D55"/>
    <mergeCell ref="E53:E55"/>
    <mergeCell ref="F53:F55"/>
    <mergeCell ref="G53:G55"/>
    <mergeCell ref="C51:D51"/>
    <mergeCell ref="E51:F51"/>
    <mergeCell ref="G51:G52"/>
    <mergeCell ref="H73:H74"/>
    <mergeCell ref="G70:G72"/>
    <mergeCell ref="H70:H72"/>
    <mergeCell ref="D70:D71"/>
    <mergeCell ref="E70:E71"/>
    <mergeCell ref="F70:F71"/>
    <mergeCell ref="A68:A69"/>
    <mergeCell ref="B68:B69"/>
    <mergeCell ref="C68:D68"/>
    <mergeCell ref="E68:F68"/>
    <mergeCell ref="G68:G69"/>
    <mergeCell ref="H68:H69"/>
    <mergeCell ref="H79:H80"/>
    <mergeCell ref="C80:D80"/>
    <mergeCell ref="E80:F80"/>
    <mergeCell ref="A76:A77"/>
    <mergeCell ref="B76:B77"/>
    <mergeCell ref="C76:D76"/>
    <mergeCell ref="E76:F76"/>
    <mergeCell ref="G76:G77"/>
    <mergeCell ref="H76:H77"/>
    <mergeCell ref="A84:B84"/>
    <mergeCell ref="E12:F12"/>
    <mergeCell ref="E13:F13"/>
    <mergeCell ref="E14:F14"/>
    <mergeCell ref="G31:G32"/>
    <mergeCell ref="C70:C71"/>
    <mergeCell ref="A79:A80"/>
    <mergeCell ref="B79:B80"/>
    <mergeCell ref="C79:D79"/>
    <mergeCell ref="E79:F79"/>
    <mergeCell ref="G79:G80"/>
    <mergeCell ref="A73:A74"/>
    <mergeCell ref="B73:B74"/>
    <mergeCell ref="C73:D73"/>
    <mergeCell ref="E73:F73"/>
    <mergeCell ref="G73:G74"/>
    <mergeCell ref="C56:E56"/>
    <mergeCell ref="C57:E57"/>
    <mergeCell ref="F57:F67"/>
    <mergeCell ref="G57:G67"/>
    <mergeCell ref="A51:A52"/>
    <mergeCell ref="B51:B52"/>
    <mergeCell ref="A45:A46"/>
    <mergeCell ref="B45:B46"/>
    <mergeCell ref="C84:G84"/>
    <mergeCell ref="C81:D81"/>
    <mergeCell ref="E81:F81"/>
    <mergeCell ref="H81:H83"/>
    <mergeCell ref="C82:D82"/>
    <mergeCell ref="E82:F82"/>
    <mergeCell ref="C83:D83"/>
    <mergeCell ref="E83:F83"/>
    <mergeCell ref="G81:G8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J35" sqref="J35:J37"/>
    </sheetView>
  </sheetViews>
  <sheetFormatPr baseColWidth="10" defaultRowHeight="15" x14ac:dyDescent="0.25"/>
  <cols>
    <col min="1" max="1" width="6.7109375" style="7" customWidth="1"/>
    <col min="2" max="2" width="47.140625" style="101"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01" customWidth="1"/>
    <col min="9" max="9" width="17.85546875" style="101" bestFit="1" customWidth="1"/>
    <col min="10" max="16384" width="11.42578125" style="101"/>
  </cols>
  <sheetData>
    <row r="1" spans="1:8" ht="15" customHeight="1" x14ac:dyDescent="0.25">
      <c r="A1" s="674" t="s">
        <v>0</v>
      </c>
      <c r="B1" s="674"/>
      <c r="C1" s="674"/>
      <c r="D1" s="674"/>
      <c r="E1" s="674"/>
      <c r="F1" s="674"/>
      <c r="G1" s="674"/>
      <c r="H1" s="674"/>
    </row>
    <row r="2" spans="1:8" ht="15" customHeight="1" x14ac:dyDescent="0.25">
      <c r="A2" s="674"/>
      <c r="B2" s="674"/>
      <c r="C2" s="674"/>
      <c r="D2" s="674"/>
      <c r="E2" s="674"/>
      <c r="F2" s="674"/>
      <c r="G2" s="674"/>
      <c r="H2" s="674"/>
    </row>
    <row r="4" spans="1:8" x14ac:dyDescent="0.25">
      <c r="A4" s="674" t="s">
        <v>1</v>
      </c>
      <c r="B4" s="674"/>
      <c r="C4" s="674"/>
      <c r="D4" s="674"/>
      <c r="E4" s="674"/>
      <c r="F4" s="674"/>
      <c r="G4" s="674"/>
      <c r="H4" s="674"/>
    </row>
    <row r="5" spans="1:8" x14ac:dyDescent="0.25">
      <c r="A5" s="674"/>
      <c r="B5" s="674"/>
      <c r="C5" s="674"/>
      <c r="D5" s="674"/>
      <c r="E5" s="674"/>
      <c r="F5" s="674"/>
      <c r="G5" s="674"/>
      <c r="H5" s="674"/>
    </row>
    <row r="6" spans="1:8" x14ac:dyDescent="0.25">
      <c r="D6" s="5"/>
      <c r="F6" s="5"/>
      <c r="G6" s="5"/>
      <c r="H6" s="5"/>
    </row>
    <row r="7" spans="1:8" ht="15.75" thickBot="1" x14ac:dyDescent="0.3">
      <c r="C7" s="5"/>
      <c r="E7" s="5"/>
    </row>
    <row r="8" spans="1:8" ht="15.75" thickBot="1" x14ac:dyDescent="0.3">
      <c r="A8" s="147" t="s">
        <v>2</v>
      </c>
      <c r="B8" s="60" t="s">
        <v>3</v>
      </c>
      <c r="C8" s="371">
        <v>24</v>
      </c>
      <c r="D8" s="372"/>
      <c r="E8" s="372"/>
      <c r="F8" s="372"/>
      <c r="G8" s="373"/>
    </row>
    <row r="9" spans="1:8" ht="31.5" customHeight="1" thickBot="1" x14ac:dyDescent="0.3">
      <c r="A9" s="147" t="s">
        <v>4</v>
      </c>
      <c r="B9" s="60" t="s">
        <v>5</v>
      </c>
      <c r="C9" s="378" t="s">
        <v>403</v>
      </c>
      <c r="D9" s="379"/>
      <c r="E9" s="379"/>
      <c r="F9" s="379"/>
      <c r="G9" s="380"/>
    </row>
    <row r="10" spans="1:8" ht="15.75" thickBot="1" x14ac:dyDescent="0.3">
      <c r="A10" s="147" t="s">
        <v>6</v>
      </c>
      <c r="B10" s="60" t="s">
        <v>71</v>
      </c>
      <c r="C10" s="371" t="s">
        <v>351</v>
      </c>
      <c r="D10" s="372"/>
      <c r="E10" s="372"/>
      <c r="F10" s="372"/>
      <c r="G10" s="373"/>
    </row>
    <row r="11" spans="1:8" ht="20.25" customHeight="1" thickBot="1" x14ac:dyDescent="0.3">
      <c r="A11" s="147" t="s">
        <v>7</v>
      </c>
      <c r="B11" s="60" t="s">
        <v>72</v>
      </c>
      <c r="C11" s="371" t="s">
        <v>185</v>
      </c>
      <c r="D11" s="372"/>
      <c r="E11" s="372"/>
      <c r="F11" s="372"/>
      <c r="G11" s="373"/>
    </row>
    <row r="12" spans="1:8" ht="31.5" customHeight="1" thickBot="1" x14ac:dyDescent="0.3">
      <c r="A12" s="147" t="s">
        <v>6</v>
      </c>
      <c r="B12" s="60" t="s">
        <v>8</v>
      </c>
      <c r="C12" s="378" t="s">
        <v>404</v>
      </c>
      <c r="D12" s="380"/>
      <c r="E12" s="381" t="s">
        <v>405</v>
      </c>
      <c r="F12" s="382"/>
      <c r="G12" s="5"/>
      <c r="H12" s="6"/>
    </row>
    <row r="13" spans="1:8" ht="15.75" thickBot="1" x14ac:dyDescent="0.3">
      <c r="A13" s="147" t="s">
        <v>9</v>
      </c>
      <c r="B13" s="60" t="s">
        <v>10</v>
      </c>
      <c r="C13" s="378" t="s">
        <v>354</v>
      </c>
      <c r="D13" s="380"/>
      <c r="E13" s="378" t="s">
        <v>354</v>
      </c>
      <c r="F13" s="380"/>
    </row>
    <row r="14" spans="1:8" ht="15.75" thickBot="1" x14ac:dyDescent="0.3">
      <c r="A14" s="147" t="s">
        <v>11</v>
      </c>
      <c r="B14" s="60" t="s">
        <v>12</v>
      </c>
      <c r="C14" s="378" t="s">
        <v>109</v>
      </c>
      <c r="D14" s="380"/>
      <c r="E14" s="378" t="s">
        <v>109</v>
      </c>
      <c r="F14" s="380"/>
    </row>
    <row r="15" spans="1:8" ht="15.75" thickBot="1" x14ac:dyDescent="0.3">
      <c r="A15" s="148"/>
      <c r="B15" s="149"/>
    </row>
    <row r="16" spans="1:8" x14ac:dyDescent="0.25">
      <c r="A16" s="81">
        <v>1</v>
      </c>
      <c r="B16" s="50" t="s">
        <v>16</v>
      </c>
      <c r="C16" s="479" t="s">
        <v>13</v>
      </c>
      <c r="D16" s="645"/>
      <c r="E16" s="304"/>
      <c r="F16" s="84" t="s">
        <v>14</v>
      </c>
      <c r="G16" s="150" t="s">
        <v>73</v>
      </c>
      <c r="H16" s="102" t="s">
        <v>15</v>
      </c>
    </row>
    <row r="17" spans="1:8" ht="30" x14ac:dyDescent="0.25">
      <c r="A17" s="151">
        <v>1.1000000000000001</v>
      </c>
      <c r="B17" s="9" t="s">
        <v>17</v>
      </c>
      <c r="C17" s="341" t="s">
        <v>83</v>
      </c>
      <c r="D17" s="342"/>
      <c r="E17" s="343"/>
      <c r="F17" s="640" t="s">
        <v>406</v>
      </c>
      <c r="G17" s="630" t="s">
        <v>276</v>
      </c>
      <c r="H17" s="387"/>
    </row>
    <row r="18" spans="1:8" x14ac:dyDescent="0.25">
      <c r="A18" s="151">
        <v>1.2</v>
      </c>
      <c r="B18" s="9" t="s">
        <v>18</v>
      </c>
      <c r="C18" s="344"/>
      <c r="D18" s="345"/>
      <c r="E18" s="346"/>
      <c r="F18" s="641"/>
      <c r="G18" s="631"/>
      <c r="H18" s="387"/>
    </row>
    <row r="19" spans="1:8" ht="30" x14ac:dyDescent="0.25">
      <c r="A19" s="151">
        <v>1.3</v>
      </c>
      <c r="B19" s="9" t="s">
        <v>19</v>
      </c>
      <c r="C19" s="344"/>
      <c r="D19" s="345"/>
      <c r="E19" s="346"/>
      <c r="F19" s="641"/>
      <c r="G19" s="631"/>
      <c r="H19" s="387"/>
    </row>
    <row r="20" spans="1:8" ht="60" x14ac:dyDescent="0.25">
      <c r="A20" s="151">
        <v>1.4</v>
      </c>
      <c r="B20" s="9" t="s">
        <v>20</v>
      </c>
      <c r="C20" s="344"/>
      <c r="D20" s="345"/>
      <c r="E20" s="346"/>
      <c r="F20" s="641"/>
      <c r="G20" s="631"/>
      <c r="H20" s="387"/>
    </row>
    <row r="21" spans="1:8" ht="105" x14ac:dyDescent="0.25">
      <c r="A21" s="151">
        <v>1.5</v>
      </c>
      <c r="B21" s="9" t="s">
        <v>21</v>
      </c>
      <c r="C21" s="344"/>
      <c r="D21" s="345"/>
      <c r="E21" s="346"/>
      <c r="F21" s="641"/>
      <c r="G21" s="631"/>
      <c r="H21" s="387"/>
    </row>
    <row r="22" spans="1:8" ht="30" x14ac:dyDescent="0.25">
      <c r="A22" s="151">
        <v>1.6</v>
      </c>
      <c r="B22" s="11" t="s">
        <v>22</v>
      </c>
      <c r="C22" s="344"/>
      <c r="D22" s="345"/>
      <c r="E22" s="346"/>
      <c r="F22" s="641"/>
      <c r="G22" s="631"/>
      <c r="H22" s="387"/>
    </row>
    <row r="23" spans="1:8" ht="45.75" thickBot="1" x14ac:dyDescent="0.3">
      <c r="A23" s="152">
        <v>1.7</v>
      </c>
      <c r="B23" s="13" t="s">
        <v>23</v>
      </c>
      <c r="C23" s="675"/>
      <c r="D23" s="676"/>
      <c r="E23" s="677"/>
      <c r="F23" s="652"/>
      <c r="G23" s="632"/>
      <c r="H23" s="388"/>
    </row>
    <row r="24" spans="1:8" ht="39" customHeight="1" x14ac:dyDescent="0.25">
      <c r="A24" s="81">
        <v>2</v>
      </c>
      <c r="B24" s="30" t="s">
        <v>24</v>
      </c>
      <c r="C24" s="479" t="s">
        <v>13</v>
      </c>
      <c r="D24" s="645"/>
      <c r="E24" s="304"/>
      <c r="F24" s="84" t="s">
        <v>14</v>
      </c>
      <c r="G24" s="150" t="s">
        <v>73</v>
      </c>
      <c r="H24" s="103" t="s">
        <v>15</v>
      </c>
    </row>
    <row r="25" spans="1:8" ht="45.75" customHeight="1" x14ac:dyDescent="0.25">
      <c r="A25" s="151">
        <v>2.1</v>
      </c>
      <c r="B25" s="11" t="s">
        <v>25</v>
      </c>
      <c r="C25" s="434" t="s">
        <v>83</v>
      </c>
      <c r="D25" s="435"/>
      <c r="E25" s="436"/>
      <c r="F25" s="664" t="s">
        <v>407</v>
      </c>
      <c r="G25" s="414" t="s">
        <v>276</v>
      </c>
      <c r="H25" s="395"/>
    </row>
    <row r="26" spans="1:8" ht="50.25" customHeight="1" x14ac:dyDescent="0.25">
      <c r="A26" s="151">
        <v>2.2000000000000002</v>
      </c>
      <c r="B26" s="11" t="s">
        <v>357</v>
      </c>
      <c r="C26" s="437"/>
      <c r="D26" s="438"/>
      <c r="E26" s="439"/>
      <c r="F26" s="665"/>
      <c r="G26" s="415"/>
      <c r="H26" s="395"/>
    </row>
    <row r="27" spans="1:8" ht="114.75" customHeight="1" x14ac:dyDescent="0.25">
      <c r="A27" s="151">
        <v>2.2999999999999998</v>
      </c>
      <c r="B27" s="11" t="s">
        <v>26</v>
      </c>
      <c r="C27" s="437"/>
      <c r="D27" s="438"/>
      <c r="E27" s="439"/>
      <c r="F27" s="665"/>
      <c r="G27" s="415"/>
      <c r="H27" s="395"/>
    </row>
    <row r="28" spans="1:8" ht="42" customHeight="1" thickBot="1" x14ac:dyDescent="0.3">
      <c r="A28" s="152">
        <v>2.4</v>
      </c>
      <c r="B28" s="13" t="s">
        <v>27</v>
      </c>
      <c r="C28" s="649"/>
      <c r="D28" s="650"/>
      <c r="E28" s="651"/>
      <c r="F28" s="666"/>
      <c r="G28" s="416"/>
      <c r="H28" s="396"/>
    </row>
    <row r="29" spans="1:8" ht="63" customHeight="1" thickBot="1" x14ac:dyDescent="0.3">
      <c r="A29" s="662">
        <v>3</v>
      </c>
      <c r="B29" s="397" t="s">
        <v>28</v>
      </c>
      <c r="C29" s="331" t="str">
        <f>+C12</f>
        <v>COMPAÑÍA COLOMBIANA DE CONSULTORES SAS 51%</v>
      </c>
      <c r="D29" s="331"/>
      <c r="E29" s="331" t="str">
        <f>+E12</f>
        <v>CONSULTORES EN INGENIERIA SAS 49%</v>
      </c>
      <c r="F29" s="303"/>
      <c r="G29" s="406" t="s">
        <v>73</v>
      </c>
      <c r="H29" s="406" t="s">
        <v>15</v>
      </c>
    </row>
    <row r="30" spans="1:8" ht="30" x14ac:dyDescent="0.25">
      <c r="A30" s="663"/>
      <c r="B30" s="398"/>
      <c r="C30" s="84" t="s">
        <v>13</v>
      </c>
      <c r="D30" s="84" t="s">
        <v>14</v>
      </c>
      <c r="E30" s="84" t="s">
        <v>13</v>
      </c>
      <c r="F30" s="84" t="s">
        <v>14</v>
      </c>
      <c r="G30" s="407"/>
      <c r="H30" s="407"/>
    </row>
    <row r="31" spans="1:8" ht="113.25" customHeight="1" x14ac:dyDescent="0.25">
      <c r="A31" s="151" t="s">
        <v>29</v>
      </c>
      <c r="B31" s="9" t="s">
        <v>17</v>
      </c>
      <c r="C31" s="246" t="s">
        <v>83</v>
      </c>
      <c r="D31" s="469" t="s">
        <v>408</v>
      </c>
      <c r="E31" s="246" t="s">
        <v>112</v>
      </c>
      <c r="F31" s="164" t="s">
        <v>112</v>
      </c>
      <c r="G31" s="414" t="s">
        <v>85</v>
      </c>
      <c r="H31" s="431" t="s">
        <v>1069</v>
      </c>
    </row>
    <row r="32" spans="1:8" ht="113.25" customHeight="1" thickBot="1" x14ac:dyDescent="0.3">
      <c r="A32" s="152" t="s">
        <v>30</v>
      </c>
      <c r="B32" s="13" t="s">
        <v>31</v>
      </c>
      <c r="C32" s="246" t="s">
        <v>83</v>
      </c>
      <c r="D32" s="671"/>
      <c r="E32" s="247" t="s">
        <v>112</v>
      </c>
      <c r="F32" s="165" t="s">
        <v>112</v>
      </c>
      <c r="G32" s="416"/>
      <c r="H32" s="433"/>
    </row>
    <row r="33" spans="1:8" ht="33" customHeight="1" thickBot="1" x14ac:dyDescent="0.3">
      <c r="A33" s="662">
        <v>4</v>
      </c>
      <c r="B33" s="397" t="s">
        <v>32</v>
      </c>
      <c r="C33" s="331" t="str">
        <f>+C12</f>
        <v>COMPAÑÍA COLOMBIANA DE CONSULTORES SAS 51%</v>
      </c>
      <c r="D33" s="331"/>
      <c r="E33" s="331" t="str">
        <f>+E12</f>
        <v>CONSULTORES EN INGENIERIA SAS 49%</v>
      </c>
      <c r="F33" s="303"/>
      <c r="G33" s="406" t="s">
        <v>73</v>
      </c>
      <c r="H33" s="406" t="s">
        <v>15</v>
      </c>
    </row>
    <row r="34" spans="1:8" ht="33" customHeight="1" x14ac:dyDescent="0.25">
      <c r="A34" s="663"/>
      <c r="B34" s="398"/>
      <c r="C34" s="84" t="s">
        <v>13</v>
      </c>
      <c r="D34" s="84" t="s">
        <v>14</v>
      </c>
      <c r="E34" s="84" t="s">
        <v>13</v>
      </c>
      <c r="F34" s="84" t="s">
        <v>14</v>
      </c>
      <c r="G34" s="407"/>
      <c r="H34" s="407"/>
    </row>
    <row r="35" spans="1:8" ht="47.25" customHeight="1" x14ac:dyDescent="0.25">
      <c r="A35" s="151">
        <v>4.0999999999999996</v>
      </c>
      <c r="B35" s="11" t="s">
        <v>35</v>
      </c>
      <c r="C35" s="86" t="s">
        <v>83</v>
      </c>
      <c r="D35" s="673" t="s">
        <v>409</v>
      </c>
      <c r="E35" s="86" t="s">
        <v>83</v>
      </c>
      <c r="F35" s="640" t="s">
        <v>410</v>
      </c>
      <c r="G35" s="630" t="s">
        <v>276</v>
      </c>
      <c r="H35" s="451"/>
    </row>
    <row r="36" spans="1:8" ht="30" x14ac:dyDescent="0.25">
      <c r="A36" s="151">
        <v>4.2</v>
      </c>
      <c r="B36" s="11" t="s">
        <v>33</v>
      </c>
      <c r="C36" s="86" t="s">
        <v>83</v>
      </c>
      <c r="D36" s="667"/>
      <c r="E36" s="86" t="s">
        <v>83</v>
      </c>
      <c r="F36" s="641"/>
      <c r="G36" s="631"/>
      <c r="H36" s="451"/>
    </row>
    <row r="37" spans="1:8" ht="30.75" thickBot="1" x14ac:dyDescent="0.3">
      <c r="A37" s="152">
        <v>4.3</v>
      </c>
      <c r="B37" s="13" t="s">
        <v>74</v>
      </c>
      <c r="C37" s="88" t="s">
        <v>360</v>
      </c>
      <c r="D37" s="668"/>
      <c r="E37" s="88" t="s">
        <v>376</v>
      </c>
      <c r="F37" s="652"/>
      <c r="G37" s="632"/>
      <c r="H37" s="452"/>
    </row>
    <row r="38" spans="1:8" ht="30" customHeight="1" thickBot="1" x14ac:dyDescent="0.3">
      <c r="A38" s="662">
        <v>5</v>
      </c>
      <c r="B38" s="319" t="s">
        <v>34</v>
      </c>
      <c r="C38" s="401" t="str">
        <f>+C12</f>
        <v>COMPAÑÍA COLOMBIANA DE CONSULTORES SAS 51%</v>
      </c>
      <c r="D38" s="402"/>
      <c r="E38" s="401" t="str">
        <f>+E12</f>
        <v>CONSULTORES EN INGENIERIA SAS 49%</v>
      </c>
      <c r="F38" s="402"/>
      <c r="G38" s="406" t="s">
        <v>73</v>
      </c>
      <c r="H38" s="406" t="s">
        <v>15</v>
      </c>
    </row>
    <row r="39" spans="1:8" ht="30.75" thickBot="1" x14ac:dyDescent="0.3">
      <c r="A39" s="663"/>
      <c r="B39" s="320"/>
      <c r="C39" s="91" t="s">
        <v>13</v>
      </c>
      <c r="D39" s="92" t="s">
        <v>14</v>
      </c>
      <c r="E39" s="91" t="s">
        <v>13</v>
      </c>
      <c r="F39" s="92" t="s">
        <v>14</v>
      </c>
      <c r="G39" s="407"/>
      <c r="H39" s="407"/>
    </row>
    <row r="40" spans="1:8" ht="45" customHeight="1" x14ac:dyDescent="0.25">
      <c r="A40" s="151">
        <v>5.0999999999999996</v>
      </c>
      <c r="B40" s="11" t="s">
        <v>35</v>
      </c>
      <c r="C40" s="670" t="s">
        <v>83</v>
      </c>
      <c r="D40" s="670" t="s">
        <v>361</v>
      </c>
      <c r="E40" s="670" t="s">
        <v>83</v>
      </c>
      <c r="F40" s="672" t="s">
        <v>411</v>
      </c>
      <c r="G40" s="414" t="s">
        <v>276</v>
      </c>
      <c r="H40" s="431"/>
    </row>
    <row r="41" spans="1:8" ht="45" x14ac:dyDescent="0.25">
      <c r="A41" s="151">
        <v>5.2</v>
      </c>
      <c r="B41" s="11" t="s">
        <v>36</v>
      </c>
      <c r="C41" s="470"/>
      <c r="D41" s="470"/>
      <c r="E41" s="470"/>
      <c r="F41" s="665"/>
      <c r="G41" s="415"/>
      <c r="H41" s="432"/>
    </row>
    <row r="42" spans="1:8" ht="54" customHeight="1" x14ac:dyDescent="0.25">
      <c r="A42" s="151">
        <v>5.3</v>
      </c>
      <c r="B42" s="15" t="s">
        <v>397</v>
      </c>
      <c r="C42" s="470"/>
      <c r="D42" s="470"/>
      <c r="E42" s="470"/>
      <c r="F42" s="665"/>
      <c r="G42" s="415"/>
      <c r="H42" s="432"/>
    </row>
    <row r="43" spans="1:8" ht="36.75" customHeight="1" x14ac:dyDescent="0.25">
      <c r="A43" s="151">
        <v>5.4</v>
      </c>
      <c r="B43" s="11" t="s">
        <v>37</v>
      </c>
      <c r="C43" s="470"/>
      <c r="D43" s="470"/>
      <c r="E43" s="470"/>
      <c r="F43" s="665"/>
      <c r="G43" s="415"/>
      <c r="H43" s="432"/>
    </row>
    <row r="44" spans="1:8" ht="48" customHeight="1" thickBot="1" x14ac:dyDescent="0.3">
      <c r="A44" s="152">
        <v>5.5</v>
      </c>
      <c r="B44" s="13" t="s">
        <v>38</v>
      </c>
      <c r="C44" s="671"/>
      <c r="D44" s="671"/>
      <c r="E44" s="671"/>
      <c r="F44" s="666"/>
      <c r="G44" s="416"/>
      <c r="H44" s="433"/>
    </row>
    <row r="45" spans="1:8" ht="30" customHeight="1" thickBot="1" x14ac:dyDescent="0.3">
      <c r="A45" s="662">
        <v>6</v>
      </c>
      <c r="B45" s="319" t="s">
        <v>39</v>
      </c>
      <c r="C45" s="417" t="str">
        <f>+C12</f>
        <v>COMPAÑÍA COLOMBIANA DE CONSULTORES SAS 51%</v>
      </c>
      <c r="D45" s="418"/>
      <c r="E45" s="304" t="str">
        <f>+E12</f>
        <v>CONSULTORES EN INGENIERIA SAS 49%</v>
      </c>
      <c r="F45" s="303"/>
      <c r="G45" s="406" t="s">
        <v>73</v>
      </c>
      <c r="H45" s="406" t="s">
        <v>15</v>
      </c>
    </row>
    <row r="46" spans="1:8" ht="30" customHeight="1" thickBot="1" x14ac:dyDescent="0.3">
      <c r="A46" s="663"/>
      <c r="B46" s="320"/>
      <c r="C46" s="46" t="s">
        <v>13</v>
      </c>
      <c r="D46" s="154" t="s">
        <v>14</v>
      </c>
      <c r="E46" s="111" t="s">
        <v>13</v>
      </c>
      <c r="F46" s="92" t="s">
        <v>14</v>
      </c>
      <c r="G46" s="407"/>
      <c r="H46" s="407"/>
    </row>
    <row r="47" spans="1:8" ht="60" x14ac:dyDescent="0.25">
      <c r="A47" s="151">
        <v>6.1</v>
      </c>
      <c r="B47" s="11" t="s">
        <v>40</v>
      </c>
      <c r="C47" s="119" t="s">
        <v>89</v>
      </c>
      <c r="D47" s="119" t="s">
        <v>89</v>
      </c>
      <c r="E47" s="119" t="s">
        <v>89</v>
      </c>
      <c r="F47" s="119" t="s">
        <v>89</v>
      </c>
      <c r="G47" s="119" t="s">
        <v>89</v>
      </c>
      <c r="H47" s="104"/>
    </row>
    <row r="48" spans="1:8" ht="45" x14ac:dyDescent="0.25">
      <c r="A48" s="151">
        <v>6.2</v>
      </c>
      <c r="B48" s="11" t="s">
        <v>41</v>
      </c>
      <c r="C48" s="119" t="s">
        <v>89</v>
      </c>
      <c r="D48" s="119" t="s">
        <v>89</v>
      </c>
      <c r="E48" s="119" t="s">
        <v>89</v>
      </c>
      <c r="F48" s="119" t="s">
        <v>89</v>
      </c>
      <c r="G48" s="119" t="s">
        <v>89</v>
      </c>
      <c r="H48" s="104"/>
    </row>
    <row r="49" spans="1:9" ht="60" x14ac:dyDescent="0.25">
      <c r="A49" s="151">
        <v>6.3</v>
      </c>
      <c r="B49" s="11" t="s">
        <v>42</v>
      </c>
      <c r="C49" s="119" t="s">
        <v>89</v>
      </c>
      <c r="D49" s="119" t="s">
        <v>89</v>
      </c>
      <c r="E49" s="119" t="s">
        <v>89</v>
      </c>
      <c r="F49" s="119" t="s">
        <v>89</v>
      </c>
      <c r="G49" s="119" t="s">
        <v>89</v>
      </c>
      <c r="H49" s="104"/>
    </row>
    <row r="50" spans="1:9" ht="75.75" thickBot="1" x14ac:dyDescent="0.3">
      <c r="A50" s="151">
        <v>6.4</v>
      </c>
      <c r="B50" s="13" t="s">
        <v>43</v>
      </c>
      <c r="C50" s="119" t="s">
        <v>412</v>
      </c>
      <c r="D50" s="119"/>
      <c r="E50" s="119"/>
      <c r="F50" s="119"/>
      <c r="G50" s="119"/>
      <c r="H50" s="105"/>
    </row>
    <row r="51" spans="1:9" ht="30" customHeight="1" thickBot="1" x14ac:dyDescent="0.3">
      <c r="A51" s="662">
        <v>7</v>
      </c>
      <c r="B51" s="397" t="s">
        <v>44</v>
      </c>
      <c r="C51" s="331" t="str">
        <f>+C12</f>
        <v>COMPAÑÍA COLOMBIANA DE CONSULTORES SAS 51%</v>
      </c>
      <c r="D51" s="331"/>
      <c r="E51" s="331" t="str">
        <f>+E12</f>
        <v>CONSULTORES EN INGENIERIA SAS 49%</v>
      </c>
      <c r="F51" s="303"/>
      <c r="G51" s="406" t="s">
        <v>73</v>
      </c>
      <c r="H51" s="406" t="s">
        <v>15</v>
      </c>
    </row>
    <row r="52" spans="1:9" ht="30.75" thickBot="1" x14ac:dyDescent="0.3">
      <c r="A52" s="663"/>
      <c r="B52" s="398"/>
      <c r="C52" s="46" t="s">
        <v>13</v>
      </c>
      <c r="D52" s="154" t="s">
        <v>14</v>
      </c>
      <c r="E52" s="111" t="s">
        <v>13</v>
      </c>
      <c r="F52" s="92" t="s">
        <v>14</v>
      </c>
      <c r="G52" s="407"/>
      <c r="H52" s="407"/>
    </row>
    <row r="53" spans="1:9" ht="30" x14ac:dyDescent="0.25">
      <c r="A53" s="151">
        <v>7.1</v>
      </c>
      <c r="B53" s="11" t="s">
        <v>45</v>
      </c>
      <c r="C53" s="478" t="s">
        <v>83</v>
      </c>
      <c r="D53" s="335">
        <v>152</v>
      </c>
      <c r="E53" s="478" t="s">
        <v>83</v>
      </c>
      <c r="F53" s="654">
        <v>154</v>
      </c>
      <c r="G53" s="630" t="s">
        <v>276</v>
      </c>
      <c r="H53" s="106"/>
    </row>
    <row r="54" spans="1:9" ht="45" x14ac:dyDescent="0.25">
      <c r="A54" s="151">
        <v>7.2</v>
      </c>
      <c r="B54" s="11" t="s">
        <v>46</v>
      </c>
      <c r="C54" s="667"/>
      <c r="D54" s="335"/>
      <c r="E54" s="667"/>
      <c r="F54" s="654"/>
      <c r="G54" s="631"/>
      <c r="H54" s="106"/>
    </row>
    <row r="55" spans="1:9" ht="60.75" thickBot="1" x14ac:dyDescent="0.3">
      <c r="A55" s="152">
        <v>7.3</v>
      </c>
      <c r="B55" s="13" t="s">
        <v>47</v>
      </c>
      <c r="C55" s="668"/>
      <c r="D55" s="350"/>
      <c r="E55" s="668"/>
      <c r="F55" s="669"/>
      <c r="G55" s="632"/>
      <c r="H55" s="107"/>
    </row>
    <row r="56" spans="1:9" x14ac:dyDescent="0.25">
      <c r="A56" s="81">
        <v>8</v>
      </c>
      <c r="B56" s="50" t="s">
        <v>48</v>
      </c>
      <c r="C56" s="479" t="s">
        <v>13</v>
      </c>
      <c r="D56" s="645"/>
      <c r="E56" s="304"/>
      <c r="F56" s="84" t="s">
        <v>14</v>
      </c>
      <c r="G56" s="150" t="s">
        <v>73</v>
      </c>
      <c r="H56" s="102" t="s">
        <v>15</v>
      </c>
    </row>
    <row r="57" spans="1:9" x14ac:dyDescent="0.25">
      <c r="A57" s="151">
        <v>8.1</v>
      </c>
      <c r="B57" s="11" t="s">
        <v>49</v>
      </c>
      <c r="C57" s="430" t="s">
        <v>365</v>
      </c>
      <c r="D57" s="430"/>
      <c r="E57" s="430"/>
      <c r="F57" s="664" t="s">
        <v>413</v>
      </c>
      <c r="G57" s="336" t="s">
        <v>276</v>
      </c>
      <c r="H57" s="431"/>
    </row>
    <row r="58" spans="1:9" x14ac:dyDescent="0.25">
      <c r="A58" s="151">
        <v>8.1999999999999993</v>
      </c>
      <c r="B58" s="11" t="s">
        <v>50</v>
      </c>
      <c r="C58" s="430" t="s">
        <v>98</v>
      </c>
      <c r="D58" s="430"/>
      <c r="E58" s="430"/>
      <c r="F58" s="665"/>
      <c r="G58" s="336"/>
      <c r="H58" s="432"/>
    </row>
    <row r="59" spans="1:9" ht="30" x14ac:dyDescent="0.25">
      <c r="A59" s="151">
        <v>8.3000000000000007</v>
      </c>
      <c r="B59" s="11" t="s">
        <v>51</v>
      </c>
      <c r="C59" s="434" t="s">
        <v>83</v>
      </c>
      <c r="D59" s="435"/>
      <c r="E59" s="436"/>
      <c r="F59" s="665"/>
      <c r="G59" s="336"/>
      <c r="H59" s="432"/>
    </row>
    <row r="60" spans="1:9" ht="45" x14ac:dyDescent="0.25">
      <c r="A60" s="151">
        <v>8.4</v>
      </c>
      <c r="B60" s="11" t="s">
        <v>52</v>
      </c>
      <c r="C60" s="437"/>
      <c r="D60" s="438"/>
      <c r="E60" s="439"/>
      <c r="F60" s="665"/>
      <c r="G60" s="336"/>
      <c r="H60" s="432"/>
    </row>
    <row r="61" spans="1:9" ht="45" x14ac:dyDescent="0.25">
      <c r="A61" s="151">
        <v>8.5</v>
      </c>
      <c r="B61" s="11" t="s">
        <v>53</v>
      </c>
      <c r="C61" s="437"/>
      <c r="D61" s="438"/>
      <c r="E61" s="439"/>
      <c r="F61" s="665"/>
      <c r="G61" s="336"/>
      <c r="H61" s="432"/>
    </row>
    <row r="62" spans="1:9" x14ac:dyDescent="0.25">
      <c r="A62" s="151">
        <v>8.6</v>
      </c>
      <c r="B62" s="11" t="s">
        <v>54</v>
      </c>
      <c r="C62" s="437"/>
      <c r="D62" s="438"/>
      <c r="E62" s="439"/>
      <c r="F62" s="665"/>
      <c r="G62" s="336"/>
      <c r="H62" s="432"/>
    </row>
    <row r="63" spans="1:9" x14ac:dyDescent="0.25">
      <c r="A63" s="151">
        <v>8.6999999999999993</v>
      </c>
      <c r="B63" s="11" t="s">
        <v>55</v>
      </c>
      <c r="C63" s="437"/>
      <c r="D63" s="438"/>
      <c r="E63" s="439"/>
      <c r="F63" s="665"/>
      <c r="G63" s="336"/>
      <c r="H63" s="432"/>
    </row>
    <row r="64" spans="1:9" ht="90" x14ac:dyDescent="0.25">
      <c r="A64" s="151">
        <v>8.8000000000000007</v>
      </c>
      <c r="B64" s="11" t="s">
        <v>56</v>
      </c>
      <c r="C64" s="437"/>
      <c r="D64" s="438"/>
      <c r="E64" s="439"/>
      <c r="F64" s="665"/>
      <c r="G64" s="336"/>
      <c r="H64" s="432"/>
      <c r="I64" s="155"/>
    </row>
    <row r="65" spans="1:9" ht="31.5" customHeight="1" x14ac:dyDescent="0.3">
      <c r="A65" s="151">
        <v>8.9</v>
      </c>
      <c r="B65" s="17" t="s">
        <v>57</v>
      </c>
      <c r="C65" s="437"/>
      <c r="D65" s="438"/>
      <c r="E65" s="439"/>
      <c r="F65" s="665"/>
      <c r="G65" s="336"/>
      <c r="H65" s="432"/>
      <c r="I65" s="156"/>
    </row>
    <row r="66" spans="1:9" ht="16.5" x14ac:dyDescent="0.3">
      <c r="A66" s="157" t="s">
        <v>75</v>
      </c>
      <c r="B66" s="11" t="s">
        <v>58</v>
      </c>
      <c r="C66" s="437"/>
      <c r="D66" s="438"/>
      <c r="E66" s="439"/>
      <c r="F66" s="665"/>
      <c r="G66" s="336"/>
      <c r="H66" s="432"/>
      <c r="I66" s="156"/>
    </row>
    <row r="67" spans="1:9" ht="45.75" thickBot="1" x14ac:dyDescent="0.3">
      <c r="A67" s="157" t="s">
        <v>76</v>
      </c>
      <c r="B67" s="13" t="s">
        <v>59</v>
      </c>
      <c r="C67" s="649"/>
      <c r="D67" s="650"/>
      <c r="E67" s="651"/>
      <c r="F67" s="666"/>
      <c r="G67" s="337"/>
      <c r="H67" s="433"/>
      <c r="I67" s="158"/>
    </row>
    <row r="68" spans="1:9" ht="30" customHeight="1" thickBot="1" x14ac:dyDescent="0.3">
      <c r="A68" s="662">
        <v>9</v>
      </c>
      <c r="B68" s="397" t="s">
        <v>60</v>
      </c>
      <c r="C68" s="331" t="str">
        <f>+C12</f>
        <v>COMPAÑÍA COLOMBIANA DE CONSULTORES SAS 51%</v>
      </c>
      <c r="D68" s="331"/>
      <c r="E68" s="331" t="str">
        <f>+E12</f>
        <v>CONSULTORES EN INGENIERIA SAS 49%</v>
      </c>
      <c r="F68" s="303"/>
      <c r="G68" s="406" t="s">
        <v>73</v>
      </c>
      <c r="H68" s="406" t="s">
        <v>15</v>
      </c>
    </row>
    <row r="69" spans="1:9" ht="30" customHeight="1" thickBot="1" x14ac:dyDescent="0.3">
      <c r="A69" s="663"/>
      <c r="B69" s="398"/>
      <c r="C69" s="46" t="s">
        <v>13</v>
      </c>
      <c r="D69" s="154" t="s">
        <v>14</v>
      </c>
      <c r="E69" s="111" t="s">
        <v>13</v>
      </c>
      <c r="F69" s="92" t="s">
        <v>14</v>
      </c>
      <c r="G69" s="407"/>
      <c r="H69" s="407"/>
    </row>
    <row r="70" spans="1:9" ht="30" x14ac:dyDescent="0.25">
      <c r="A70" s="151">
        <v>9.1</v>
      </c>
      <c r="B70" s="9" t="s">
        <v>61</v>
      </c>
      <c r="C70" s="478" t="s">
        <v>112</v>
      </c>
      <c r="D70" s="478" t="s">
        <v>89</v>
      </c>
      <c r="E70" s="478" t="s">
        <v>83</v>
      </c>
      <c r="F70" s="478" t="s">
        <v>414</v>
      </c>
      <c r="G70" s="631" t="s">
        <v>276</v>
      </c>
      <c r="H70" s="451"/>
    </row>
    <row r="71" spans="1:9" x14ac:dyDescent="0.25">
      <c r="A71" s="151">
        <v>9.1999999999999993</v>
      </c>
      <c r="B71" s="9" t="s">
        <v>18</v>
      </c>
      <c r="C71" s="659"/>
      <c r="D71" s="659"/>
      <c r="E71" s="659"/>
      <c r="F71" s="659"/>
      <c r="G71" s="631"/>
      <c r="H71" s="451"/>
    </row>
    <row r="72" spans="1:9" ht="60.75" thickBot="1" x14ac:dyDescent="0.3">
      <c r="A72" s="152">
        <v>9.3000000000000007</v>
      </c>
      <c r="B72" s="21" t="s">
        <v>62</v>
      </c>
      <c r="C72" s="88"/>
      <c r="D72" s="88"/>
      <c r="E72" s="88"/>
      <c r="F72" s="88"/>
      <c r="G72" s="632"/>
      <c r="H72" s="452"/>
    </row>
    <row r="73" spans="1:9" ht="30" customHeight="1" thickBot="1" x14ac:dyDescent="0.3">
      <c r="A73" s="662">
        <v>10</v>
      </c>
      <c r="B73" s="397" t="s">
        <v>63</v>
      </c>
      <c r="C73" s="331" t="str">
        <f>+C12</f>
        <v>COMPAÑÍA COLOMBIANA DE CONSULTORES SAS 51%</v>
      </c>
      <c r="D73" s="331"/>
      <c r="E73" s="331" t="str">
        <f>+E12</f>
        <v>CONSULTORES EN INGENIERIA SAS 49%</v>
      </c>
      <c r="F73" s="303"/>
      <c r="G73" s="406" t="s">
        <v>73</v>
      </c>
      <c r="H73" s="406" t="s">
        <v>15</v>
      </c>
    </row>
    <row r="74" spans="1:9" ht="30" customHeight="1" thickBot="1" x14ac:dyDescent="0.3">
      <c r="A74" s="663"/>
      <c r="B74" s="398"/>
      <c r="C74" s="46" t="s">
        <v>13</v>
      </c>
      <c r="D74" s="154" t="s">
        <v>14</v>
      </c>
      <c r="E74" s="111" t="s">
        <v>13</v>
      </c>
      <c r="F74" s="92" t="s">
        <v>14</v>
      </c>
      <c r="G74" s="407"/>
      <c r="H74" s="407"/>
    </row>
    <row r="75" spans="1:9" ht="30.75" thickBot="1" x14ac:dyDescent="0.3">
      <c r="A75" s="152">
        <v>10.1</v>
      </c>
      <c r="B75" s="13" t="s">
        <v>64</v>
      </c>
      <c r="C75" s="88" t="s">
        <v>89</v>
      </c>
      <c r="D75" s="88" t="s">
        <v>89</v>
      </c>
      <c r="E75" s="88" t="s">
        <v>89</v>
      </c>
      <c r="F75" s="74" t="s">
        <v>89</v>
      </c>
      <c r="G75" s="107" t="s">
        <v>89</v>
      </c>
      <c r="H75" s="105"/>
    </row>
    <row r="76" spans="1:9" ht="30" customHeight="1" thickBot="1" x14ac:dyDescent="0.3">
      <c r="A76" s="662">
        <v>11</v>
      </c>
      <c r="B76" s="397" t="s">
        <v>65</v>
      </c>
      <c r="C76" s="331" t="str">
        <f>+C12</f>
        <v>COMPAÑÍA COLOMBIANA DE CONSULTORES SAS 51%</v>
      </c>
      <c r="D76" s="331"/>
      <c r="E76" s="331" t="str">
        <f>+E12</f>
        <v>CONSULTORES EN INGENIERIA SAS 49%</v>
      </c>
      <c r="F76" s="303"/>
      <c r="G76" s="406" t="s">
        <v>73</v>
      </c>
      <c r="H76" s="406" t="s">
        <v>15</v>
      </c>
    </row>
    <row r="77" spans="1:9" ht="30" customHeight="1" thickBot="1" x14ac:dyDescent="0.3">
      <c r="A77" s="663"/>
      <c r="B77" s="398"/>
      <c r="C77" s="46" t="s">
        <v>13</v>
      </c>
      <c r="D77" s="154" t="s">
        <v>14</v>
      </c>
      <c r="E77" s="111" t="s">
        <v>13</v>
      </c>
      <c r="F77" s="92" t="s">
        <v>14</v>
      </c>
      <c r="G77" s="407"/>
      <c r="H77" s="407"/>
    </row>
    <row r="78" spans="1:9" ht="30.75" thickBot="1" x14ac:dyDescent="0.3">
      <c r="A78" s="152">
        <v>11.1</v>
      </c>
      <c r="B78" s="57" t="s">
        <v>61</v>
      </c>
      <c r="C78" s="159" t="s">
        <v>89</v>
      </c>
      <c r="D78" s="160" t="s">
        <v>89</v>
      </c>
      <c r="E78" s="161" t="s">
        <v>89</v>
      </c>
      <c r="F78" s="74" t="s">
        <v>89</v>
      </c>
      <c r="G78" s="107" t="s">
        <v>89</v>
      </c>
      <c r="H78" s="105"/>
    </row>
    <row r="79" spans="1:9" ht="30" customHeight="1" thickBot="1" x14ac:dyDescent="0.3">
      <c r="A79" s="662">
        <v>12</v>
      </c>
      <c r="B79" s="319" t="s">
        <v>66</v>
      </c>
      <c r="C79" s="302" t="str">
        <f>+C12</f>
        <v>COMPAÑÍA COLOMBIANA DE CONSULTORES SAS 51%</v>
      </c>
      <c r="D79" s="303"/>
      <c r="E79" s="304" t="str">
        <f>+E12</f>
        <v>CONSULTORES EN INGENIERIA SAS 49%</v>
      </c>
      <c r="F79" s="303"/>
      <c r="G79" s="312" t="s">
        <v>73</v>
      </c>
      <c r="H79" s="406" t="s">
        <v>15</v>
      </c>
    </row>
    <row r="80" spans="1:9" ht="30" customHeight="1" x14ac:dyDescent="0.25">
      <c r="A80" s="663"/>
      <c r="B80" s="320"/>
      <c r="C80" s="309" t="s">
        <v>13</v>
      </c>
      <c r="D80" s="310"/>
      <c r="E80" s="311" t="s">
        <v>13</v>
      </c>
      <c r="F80" s="312"/>
      <c r="G80" s="505"/>
      <c r="H80" s="407"/>
    </row>
    <row r="81" spans="1:8" ht="45" x14ac:dyDescent="0.25">
      <c r="A81" s="151">
        <v>12.1</v>
      </c>
      <c r="B81" s="53" t="s">
        <v>67</v>
      </c>
      <c r="C81" s="653" t="s">
        <v>415</v>
      </c>
      <c r="D81" s="654"/>
      <c r="E81" s="653"/>
      <c r="F81" s="654"/>
      <c r="G81" s="630" t="s">
        <v>276</v>
      </c>
      <c r="H81" s="453"/>
    </row>
    <row r="82" spans="1:8" ht="31.5" customHeight="1" x14ac:dyDescent="0.25">
      <c r="A82" s="151">
        <v>12.2</v>
      </c>
      <c r="B82" s="53" t="s">
        <v>68</v>
      </c>
      <c r="C82" s="653"/>
      <c r="D82" s="654"/>
      <c r="E82" s="653"/>
      <c r="F82" s="654"/>
      <c r="G82" s="631"/>
      <c r="H82" s="451"/>
    </row>
    <row r="83" spans="1:8" ht="30.75" thickBot="1" x14ac:dyDescent="0.3">
      <c r="A83" s="162">
        <v>12.3</v>
      </c>
      <c r="B83" s="54" t="s">
        <v>69</v>
      </c>
      <c r="C83" s="655"/>
      <c r="D83" s="640"/>
      <c r="E83" s="655"/>
      <c r="F83" s="640"/>
      <c r="G83" s="631"/>
      <c r="H83" s="452"/>
    </row>
    <row r="84" spans="1:8" ht="19.5" thickBot="1" x14ac:dyDescent="0.3">
      <c r="A84" s="660" t="s">
        <v>70</v>
      </c>
      <c r="B84" s="661"/>
      <c r="C84" s="656" t="s">
        <v>104</v>
      </c>
      <c r="D84" s="657"/>
      <c r="E84" s="657"/>
      <c r="F84" s="657"/>
      <c r="G84" s="658"/>
      <c r="H84" s="146"/>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D31:D32"/>
    <mergeCell ref="G31:G32"/>
    <mergeCell ref="H31:H32"/>
    <mergeCell ref="A33:A34"/>
    <mergeCell ref="B33:B34"/>
    <mergeCell ref="C33:D33"/>
    <mergeCell ref="E33:F33"/>
    <mergeCell ref="G33:G34"/>
    <mergeCell ref="H33:H34"/>
    <mergeCell ref="G45:G46"/>
    <mergeCell ref="H45:H46"/>
    <mergeCell ref="C40:C44"/>
    <mergeCell ref="D40:D44"/>
    <mergeCell ref="E40:E44"/>
    <mergeCell ref="F40:F44"/>
    <mergeCell ref="G40:G44"/>
    <mergeCell ref="H40:H44"/>
    <mergeCell ref="D35:D37"/>
    <mergeCell ref="F35:F37"/>
    <mergeCell ref="G35:G37"/>
    <mergeCell ref="H35:H37"/>
    <mergeCell ref="G57:G67"/>
    <mergeCell ref="H57:H67"/>
    <mergeCell ref="C58:E58"/>
    <mergeCell ref="C59:E67"/>
    <mergeCell ref="H51:H52"/>
    <mergeCell ref="C53:C55"/>
    <mergeCell ref="D53:D55"/>
    <mergeCell ref="E53:E55"/>
    <mergeCell ref="F53:F55"/>
    <mergeCell ref="G53:G55"/>
    <mergeCell ref="C51:D51"/>
    <mergeCell ref="E51:F51"/>
    <mergeCell ref="G51:G52"/>
    <mergeCell ref="G73:G74"/>
    <mergeCell ref="H73:H74"/>
    <mergeCell ref="G70:G72"/>
    <mergeCell ref="H70:H72"/>
    <mergeCell ref="F70:F71"/>
    <mergeCell ref="A68:A69"/>
    <mergeCell ref="B68:B69"/>
    <mergeCell ref="C68:D68"/>
    <mergeCell ref="E68:F68"/>
    <mergeCell ref="G68:G69"/>
    <mergeCell ref="H68:H69"/>
    <mergeCell ref="G79:G80"/>
    <mergeCell ref="H79:H80"/>
    <mergeCell ref="C80:D80"/>
    <mergeCell ref="E80:F80"/>
    <mergeCell ref="A76:A77"/>
    <mergeCell ref="B76:B77"/>
    <mergeCell ref="C76:D76"/>
    <mergeCell ref="E76:F76"/>
    <mergeCell ref="G76:G77"/>
    <mergeCell ref="H76:H77"/>
    <mergeCell ref="A84:B84"/>
    <mergeCell ref="E12:F12"/>
    <mergeCell ref="E13:F13"/>
    <mergeCell ref="E14:F14"/>
    <mergeCell ref="C70:C71"/>
    <mergeCell ref="D70:D71"/>
    <mergeCell ref="E70:E71"/>
    <mergeCell ref="A79:A80"/>
    <mergeCell ref="B79:B80"/>
    <mergeCell ref="C79:D79"/>
    <mergeCell ref="E79:F79"/>
    <mergeCell ref="A73:A74"/>
    <mergeCell ref="B73:B74"/>
    <mergeCell ref="C73:D73"/>
    <mergeCell ref="E73:F73"/>
    <mergeCell ref="C56:E56"/>
    <mergeCell ref="C57:E57"/>
    <mergeCell ref="F57:F67"/>
    <mergeCell ref="A51:A52"/>
    <mergeCell ref="B51:B52"/>
    <mergeCell ref="A45:A46"/>
    <mergeCell ref="B45:B46"/>
    <mergeCell ref="C45:D45"/>
    <mergeCell ref="E45:F45"/>
    <mergeCell ref="C84:G84"/>
    <mergeCell ref="C81:D81"/>
    <mergeCell ref="E81:F81"/>
    <mergeCell ref="H81:H83"/>
    <mergeCell ref="C82:D82"/>
    <mergeCell ref="E82:F82"/>
    <mergeCell ref="C83:D83"/>
    <mergeCell ref="E83:F83"/>
    <mergeCell ref="G81:G8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J35" sqref="J35:J37"/>
    </sheetView>
  </sheetViews>
  <sheetFormatPr baseColWidth="10" defaultRowHeight="15" x14ac:dyDescent="0.25"/>
  <cols>
    <col min="1" max="1" width="6.7109375" style="7" customWidth="1"/>
    <col min="2" max="2" width="47.140625" style="101"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01" customWidth="1"/>
    <col min="9" max="9" width="17.85546875" style="101" bestFit="1" customWidth="1"/>
    <col min="10" max="16384" width="11.42578125" style="101"/>
  </cols>
  <sheetData>
    <row r="1" spans="1:8" ht="15" customHeight="1" x14ac:dyDescent="0.25">
      <c r="A1" s="674" t="s">
        <v>0</v>
      </c>
      <c r="B1" s="674"/>
      <c r="C1" s="674"/>
      <c r="D1" s="674"/>
      <c r="E1" s="674"/>
      <c r="F1" s="674"/>
      <c r="G1" s="674"/>
      <c r="H1" s="674"/>
    </row>
    <row r="2" spans="1:8" ht="15" customHeight="1" x14ac:dyDescent="0.25">
      <c r="A2" s="674"/>
      <c r="B2" s="674"/>
      <c r="C2" s="674"/>
      <c r="D2" s="674"/>
      <c r="E2" s="674"/>
      <c r="F2" s="674"/>
      <c r="G2" s="674"/>
      <c r="H2" s="674"/>
    </row>
    <row r="4" spans="1:8" x14ac:dyDescent="0.25">
      <c r="A4" s="674" t="s">
        <v>1</v>
      </c>
      <c r="B4" s="674"/>
      <c r="C4" s="674"/>
      <c r="D4" s="674"/>
      <c r="E4" s="674"/>
      <c r="F4" s="674"/>
      <c r="G4" s="674"/>
      <c r="H4" s="674"/>
    </row>
    <row r="5" spans="1:8" x14ac:dyDescent="0.25">
      <c r="A5" s="674"/>
      <c r="B5" s="674"/>
      <c r="C5" s="674"/>
      <c r="D5" s="674"/>
      <c r="E5" s="674"/>
      <c r="F5" s="674"/>
      <c r="G5" s="674"/>
      <c r="H5" s="674"/>
    </row>
    <row r="6" spans="1:8" x14ac:dyDescent="0.25">
      <c r="D6" s="5"/>
      <c r="F6" s="5"/>
      <c r="G6" s="5"/>
      <c r="H6" s="5"/>
    </row>
    <row r="7" spans="1:8" ht="15.75" thickBot="1" x14ac:dyDescent="0.3">
      <c r="C7" s="5"/>
      <c r="E7" s="5"/>
    </row>
    <row r="8" spans="1:8" ht="15.75" thickBot="1" x14ac:dyDescent="0.3">
      <c r="A8" s="147" t="s">
        <v>2</v>
      </c>
      <c r="B8" s="60" t="s">
        <v>3</v>
      </c>
      <c r="C8" s="371">
        <v>25</v>
      </c>
      <c r="D8" s="372"/>
      <c r="E8" s="372"/>
      <c r="F8" s="372"/>
      <c r="G8" s="373"/>
    </row>
    <row r="9" spans="1:8" ht="31.5" customHeight="1" thickBot="1" x14ac:dyDescent="0.3">
      <c r="A9" s="147" t="s">
        <v>4</v>
      </c>
      <c r="B9" s="60" t="s">
        <v>5</v>
      </c>
      <c r="C9" s="378" t="s">
        <v>416</v>
      </c>
      <c r="D9" s="379"/>
      <c r="E9" s="379"/>
      <c r="F9" s="379"/>
      <c r="G9" s="380"/>
    </row>
    <row r="10" spans="1:8" ht="15.75" thickBot="1" x14ac:dyDescent="0.3">
      <c r="A10" s="147" t="s">
        <v>6</v>
      </c>
      <c r="B10" s="60" t="s">
        <v>71</v>
      </c>
      <c r="C10" s="371" t="s">
        <v>351</v>
      </c>
      <c r="D10" s="372"/>
      <c r="E10" s="372"/>
      <c r="F10" s="372"/>
      <c r="G10" s="373"/>
    </row>
    <row r="11" spans="1:8" ht="20.25" customHeight="1" thickBot="1" x14ac:dyDescent="0.3">
      <c r="A11" s="147" t="s">
        <v>7</v>
      </c>
      <c r="B11" s="60" t="s">
        <v>72</v>
      </c>
      <c r="C11" s="371" t="s">
        <v>185</v>
      </c>
      <c r="D11" s="372"/>
      <c r="E11" s="372"/>
      <c r="F11" s="372"/>
      <c r="G11" s="373"/>
    </row>
    <row r="12" spans="1:8" ht="31.5" customHeight="1" thickBot="1" x14ac:dyDescent="0.3">
      <c r="A12" s="147" t="s">
        <v>6</v>
      </c>
      <c r="B12" s="60" t="s">
        <v>8</v>
      </c>
      <c r="C12" s="378" t="s">
        <v>417</v>
      </c>
      <c r="D12" s="380"/>
      <c r="E12" s="381" t="s">
        <v>418</v>
      </c>
      <c r="F12" s="382"/>
      <c r="G12" s="5"/>
      <c r="H12" s="6"/>
    </row>
    <row r="13" spans="1:8" ht="15.75" thickBot="1" x14ac:dyDescent="0.3">
      <c r="A13" s="147" t="s">
        <v>9</v>
      </c>
      <c r="B13" s="60" t="s">
        <v>10</v>
      </c>
      <c r="C13" s="378" t="s">
        <v>354</v>
      </c>
      <c r="D13" s="380"/>
      <c r="E13" s="378" t="s">
        <v>354</v>
      </c>
      <c r="F13" s="380"/>
    </row>
    <row r="14" spans="1:8" ht="15.75" thickBot="1" x14ac:dyDescent="0.3">
      <c r="A14" s="147" t="s">
        <v>11</v>
      </c>
      <c r="B14" s="60" t="s">
        <v>12</v>
      </c>
      <c r="C14" s="378" t="s">
        <v>419</v>
      </c>
      <c r="D14" s="380"/>
      <c r="E14" s="378" t="s">
        <v>109</v>
      </c>
      <c r="F14" s="380"/>
    </row>
    <row r="15" spans="1:8" ht="15.75" thickBot="1" x14ac:dyDescent="0.3">
      <c r="A15" s="148"/>
      <c r="B15" s="149"/>
    </row>
    <row r="16" spans="1:8" x14ac:dyDescent="0.25">
      <c r="A16" s="81">
        <v>1</v>
      </c>
      <c r="B16" s="50" t="s">
        <v>16</v>
      </c>
      <c r="C16" s="479" t="s">
        <v>13</v>
      </c>
      <c r="D16" s="645"/>
      <c r="E16" s="304"/>
      <c r="F16" s="84" t="s">
        <v>14</v>
      </c>
      <c r="G16" s="150" t="s">
        <v>73</v>
      </c>
      <c r="H16" s="102" t="s">
        <v>15</v>
      </c>
    </row>
    <row r="17" spans="1:8" ht="30" x14ac:dyDescent="0.25">
      <c r="A17" s="151">
        <v>1.1000000000000001</v>
      </c>
      <c r="B17" s="9" t="s">
        <v>17</v>
      </c>
      <c r="C17" s="341" t="s">
        <v>83</v>
      </c>
      <c r="D17" s="342"/>
      <c r="E17" s="343"/>
      <c r="F17" s="640" t="s">
        <v>420</v>
      </c>
      <c r="G17" s="630" t="s">
        <v>276</v>
      </c>
      <c r="H17" s="387"/>
    </row>
    <row r="18" spans="1:8" x14ac:dyDescent="0.25">
      <c r="A18" s="151">
        <v>1.2</v>
      </c>
      <c r="B18" s="9" t="s">
        <v>18</v>
      </c>
      <c r="C18" s="344"/>
      <c r="D18" s="345"/>
      <c r="E18" s="346"/>
      <c r="F18" s="641"/>
      <c r="G18" s="631"/>
      <c r="H18" s="387"/>
    </row>
    <row r="19" spans="1:8" ht="30" x14ac:dyDescent="0.25">
      <c r="A19" s="151">
        <v>1.3</v>
      </c>
      <c r="B19" s="9" t="s">
        <v>19</v>
      </c>
      <c r="C19" s="344"/>
      <c r="D19" s="345"/>
      <c r="E19" s="346"/>
      <c r="F19" s="641"/>
      <c r="G19" s="631"/>
      <c r="H19" s="387"/>
    </row>
    <row r="20" spans="1:8" ht="60" x14ac:dyDescent="0.25">
      <c r="A20" s="151">
        <v>1.4</v>
      </c>
      <c r="B20" s="9" t="s">
        <v>20</v>
      </c>
      <c r="C20" s="344"/>
      <c r="D20" s="345"/>
      <c r="E20" s="346"/>
      <c r="F20" s="641"/>
      <c r="G20" s="631"/>
      <c r="H20" s="387"/>
    </row>
    <row r="21" spans="1:8" ht="105" x14ac:dyDescent="0.25">
      <c r="A21" s="151">
        <v>1.5</v>
      </c>
      <c r="B21" s="9" t="s">
        <v>21</v>
      </c>
      <c r="C21" s="344"/>
      <c r="D21" s="345"/>
      <c r="E21" s="346"/>
      <c r="F21" s="641"/>
      <c r="G21" s="631"/>
      <c r="H21" s="387"/>
    </row>
    <row r="22" spans="1:8" ht="30" x14ac:dyDescent="0.25">
      <c r="A22" s="151">
        <v>1.6</v>
      </c>
      <c r="B22" s="11" t="s">
        <v>22</v>
      </c>
      <c r="C22" s="344"/>
      <c r="D22" s="345"/>
      <c r="E22" s="346"/>
      <c r="F22" s="641"/>
      <c r="G22" s="631"/>
      <c r="H22" s="387"/>
    </row>
    <row r="23" spans="1:8" ht="45.75" thickBot="1" x14ac:dyDescent="0.3">
      <c r="A23" s="152">
        <v>1.7</v>
      </c>
      <c r="B23" s="13" t="s">
        <v>23</v>
      </c>
      <c r="C23" s="675"/>
      <c r="D23" s="676"/>
      <c r="E23" s="677"/>
      <c r="F23" s="652"/>
      <c r="G23" s="632"/>
      <c r="H23" s="388"/>
    </row>
    <row r="24" spans="1:8" ht="39" customHeight="1" x14ac:dyDescent="0.25">
      <c r="A24" s="81">
        <v>2</v>
      </c>
      <c r="B24" s="30" t="s">
        <v>24</v>
      </c>
      <c r="C24" s="479" t="s">
        <v>13</v>
      </c>
      <c r="D24" s="645"/>
      <c r="E24" s="304"/>
      <c r="F24" s="84" t="s">
        <v>14</v>
      </c>
      <c r="G24" s="150" t="s">
        <v>73</v>
      </c>
      <c r="H24" s="103" t="s">
        <v>15</v>
      </c>
    </row>
    <row r="25" spans="1:8" ht="45.75" customHeight="1" x14ac:dyDescent="0.25">
      <c r="A25" s="151">
        <v>2.1</v>
      </c>
      <c r="B25" s="11" t="s">
        <v>25</v>
      </c>
      <c r="C25" s="434" t="s">
        <v>83</v>
      </c>
      <c r="D25" s="435"/>
      <c r="E25" s="436"/>
      <c r="F25" s="664" t="s">
        <v>421</v>
      </c>
      <c r="G25" s="414" t="s">
        <v>276</v>
      </c>
      <c r="H25" s="395"/>
    </row>
    <row r="26" spans="1:8" ht="50.25" customHeight="1" x14ac:dyDescent="0.25">
      <c r="A26" s="151">
        <v>2.2000000000000002</v>
      </c>
      <c r="B26" s="11" t="s">
        <v>357</v>
      </c>
      <c r="C26" s="437"/>
      <c r="D26" s="438"/>
      <c r="E26" s="439"/>
      <c r="F26" s="665"/>
      <c r="G26" s="415"/>
      <c r="H26" s="395"/>
    </row>
    <row r="27" spans="1:8" ht="114.75" customHeight="1" x14ac:dyDescent="0.25">
      <c r="A27" s="151">
        <v>2.2999999999999998</v>
      </c>
      <c r="B27" s="11" t="s">
        <v>26</v>
      </c>
      <c r="C27" s="437"/>
      <c r="D27" s="438"/>
      <c r="E27" s="439"/>
      <c r="F27" s="665"/>
      <c r="G27" s="415"/>
      <c r="H27" s="395"/>
    </row>
    <row r="28" spans="1:8" ht="42" customHeight="1" thickBot="1" x14ac:dyDescent="0.3">
      <c r="A28" s="152">
        <v>2.4</v>
      </c>
      <c r="B28" s="13" t="s">
        <v>27</v>
      </c>
      <c r="C28" s="649"/>
      <c r="D28" s="650"/>
      <c r="E28" s="651"/>
      <c r="F28" s="666"/>
      <c r="G28" s="416"/>
      <c r="H28" s="396"/>
    </row>
    <row r="29" spans="1:8" ht="63" customHeight="1" thickBot="1" x14ac:dyDescent="0.3">
      <c r="A29" s="662">
        <v>3</v>
      </c>
      <c r="B29" s="397" t="s">
        <v>28</v>
      </c>
      <c r="C29" s="331" t="str">
        <f>+C12</f>
        <v>ARDANUY SUCURSAL COLOMBIA 51%</v>
      </c>
      <c r="D29" s="331"/>
      <c r="E29" s="331" t="s">
        <v>418</v>
      </c>
      <c r="F29" s="303"/>
      <c r="G29" s="406" t="s">
        <v>73</v>
      </c>
      <c r="H29" s="406" t="s">
        <v>15</v>
      </c>
    </row>
    <row r="30" spans="1:8" ht="30" x14ac:dyDescent="0.25">
      <c r="A30" s="663"/>
      <c r="B30" s="398"/>
      <c r="C30" s="84" t="s">
        <v>13</v>
      </c>
      <c r="D30" s="84" t="s">
        <v>14</v>
      </c>
      <c r="E30" s="84" t="s">
        <v>13</v>
      </c>
      <c r="F30" s="84" t="s">
        <v>14</v>
      </c>
      <c r="G30" s="407"/>
      <c r="H30" s="407"/>
    </row>
    <row r="31" spans="1:8" ht="64.5" customHeight="1" x14ac:dyDescent="0.25">
      <c r="A31" s="151" t="s">
        <v>29</v>
      </c>
      <c r="B31" s="9" t="s">
        <v>17</v>
      </c>
      <c r="C31" s="145" t="s">
        <v>83</v>
      </c>
      <c r="D31" s="469" t="s">
        <v>422</v>
      </c>
      <c r="E31" s="145" t="s">
        <v>89</v>
      </c>
      <c r="F31" s="164" t="s">
        <v>89</v>
      </c>
      <c r="G31" s="414" t="s">
        <v>276</v>
      </c>
      <c r="H31" s="431"/>
    </row>
    <row r="32" spans="1:8" ht="62.25" customHeight="1" thickBot="1" x14ac:dyDescent="0.3">
      <c r="A32" s="152" t="s">
        <v>30</v>
      </c>
      <c r="B32" s="13" t="s">
        <v>31</v>
      </c>
      <c r="C32" s="145" t="s">
        <v>83</v>
      </c>
      <c r="D32" s="671" t="s">
        <v>423</v>
      </c>
      <c r="E32" s="143" t="s">
        <v>89</v>
      </c>
      <c r="F32" s="165" t="s">
        <v>89</v>
      </c>
      <c r="G32" s="416"/>
      <c r="H32" s="433"/>
    </row>
    <row r="33" spans="1:8" ht="33" customHeight="1" thickBot="1" x14ac:dyDescent="0.3">
      <c r="A33" s="662">
        <v>4</v>
      </c>
      <c r="B33" s="397" t="s">
        <v>32</v>
      </c>
      <c r="C33" s="331" t="str">
        <f>+C12</f>
        <v>ARDANUY SUCURSAL COLOMBIA 51%</v>
      </c>
      <c r="D33" s="331"/>
      <c r="E33" s="331" t="s">
        <v>418</v>
      </c>
      <c r="F33" s="303"/>
      <c r="G33" s="406" t="s">
        <v>73</v>
      </c>
      <c r="H33" s="406" t="s">
        <v>15</v>
      </c>
    </row>
    <row r="34" spans="1:8" ht="33" customHeight="1" x14ac:dyDescent="0.25">
      <c r="A34" s="663"/>
      <c r="B34" s="398"/>
      <c r="C34" s="84" t="s">
        <v>13</v>
      </c>
      <c r="D34" s="84" t="s">
        <v>14</v>
      </c>
      <c r="E34" s="84" t="s">
        <v>13</v>
      </c>
      <c r="F34" s="84" t="s">
        <v>14</v>
      </c>
      <c r="G34" s="407"/>
      <c r="H34" s="407"/>
    </row>
    <row r="35" spans="1:8" ht="47.25" customHeight="1" x14ac:dyDescent="0.25">
      <c r="A35" s="151">
        <v>4.0999999999999996</v>
      </c>
      <c r="B35" s="11" t="s">
        <v>35</v>
      </c>
      <c r="C35" s="86" t="s">
        <v>83</v>
      </c>
      <c r="D35" s="673" t="s">
        <v>424</v>
      </c>
      <c r="E35" s="86" t="s">
        <v>83</v>
      </c>
      <c r="F35" s="640" t="s">
        <v>425</v>
      </c>
      <c r="G35" s="630" t="s">
        <v>276</v>
      </c>
      <c r="H35" s="451"/>
    </row>
    <row r="36" spans="1:8" ht="30" x14ac:dyDescent="0.25">
      <c r="A36" s="151">
        <v>4.2</v>
      </c>
      <c r="B36" s="11" t="s">
        <v>33</v>
      </c>
      <c r="C36" s="86" t="s">
        <v>83</v>
      </c>
      <c r="D36" s="667"/>
      <c r="E36" s="86" t="s">
        <v>83</v>
      </c>
      <c r="F36" s="641"/>
      <c r="G36" s="631"/>
      <c r="H36" s="451"/>
    </row>
    <row r="37" spans="1:8" ht="30.75" thickBot="1" x14ac:dyDescent="0.3">
      <c r="A37" s="152">
        <v>4.3</v>
      </c>
      <c r="B37" s="13" t="s">
        <v>74</v>
      </c>
      <c r="C37" s="88" t="s">
        <v>360</v>
      </c>
      <c r="D37" s="668"/>
      <c r="E37" s="88" t="s">
        <v>376</v>
      </c>
      <c r="F37" s="652"/>
      <c r="G37" s="632"/>
      <c r="H37" s="452"/>
    </row>
    <row r="38" spans="1:8" ht="30" customHeight="1" thickBot="1" x14ac:dyDescent="0.3">
      <c r="A38" s="662">
        <v>5</v>
      </c>
      <c r="B38" s="319" t="s">
        <v>34</v>
      </c>
      <c r="C38" s="401" t="str">
        <f>+C12</f>
        <v>ARDANUY SUCURSAL COLOMBIA 51%</v>
      </c>
      <c r="D38" s="402"/>
      <c r="E38" s="401" t="str">
        <f>+E12</f>
        <v>PROYTECO SAS 49%</v>
      </c>
      <c r="F38" s="402"/>
      <c r="G38" s="406" t="s">
        <v>73</v>
      </c>
      <c r="H38" s="406" t="s">
        <v>15</v>
      </c>
    </row>
    <row r="39" spans="1:8" ht="30.75" thickBot="1" x14ac:dyDescent="0.3">
      <c r="A39" s="663"/>
      <c r="B39" s="320"/>
      <c r="C39" s="91" t="s">
        <v>13</v>
      </c>
      <c r="D39" s="92" t="s">
        <v>14</v>
      </c>
      <c r="E39" s="91" t="s">
        <v>13</v>
      </c>
      <c r="F39" s="92" t="s">
        <v>14</v>
      </c>
      <c r="G39" s="407"/>
      <c r="H39" s="407"/>
    </row>
    <row r="40" spans="1:8" ht="45" customHeight="1" x14ac:dyDescent="0.25">
      <c r="A40" s="151">
        <v>5.0999999999999996</v>
      </c>
      <c r="B40" s="11" t="s">
        <v>35</v>
      </c>
      <c r="C40" s="670" t="s">
        <v>83</v>
      </c>
      <c r="D40" s="670" t="s">
        <v>426</v>
      </c>
      <c r="E40" s="670" t="s">
        <v>83</v>
      </c>
      <c r="F40" s="672" t="s">
        <v>427</v>
      </c>
      <c r="G40" s="414" t="s">
        <v>276</v>
      </c>
      <c r="H40" s="431"/>
    </row>
    <row r="41" spans="1:8" ht="45" x14ac:dyDescent="0.25">
      <c r="A41" s="151">
        <v>5.2</v>
      </c>
      <c r="B41" s="11" t="s">
        <v>36</v>
      </c>
      <c r="C41" s="470"/>
      <c r="D41" s="470"/>
      <c r="E41" s="470"/>
      <c r="F41" s="665"/>
      <c r="G41" s="415"/>
      <c r="H41" s="432"/>
    </row>
    <row r="42" spans="1:8" ht="54" customHeight="1" x14ac:dyDescent="0.25">
      <c r="A42" s="151">
        <v>5.3</v>
      </c>
      <c r="B42" s="15" t="s">
        <v>286</v>
      </c>
      <c r="C42" s="470"/>
      <c r="D42" s="470"/>
      <c r="E42" s="470"/>
      <c r="F42" s="665"/>
      <c r="G42" s="415"/>
      <c r="H42" s="432"/>
    </row>
    <row r="43" spans="1:8" ht="36.75" customHeight="1" x14ac:dyDescent="0.25">
      <c r="A43" s="151">
        <v>5.4</v>
      </c>
      <c r="B43" s="11" t="s">
        <v>37</v>
      </c>
      <c r="C43" s="470"/>
      <c r="D43" s="470"/>
      <c r="E43" s="470"/>
      <c r="F43" s="665"/>
      <c r="G43" s="415"/>
      <c r="H43" s="432"/>
    </row>
    <row r="44" spans="1:8" ht="48" customHeight="1" thickBot="1" x14ac:dyDescent="0.3">
      <c r="A44" s="152">
        <v>5.5</v>
      </c>
      <c r="B44" s="13" t="s">
        <v>38</v>
      </c>
      <c r="C44" s="671"/>
      <c r="D44" s="671"/>
      <c r="E44" s="671"/>
      <c r="F44" s="666"/>
      <c r="G44" s="416"/>
      <c r="H44" s="433"/>
    </row>
    <row r="45" spans="1:8" ht="30" customHeight="1" thickBot="1" x14ac:dyDescent="0.3">
      <c r="A45" s="662">
        <v>6</v>
      </c>
      <c r="B45" s="319" t="s">
        <v>39</v>
      </c>
      <c r="C45" s="417" t="str">
        <f>+C12</f>
        <v>ARDANUY SUCURSAL COLOMBIA 51%</v>
      </c>
      <c r="D45" s="418"/>
      <c r="E45" s="304" t="str">
        <f>+E12</f>
        <v>PROYTECO SAS 49%</v>
      </c>
      <c r="F45" s="303"/>
      <c r="G45" s="406" t="s">
        <v>73</v>
      </c>
      <c r="H45" s="406" t="s">
        <v>15</v>
      </c>
    </row>
    <row r="46" spans="1:8" ht="30" customHeight="1" thickBot="1" x14ac:dyDescent="0.3">
      <c r="A46" s="663"/>
      <c r="B46" s="320"/>
      <c r="C46" s="46" t="s">
        <v>13</v>
      </c>
      <c r="D46" s="154" t="s">
        <v>14</v>
      </c>
      <c r="E46" s="111" t="s">
        <v>13</v>
      </c>
      <c r="F46" s="92" t="s">
        <v>14</v>
      </c>
      <c r="G46" s="407"/>
      <c r="H46" s="407"/>
    </row>
    <row r="47" spans="1:8" ht="60" x14ac:dyDescent="0.25">
      <c r="A47" s="151">
        <v>6.1</v>
      </c>
      <c r="B47" s="11" t="s">
        <v>40</v>
      </c>
      <c r="C47" s="119" t="s">
        <v>112</v>
      </c>
      <c r="D47" s="119" t="s">
        <v>112</v>
      </c>
      <c r="E47" s="119" t="s">
        <v>112</v>
      </c>
      <c r="F47" s="119" t="s">
        <v>112</v>
      </c>
      <c r="G47" s="119" t="s">
        <v>112</v>
      </c>
      <c r="H47" s="104"/>
    </row>
    <row r="48" spans="1:8" ht="45" x14ac:dyDescent="0.25">
      <c r="A48" s="151">
        <v>6.2</v>
      </c>
      <c r="B48" s="11" t="s">
        <v>41</v>
      </c>
      <c r="C48" s="119" t="s">
        <v>112</v>
      </c>
      <c r="D48" s="119" t="s">
        <v>112</v>
      </c>
      <c r="E48" s="119" t="s">
        <v>112</v>
      </c>
      <c r="F48" s="119" t="s">
        <v>112</v>
      </c>
      <c r="G48" s="119" t="s">
        <v>112</v>
      </c>
      <c r="H48" s="104"/>
    </row>
    <row r="49" spans="1:9" ht="60" x14ac:dyDescent="0.25">
      <c r="A49" s="151">
        <v>6.3</v>
      </c>
      <c r="B49" s="11" t="s">
        <v>42</v>
      </c>
      <c r="C49" s="119" t="s">
        <v>112</v>
      </c>
      <c r="D49" s="119" t="s">
        <v>112</v>
      </c>
      <c r="E49" s="119" t="s">
        <v>112</v>
      </c>
      <c r="F49" s="119" t="s">
        <v>112</v>
      </c>
      <c r="G49" s="119" t="s">
        <v>112</v>
      </c>
      <c r="H49" s="104"/>
    </row>
    <row r="50" spans="1:9" ht="75.75" thickBot="1" x14ac:dyDescent="0.3">
      <c r="A50" s="151">
        <v>6.4</v>
      </c>
      <c r="B50" s="13" t="s">
        <v>43</v>
      </c>
      <c r="C50" s="119" t="s">
        <v>83</v>
      </c>
      <c r="D50" s="119" t="s">
        <v>428</v>
      </c>
      <c r="E50" s="119" t="s">
        <v>83</v>
      </c>
      <c r="F50" s="119" t="s">
        <v>428</v>
      </c>
      <c r="G50" s="119" t="s">
        <v>276</v>
      </c>
      <c r="H50" s="105"/>
    </row>
    <row r="51" spans="1:9" ht="30" customHeight="1" thickBot="1" x14ac:dyDescent="0.3">
      <c r="A51" s="662">
        <v>7</v>
      </c>
      <c r="B51" s="397" t="s">
        <v>44</v>
      </c>
      <c r="C51" s="331" t="str">
        <f>+C12</f>
        <v>ARDANUY SUCURSAL COLOMBIA 51%</v>
      </c>
      <c r="D51" s="331"/>
      <c r="E51" s="331" t="str">
        <f>+E12</f>
        <v>PROYTECO SAS 49%</v>
      </c>
      <c r="F51" s="303"/>
      <c r="G51" s="406" t="s">
        <v>73</v>
      </c>
      <c r="H51" s="406" t="s">
        <v>15</v>
      </c>
    </row>
    <row r="52" spans="1:9" ht="30.75" thickBot="1" x14ac:dyDescent="0.3">
      <c r="A52" s="663"/>
      <c r="B52" s="398"/>
      <c r="C52" s="46" t="s">
        <v>13</v>
      </c>
      <c r="D52" s="154" t="s">
        <v>14</v>
      </c>
      <c r="E52" s="111" t="s">
        <v>13</v>
      </c>
      <c r="F52" s="92" t="s">
        <v>14</v>
      </c>
      <c r="G52" s="407"/>
      <c r="H52" s="407"/>
    </row>
    <row r="53" spans="1:9" ht="30" x14ac:dyDescent="0.25">
      <c r="A53" s="151">
        <v>7.1</v>
      </c>
      <c r="B53" s="11" t="s">
        <v>45</v>
      </c>
      <c r="C53" s="478" t="s">
        <v>83</v>
      </c>
      <c r="D53" s="335" t="s">
        <v>429</v>
      </c>
      <c r="E53" s="478" t="s">
        <v>83</v>
      </c>
      <c r="F53" s="654" t="s">
        <v>430</v>
      </c>
      <c r="G53" s="630" t="s">
        <v>276</v>
      </c>
      <c r="H53" s="106"/>
    </row>
    <row r="54" spans="1:9" ht="45" x14ac:dyDescent="0.25">
      <c r="A54" s="151">
        <v>7.2</v>
      </c>
      <c r="B54" s="11" t="s">
        <v>46</v>
      </c>
      <c r="C54" s="667"/>
      <c r="D54" s="335"/>
      <c r="E54" s="667"/>
      <c r="F54" s="654"/>
      <c r="G54" s="631"/>
      <c r="H54" s="106"/>
    </row>
    <row r="55" spans="1:9" ht="60.75" thickBot="1" x14ac:dyDescent="0.3">
      <c r="A55" s="152">
        <v>7.3</v>
      </c>
      <c r="B55" s="13" t="s">
        <v>47</v>
      </c>
      <c r="C55" s="668"/>
      <c r="D55" s="350"/>
      <c r="E55" s="668"/>
      <c r="F55" s="669"/>
      <c r="G55" s="632"/>
      <c r="H55" s="107"/>
    </row>
    <row r="56" spans="1:9" x14ac:dyDescent="0.25">
      <c r="A56" s="81">
        <v>8</v>
      </c>
      <c r="B56" s="50" t="s">
        <v>48</v>
      </c>
      <c r="C56" s="479" t="s">
        <v>13</v>
      </c>
      <c r="D56" s="645"/>
      <c r="E56" s="304"/>
      <c r="F56" s="84" t="s">
        <v>14</v>
      </c>
      <c r="G56" s="150" t="s">
        <v>73</v>
      </c>
      <c r="H56" s="102" t="s">
        <v>15</v>
      </c>
    </row>
    <row r="57" spans="1:9" x14ac:dyDescent="0.25">
      <c r="A57" s="151">
        <v>8.1</v>
      </c>
      <c r="B57" s="11" t="s">
        <v>49</v>
      </c>
      <c r="C57" s="430" t="s">
        <v>365</v>
      </c>
      <c r="D57" s="430"/>
      <c r="E57" s="430"/>
      <c r="F57" s="664" t="s">
        <v>431</v>
      </c>
      <c r="G57" s="336" t="s">
        <v>276</v>
      </c>
      <c r="H57" s="431"/>
    </row>
    <row r="58" spans="1:9" x14ac:dyDescent="0.25">
      <c r="A58" s="151">
        <v>8.1999999999999993</v>
      </c>
      <c r="B58" s="11" t="s">
        <v>50</v>
      </c>
      <c r="C58" s="430" t="s">
        <v>98</v>
      </c>
      <c r="D58" s="430"/>
      <c r="E58" s="430"/>
      <c r="F58" s="665"/>
      <c r="G58" s="336"/>
      <c r="H58" s="432"/>
    </row>
    <row r="59" spans="1:9" ht="30" x14ac:dyDescent="0.25">
      <c r="A59" s="151">
        <v>8.3000000000000007</v>
      </c>
      <c r="B59" s="11" t="s">
        <v>51</v>
      </c>
      <c r="C59" s="434" t="s">
        <v>83</v>
      </c>
      <c r="D59" s="435"/>
      <c r="E59" s="436"/>
      <c r="F59" s="665"/>
      <c r="G59" s="336"/>
      <c r="H59" s="432"/>
    </row>
    <row r="60" spans="1:9" ht="45" x14ac:dyDescent="0.25">
      <c r="A60" s="151">
        <v>8.4</v>
      </c>
      <c r="B60" s="11" t="s">
        <v>52</v>
      </c>
      <c r="C60" s="437"/>
      <c r="D60" s="438"/>
      <c r="E60" s="439"/>
      <c r="F60" s="665"/>
      <c r="G60" s="336"/>
      <c r="H60" s="432"/>
    </row>
    <row r="61" spans="1:9" ht="45" x14ac:dyDescent="0.25">
      <c r="A61" s="151">
        <v>8.5</v>
      </c>
      <c r="B61" s="11" t="s">
        <v>432</v>
      </c>
      <c r="C61" s="437"/>
      <c r="D61" s="438"/>
      <c r="E61" s="439"/>
      <c r="F61" s="665"/>
      <c r="G61" s="336"/>
      <c r="H61" s="432"/>
    </row>
    <row r="62" spans="1:9" x14ac:dyDescent="0.25">
      <c r="A62" s="151">
        <v>8.6</v>
      </c>
      <c r="B62" s="11" t="s">
        <v>54</v>
      </c>
      <c r="C62" s="437"/>
      <c r="D62" s="438"/>
      <c r="E62" s="439"/>
      <c r="F62" s="665"/>
      <c r="G62" s="336"/>
      <c r="H62" s="432"/>
    </row>
    <row r="63" spans="1:9" x14ac:dyDescent="0.25">
      <c r="A63" s="151">
        <v>8.6999999999999993</v>
      </c>
      <c r="B63" s="11" t="s">
        <v>55</v>
      </c>
      <c r="C63" s="437"/>
      <c r="D63" s="438"/>
      <c r="E63" s="439"/>
      <c r="F63" s="665"/>
      <c r="G63" s="336"/>
      <c r="H63" s="432"/>
    </row>
    <row r="64" spans="1:9" ht="90" x14ac:dyDescent="0.25">
      <c r="A64" s="151">
        <v>8.8000000000000007</v>
      </c>
      <c r="B64" s="11" t="s">
        <v>56</v>
      </c>
      <c r="C64" s="437"/>
      <c r="D64" s="438"/>
      <c r="E64" s="439"/>
      <c r="F64" s="665"/>
      <c r="G64" s="336"/>
      <c r="H64" s="432"/>
      <c r="I64" s="155"/>
    </row>
    <row r="65" spans="1:9" ht="31.5" customHeight="1" x14ac:dyDescent="0.3">
      <c r="A65" s="151">
        <v>8.9</v>
      </c>
      <c r="B65" s="17" t="s">
        <v>57</v>
      </c>
      <c r="C65" s="437"/>
      <c r="D65" s="438"/>
      <c r="E65" s="439"/>
      <c r="F65" s="665"/>
      <c r="G65" s="336"/>
      <c r="H65" s="432"/>
      <c r="I65" s="156"/>
    </row>
    <row r="66" spans="1:9" ht="16.5" x14ac:dyDescent="0.3">
      <c r="A66" s="157" t="s">
        <v>75</v>
      </c>
      <c r="B66" s="11" t="s">
        <v>58</v>
      </c>
      <c r="C66" s="437"/>
      <c r="D66" s="438"/>
      <c r="E66" s="439"/>
      <c r="F66" s="665"/>
      <c r="G66" s="336"/>
      <c r="H66" s="432"/>
      <c r="I66" s="156"/>
    </row>
    <row r="67" spans="1:9" ht="45.75" thickBot="1" x14ac:dyDescent="0.3">
      <c r="A67" s="157" t="s">
        <v>76</v>
      </c>
      <c r="B67" s="13" t="s">
        <v>59</v>
      </c>
      <c r="C67" s="649"/>
      <c r="D67" s="650"/>
      <c r="E67" s="651"/>
      <c r="F67" s="666"/>
      <c r="G67" s="337"/>
      <c r="H67" s="433"/>
      <c r="I67" s="158"/>
    </row>
    <row r="68" spans="1:9" ht="30" customHeight="1" thickBot="1" x14ac:dyDescent="0.3">
      <c r="A68" s="662">
        <v>9</v>
      </c>
      <c r="B68" s="397" t="s">
        <v>60</v>
      </c>
      <c r="C68" s="331" t="str">
        <f>+C12</f>
        <v>ARDANUY SUCURSAL COLOMBIA 51%</v>
      </c>
      <c r="D68" s="331"/>
      <c r="E68" s="331" t="str">
        <f>+E12</f>
        <v>PROYTECO SAS 49%</v>
      </c>
      <c r="F68" s="303"/>
      <c r="G68" s="406" t="s">
        <v>73</v>
      </c>
      <c r="H68" s="406" t="s">
        <v>15</v>
      </c>
    </row>
    <row r="69" spans="1:9" ht="30" customHeight="1" thickBot="1" x14ac:dyDescent="0.3">
      <c r="A69" s="663"/>
      <c r="B69" s="398"/>
      <c r="C69" s="46" t="s">
        <v>13</v>
      </c>
      <c r="D69" s="154" t="s">
        <v>14</v>
      </c>
      <c r="E69" s="111" t="s">
        <v>13</v>
      </c>
      <c r="F69" s="92" t="s">
        <v>14</v>
      </c>
      <c r="G69" s="407"/>
      <c r="H69" s="407"/>
    </row>
    <row r="70" spans="1:9" ht="30" x14ac:dyDescent="0.25">
      <c r="A70" s="151">
        <v>9.1</v>
      </c>
      <c r="B70" s="9" t="s">
        <v>61</v>
      </c>
      <c r="C70" s="478" t="s">
        <v>89</v>
      </c>
      <c r="D70" s="478" t="s">
        <v>89</v>
      </c>
      <c r="E70" s="478" t="s">
        <v>83</v>
      </c>
      <c r="F70" s="678" t="s">
        <v>433</v>
      </c>
      <c r="G70" s="631" t="s">
        <v>276</v>
      </c>
      <c r="H70" s="451"/>
    </row>
    <row r="71" spans="1:9" x14ac:dyDescent="0.25">
      <c r="A71" s="151">
        <v>9.1999999999999993</v>
      </c>
      <c r="B71" s="9" t="s">
        <v>18</v>
      </c>
      <c r="C71" s="667"/>
      <c r="D71" s="667"/>
      <c r="E71" s="667"/>
      <c r="F71" s="641"/>
      <c r="G71" s="631"/>
      <c r="H71" s="451"/>
    </row>
    <row r="72" spans="1:9" ht="60.75" thickBot="1" x14ac:dyDescent="0.3">
      <c r="A72" s="152">
        <v>9.3000000000000007</v>
      </c>
      <c r="B72" s="21" t="s">
        <v>62</v>
      </c>
      <c r="C72" s="668"/>
      <c r="D72" s="668"/>
      <c r="E72" s="668"/>
      <c r="F72" s="652"/>
      <c r="G72" s="632"/>
      <c r="H72" s="452"/>
    </row>
    <row r="73" spans="1:9" ht="30" customHeight="1" thickBot="1" x14ac:dyDescent="0.3">
      <c r="A73" s="662">
        <v>10</v>
      </c>
      <c r="B73" s="397" t="s">
        <v>63</v>
      </c>
      <c r="C73" s="331" t="str">
        <f>+C12</f>
        <v>ARDANUY SUCURSAL COLOMBIA 51%</v>
      </c>
      <c r="D73" s="331"/>
      <c r="E73" s="331" t="str">
        <f>+E12</f>
        <v>PROYTECO SAS 49%</v>
      </c>
      <c r="F73" s="303"/>
      <c r="G73" s="406" t="s">
        <v>73</v>
      </c>
      <c r="H73" s="406" t="s">
        <v>15</v>
      </c>
    </row>
    <row r="74" spans="1:9" ht="30" customHeight="1" thickBot="1" x14ac:dyDescent="0.3">
      <c r="A74" s="663"/>
      <c r="B74" s="398"/>
      <c r="C74" s="46" t="s">
        <v>13</v>
      </c>
      <c r="D74" s="154" t="s">
        <v>14</v>
      </c>
      <c r="E74" s="111" t="s">
        <v>13</v>
      </c>
      <c r="F74" s="92" t="s">
        <v>14</v>
      </c>
      <c r="G74" s="407"/>
      <c r="H74" s="407"/>
    </row>
    <row r="75" spans="1:9" ht="75.75" thickBot="1" x14ac:dyDescent="0.3">
      <c r="A75" s="152">
        <v>10.1</v>
      </c>
      <c r="B75" s="13" t="s">
        <v>64</v>
      </c>
      <c r="C75" s="88" t="s">
        <v>83</v>
      </c>
      <c r="D75" s="88" t="s">
        <v>434</v>
      </c>
      <c r="E75" s="88" t="s">
        <v>89</v>
      </c>
      <c r="F75" s="74" t="s">
        <v>89</v>
      </c>
      <c r="G75" s="107" t="s">
        <v>276</v>
      </c>
      <c r="H75" s="105"/>
    </row>
    <row r="76" spans="1:9" ht="30" customHeight="1" thickBot="1" x14ac:dyDescent="0.3">
      <c r="A76" s="662">
        <v>11</v>
      </c>
      <c r="B76" s="397" t="s">
        <v>65</v>
      </c>
      <c r="C76" s="331" t="str">
        <f>+C12</f>
        <v>ARDANUY SUCURSAL COLOMBIA 51%</v>
      </c>
      <c r="D76" s="331"/>
      <c r="E76" s="331" t="str">
        <f>+E12</f>
        <v>PROYTECO SAS 49%</v>
      </c>
      <c r="F76" s="303"/>
      <c r="G76" s="406" t="s">
        <v>73</v>
      </c>
      <c r="H76" s="406" t="s">
        <v>15</v>
      </c>
    </row>
    <row r="77" spans="1:9" ht="30" customHeight="1" thickBot="1" x14ac:dyDescent="0.3">
      <c r="A77" s="663"/>
      <c r="B77" s="398"/>
      <c r="C77" s="46" t="s">
        <v>13</v>
      </c>
      <c r="D77" s="154" t="s">
        <v>14</v>
      </c>
      <c r="E77" s="111" t="s">
        <v>13</v>
      </c>
      <c r="F77" s="92" t="s">
        <v>14</v>
      </c>
      <c r="G77" s="407"/>
      <c r="H77" s="407"/>
    </row>
    <row r="78" spans="1:9" ht="30.75" thickBot="1" x14ac:dyDescent="0.3">
      <c r="A78" s="152">
        <v>11.1</v>
      </c>
      <c r="B78" s="57" t="s">
        <v>61</v>
      </c>
      <c r="C78" s="159" t="s">
        <v>112</v>
      </c>
      <c r="D78" s="160" t="s">
        <v>112</v>
      </c>
      <c r="E78" s="161" t="s">
        <v>112</v>
      </c>
      <c r="F78" s="74" t="s">
        <v>112</v>
      </c>
      <c r="G78" s="107" t="s">
        <v>112</v>
      </c>
      <c r="H78" s="105"/>
    </row>
    <row r="79" spans="1:9" ht="30" customHeight="1" thickBot="1" x14ac:dyDescent="0.3">
      <c r="A79" s="662">
        <v>12</v>
      </c>
      <c r="B79" s="319" t="s">
        <v>66</v>
      </c>
      <c r="C79" s="302" t="str">
        <f>+C12</f>
        <v>ARDANUY SUCURSAL COLOMBIA 51%</v>
      </c>
      <c r="D79" s="303"/>
      <c r="E79" s="304" t="str">
        <f>+E12</f>
        <v>PROYTECO SAS 49%</v>
      </c>
      <c r="F79" s="303"/>
      <c r="G79" s="312" t="s">
        <v>73</v>
      </c>
      <c r="H79" s="406" t="s">
        <v>15</v>
      </c>
    </row>
    <row r="80" spans="1:9" ht="30" customHeight="1" x14ac:dyDescent="0.25">
      <c r="A80" s="663"/>
      <c r="B80" s="320"/>
      <c r="C80" s="309" t="s">
        <v>13</v>
      </c>
      <c r="D80" s="310"/>
      <c r="E80" s="311" t="s">
        <v>13</v>
      </c>
      <c r="F80" s="312"/>
      <c r="G80" s="505"/>
      <c r="H80" s="407"/>
    </row>
    <row r="81" spans="1:8" ht="45" x14ac:dyDescent="0.25">
      <c r="A81" s="151">
        <v>12.1</v>
      </c>
      <c r="B81" s="53" t="s">
        <v>67</v>
      </c>
      <c r="C81" s="653" t="s">
        <v>83</v>
      </c>
      <c r="D81" s="654"/>
      <c r="E81" s="653" t="s">
        <v>83</v>
      </c>
      <c r="F81" s="654"/>
      <c r="G81" s="630" t="s">
        <v>276</v>
      </c>
      <c r="H81" s="453"/>
    </row>
    <row r="82" spans="1:8" ht="31.5" customHeight="1" x14ac:dyDescent="0.25">
      <c r="A82" s="151">
        <v>12.2</v>
      </c>
      <c r="B82" s="53" t="s">
        <v>68</v>
      </c>
      <c r="C82" s="653" t="s">
        <v>83</v>
      </c>
      <c r="D82" s="654"/>
      <c r="E82" s="653" t="s">
        <v>83</v>
      </c>
      <c r="F82" s="654"/>
      <c r="G82" s="631"/>
      <c r="H82" s="451"/>
    </row>
    <row r="83" spans="1:8" ht="30.75" thickBot="1" x14ac:dyDescent="0.3">
      <c r="A83" s="162">
        <v>12.3</v>
      </c>
      <c r="B83" s="54" t="s">
        <v>69</v>
      </c>
      <c r="C83" s="655" t="s">
        <v>83</v>
      </c>
      <c r="D83" s="640"/>
      <c r="E83" s="655" t="s">
        <v>83</v>
      </c>
      <c r="F83" s="640"/>
      <c r="G83" s="631"/>
      <c r="H83" s="452"/>
    </row>
    <row r="84" spans="1:8" ht="19.5" thickBot="1" x14ac:dyDescent="0.3">
      <c r="A84" s="660" t="s">
        <v>70</v>
      </c>
      <c r="B84" s="661"/>
      <c r="C84" s="656" t="s">
        <v>276</v>
      </c>
      <c r="D84" s="657"/>
      <c r="E84" s="657"/>
      <c r="F84" s="657"/>
      <c r="G84" s="658"/>
      <c r="H84" s="146"/>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7"/>
    <mergeCell ref="G57:G67"/>
    <mergeCell ref="H57:H67"/>
    <mergeCell ref="C58:E58"/>
    <mergeCell ref="C59:E67"/>
    <mergeCell ref="C53:C55"/>
    <mergeCell ref="D53:D55"/>
    <mergeCell ref="E53:E55"/>
    <mergeCell ref="F53:F55"/>
    <mergeCell ref="G53:G55"/>
    <mergeCell ref="C56:E56"/>
    <mergeCell ref="C70:C72"/>
    <mergeCell ref="D70:D72"/>
    <mergeCell ref="E70:E72"/>
    <mergeCell ref="F70:F72"/>
    <mergeCell ref="G70:G72"/>
    <mergeCell ref="H70:H72"/>
    <mergeCell ref="A68:A69"/>
    <mergeCell ref="B68:B69"/>
    <mergeCell ref="C68:D68"/>
    <mergeCell ref="E68:F68"/>
    <mergeCell ref="G68:G69"/>
    <mergeCell ref="H68:H69"/>
    <mergeCell ref="C76:D76"/>
    <mergeCell ref="E76:F76"/>
    <mergeCell ref="G76:G77"/>
    <mergeCell ref="H76:H77"/>
    <mergeCell ref="A73:A74"/>
    <mergeCell ref="B73:B74"/>
    <mergeCell ref="C73:D73"/>
    <mergeCell ref="E73:F73"/>
    <mergeCell ref="G73:G74"/>
    <mergeCell ref="H73:H74"/>
    <mergeCell ref="H81:H83"/>
    <mergeCell ref="C84:G84"/>
    <mergeCell ref="A84:B84"/>
    <mergeCell ref="E12:F12"/>
    <mergeCell ref="E13:F13"/>
    <mergeCell ref="E14:F14"/>
    <mergeCell ref="D31:D32"/>
    <mergeCell ref="C81:D81"/>
    <mergeCell ref="E81:F81"/>
    <mergeCell ref="G81:G83"/>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H81" sqref="H81:H83"/>
    </sheetView>
  </sheetViews>
  <sheetFormatPr baseColWidth="10" defaultRowHeight="15" x14ac:dyDescent="0.25"/>
  <cols>
    <col min="1" max="1" width="6.7109375" style="7" customWidth="1"/>
    <col min="2" max="2" width="47.140625" style="101" customWidth="1"/>
    <col min="3" max="3" width="22.5703125" style="7" bestFit="1" customWidth="1"/>
    <col min="4" max="4" width="12.85546875" style="7" customWidth="1"/>
    <col min="5" max="5" width="22.5703125" style="7" bestFit="1" customWidth="1"/>
    <col min="6" max="6" width="12.85546875" style="7" customWidth="1"/>
    <col min="7" max="7" width="16.42578125" style="7" bestFit="1" customWidth="1"/>
    <col min="8" max="8" width="74.140625" style="101" customWidth="1"/>
    <col min="9" max="9" width="17.85546875" style="101" bestFit="1" customWidth="1"/>
    <col min="10" max="16384" width="11.42578125" style="101"/>
  </cols>
  <sheetData>
    <row r="1" spans="1:8" ht="15" customHeight="1" x14ac:dyDescent="0.25">
      <c r="A1" s="674" t="s">
        <v>0</v>
      </c>
      <c r="B1" s="674"/>
      <c r="C1" s="674"/>
      <c r="D1" s="674"/>
      <c r="E1" s="674"/>
      <c r="F1" s="674"/>
      <c r="G1" s="674"/>
      <c r="H1" s="674"/>
    </row>
    <row r="2" spans="1:8" ht="15" customHeight="1" x14ac:dyDescent="0.25">
      <c r="A2" s="674"/>
      <c r="B2" s="674"/>
      <c r="C2" s="674"/>
      <c r="D2" s="674"/>
      <c r="E2" s="674"/>
      <c r="F2" s="674"/>
      <c r="G2" s="674"/>
      <c r="H2" s="674"/>
    </row>
    <row r="4" spans="1:8" x14ac:dyDescent="0.25">
      <c r="A4" s="674" t="s">
        <v>1</v>
      </c>
      <c r="B4" s="674"/>
      <c r="C4" s="674"/>
      <c r="D4" s="674"/>
      <c r="E4" s="674"/>
      <c r="F4" s="674"/>
      <c r="G4" s="674"/>
      <c r="H4" s="674"/>
    </row>
    <row r="5" spans="1:8" x14ac:dyDescent="0.25">
      <c r="A5" s="674"/>
      <c r="B5" s="674"/>
      <c r="C5" s="674"/>
      <c r="D5" s="674"/>
      <c r="E5" s="674"/>
      <c r="F5" s="674"/>
      <c r="G5" s="674"/>
      <c r="H5" s="674"/>
    </row>
    <row r="6" spans="1:8" x14ac:dyDescent="0.25">
      <c r="D6" s="5"/>
      <c r="F6" s="5"/>
      <c r="G6" s="5"/>
      <c r="H6" s="5"/>
    </row>
    <row r="7" spans="1:8" ht="15.75" thickBot="1" x14ac:dyDescent="0.3">
      <c r="C7" s="5"/>
      <c r="E7" s="5"/>
    </row>
    <row r="8" spans="1:8" ht="15.75" thickBot="1" x14ac:dyDescent="0.3">
      <c r="A8" s="147" t="s">
        <v>2</v>
      </c>
      <c r="B8" s="60" t="s">
        <v>3</v>
      </c>
      <c r="C8" s="371">
        <v>26</v>
      </c>
      <c r="D8" s="372"/>
      <c r="E8" s="372"/>
      <c r="F8" s="372"/>
      <c r="G8" s="373"/>
    </row>
    <row r="9" spans="1:8" ht="31.5" customHeight="1" thickBot="1" x14ac:dyDescent="0.3">
      <c r="A9" s="147" t="s">
        <v>4</v>
      </c>
      <c r="B9" s="60" t="s">
        <v>5</v>
      </c>
      <c r="C9" s="378" t="s">
        <v>435</v>
      </c>
      <c r="D9" s="379"/>
      <c r="E9" s="379"/>
      <c r="F9" s="379"/>
      <c r="G9" s="380"/>
    </row>
    <row r="10" spans="1:8" ht="15.75" thickBot="1" x14ac:dyDescent="0.3">
      <c r="A10" s="147" t="s">
        <v>6</v>
      </c>
      <c r="B10" s="60" t="s">
        <v>71</v>
      </c>
      <c r="C10" s="371" t="s">
        <v>351</v>
      </c>
      <c r="D10" s="372"/>
      <c r="E10" s="372"/>
      <c r="F10" s="372"/>
      <c r="G10" s="373"/>
    </row>
    <row r="11" spans="1:8" ht="20.25" customHeight="1" thickBot="1" x14ac:dyDescent="0.3">
      <c r="A11" s="147" t="s">
        <v>7</v>
      </c>
      <c r="B11" s="60" t="s">
        <v>72</v>
      </c>
      <c r="C11" s="371" t="s">
        <v>185</v>
      </c>
      <c r="D11" s="372"/>
      <c r="E11" s="372"/>
      <c r="F11" s="372"/>
      <c r="G11" s="373"/>
    </row>
    <row r="12" spans="1:8" ht="31.5" customHeight="1" thickBot="1" x14ac:dyDescent="0.3">
      <c r="A12" s="147" t="s">
        <v>6</v>
      </c>
      <c r="B12" s="60" t="s">
        <v>8</v>
      </c>
      <c r="C12" s="378" t="s">
        <v>436</v>
      </c>
      <c r="D12" s="380"/>
      <c r="E12" s="381" t="s">
        <v>437</v>
      </c>
      <c r="F12" s="382"/>
      <c r="G12" s="5"/>
      <c r="H12" s="6"/>
    </row>
    <row r="13" spans="1:8" ht="15.75" thickBot="1" x14ac:dyDescent="0.3">
      <c r="A13" s="147" t="s">
        <v>9</v>
      </c>
      <c r="B13" s="60" t="s">
        <v>10</v>
      </c>
      <c r="C13" s="378" t="s">
        <v>354</v>
      </c>
      <c r="D13" s="380"/>
      <c r="E13" s="378" t="s">
        <v>354</v>
      </c>
      <c r="F13" s="380"/>
    </row>
    <row r="14" spans="1:8" ht="15.75" thickBot="1" x14ac:dyDescent="0.3">
      <c r="A14" s="147" t="s">
        <v>11</v>
      </c>
      <c r="B14" s="60" t="s">
        <v>12</v>
      </c>
      <c r="C14" s="378" t="s">
        <v>109</v>
      </c>
      <c r="D14" s="380"/>
      <c r="E14" s="378" t="s">
        <v>109</v>
      </c>
      <c r="F14" s="380"/>
    </row>
    <row r="15" spans="1:8" ht="15.75" thickBot="1" x14ac:dyDescent="0.3">
      <c r="A15" s="148"/>
      <c r="B15" s="149"/>
    </row>
    <row r="16" spans="1:8" x14ac:dyDescent="0.25">
      <c r="A16" s="81">
        <v>1</v>
      </c>
      <c r="B16" s="50" t="s">
        <v>16</v>
      </c>
      <c r="C16" s="479" t="s">
        <v>13</v>
      </c>
      <c r="D16" s="645"/>
      <c r="E16" s="304"/>
      <c r="F16" s="84" t="s">
        <v>14</v>
      </c>
      <c r="G16" s="150" t="s">
        <v>73</v>
      </c>
      <c r="H16" s="102" t="s">
        <v>15</v>
      </c>
    </row>
    <row r="17" spans="1:8" ht="30" x14ac:dyDescent="0.25">
      <c r="A17" s="151">
        <v>1.1000000000000001</v>
      </c>
      <c r="B17" s="9" t="s">
        <v>17</v>
      </c>
      <c r="C17" s="341" t="s">
        <v>83</v>
      </c>
      <c r="D17" s="342"/>
      <c r="E17" s="343"/>
      <c r="F17" s="640" t="s">
        <v>438</v>
      </c>
      <c r="G17" s="630" t="s">
        <v>276</v>
      </c>
      <c r="H17" s="387"/>
    </row>
    <row r="18" spans="1:8" x14ac:dyDescent="0.25">
      <c r="A18" s="151">
        <v>1.2</v>
      </c>
      <c r="B18" s="9" t="s">
        <v>18</v>
      </c>
      <c r="C18" s="344"/>
      <c r="D18" s="345"/>
      <c r="E18" s="346"/>
      <c r="F18" s="641"/>
      <c r="G18" s="631"/>
      <c r="H18" s="387"/>
    </row>
    <row r="19" spans="1:8" ht="30" x14ac:dyDescent="0.25">
      <c r="A19" s="151">
        <v>1.3</v>
      </c>
      <c r="B19" s="9" t="s">
        <v>19</v>
      </c>
      <c r="C19" s="344"/>
      <c r="D19" s="345"/>
      <c r="E19" s="346"/>
      <c r="F19" s="641"/>
      <c r="G19" s="631"/>
      <c r="H19" s="387"/>
    </row>
    <row r="20" spans="1:8" ht="60" x14ac:dyDescent="0.25">
      <c r="A20" s="151">
        <v>1.4</v>
      </c>
      <c r="B20" s="9" t="s">
        <v>20</v>
      </c>
      <c r="C20" s="344"/>
      <c r="D20" s="345"/>
      <c r="E20" s="346"/>
      <c r="F20" s="641"/>
      <c r="G20" s="631"/>
      <c r="H20" s="387"/>
    </row>
    <row r="21" spans="1:8" ht="105" x14ac:dyDescent="0.25">
      <c r="A21" s="151">
        <v>1.5</v>
      </c>
      <c r="B21" s="9" t="s">
        <v>21</v>
      </c>
      <c r="C21" s="344"/>
      <c r="D21" s="345"/>
      <c r="E21" s="346"/>
      <c r="F21" s="641"/>
      <c r="G21" s="631"/>
      <c r="H21" s="387"/>
    </row>
    <row r="22" spans="1:8" ht="30" x14ac:dyDescent="0.25">
      <c r="A22" s="151">
        <v>1.6</v>
      </c>
      <c r="B22" s="11" t="s">
        <v>22</v>
      </c>
      <c r="C22" s="344"/>
      <c r="D22" s="345"/>
      <c r="E22" s="346"/>
      <c r="F22" s="641"/>
      <c r="G22" s="631"/>
      <c r="H22" s="387"/>
    </row>
    <row r="23" spans="1:8" ht="45.75" thickBot="1" x14ac:dyDescent="0.3">
      <c r="A23" s="152">
        <v>1.7</v>
      </c>
      <c r="B23" s="13" t="s">
        <v>23</v>
      </c>
      <c r="C23" s="675"/>
      <c r="D23" s="676"/>
      <c r="E23" s="677"/>
      <c r="F23" s="652"/>
      <c r="G23" s="632"/>
      <c r="H23" s="388"/>
    </row>
    <row r="24" spans="1:8" ht="39" customHeight="1" x14ac:dyDescent="0.25">
      <c r="A24" s="81">
        <v>2</v>
      </c>
      <c r="B24" s="30" t="s">
        <v>24</v>
      </c>
      <c r="C24" s="479" t="s">
        <v>13</v>
      </c>
      <c r="D24" s="645"/>
      <c r="E24" s="304"/>
      <c r="F24" s="84" t="s">
        <v>14</v>
      </c>
      <c r="G24" s="150" t="s">
        <v>73</v>
      </c>
      <c r="H24" s="103" t="s">
        <v>15</v>
      </c>
    </row>
    <row r="25" spans="1:8" ht="45.75" customHeight="1" x14ac:dyDescent="0.25">
      <c r="A25" s="151">
        <v>2.1</v>
      </c>
      <c r="B25" s="11" t="s">
        <v>25</v>
      </c>
      <c r="C25" s="434" t="s">
        <v>83</v>
      </c>
      <c r="D25" s="435"/>
      <c r="E25" s="436"/>
      <c r="F25" s="664" t="s">
        <v>439</v>
      </c>
      <c r="G25" s="414" t="s">
        <v>276</v>
      </c>
      <c r="H25" s="395"/>
    </row>
    <row r="26" spans="1:8" ht="50.25" customHeight="1" x14ac:dyDescent="0.25">
      <c r="A26" s="151">
        <v>2.2000000000000002</v>
      </c>
      <c r="B26" s="11" t="s">
        <v>357</v>
      </c>
      <c r="C26" s="437"/>
      <c r="D26" s="438"/>
      <c r="E26" s="439"/>
      <c r="F26" s="665"/>
      <c r="G26" s="415"/>
      <c r="H26" s="395"/>
    </row>
    <row r="27" spans="1:8" ht="114.75" customHeight="1" x14ac:dyDescent="0.25">
      <c r="A27" s="151">
        <v>2.2999999999999998</v>
      </c>
      <c r="B27" s="11" t="s">
        <v>26</v>
      </c>
      <c r="C27" s="437"/>
      <c r="D27" s="438"/>
      <c r="E27" s="439"/>
      <c r="F27" s="665"/>
      <c r="G27" s="415"/>
      <c r="H27" s="395"/>
    </row>
    <row r="28" spans="1:8" ht="42" customHeight="1" thickBot="1" x14ac:dyDescent="0.3">
      <c r="A28" s="152">
        <v>2.4</v>
      </c>
      <c r="B28" s="13" t="s">
        <v>27</v>
      </c>
      <c r="C28" s="649"/>
      <c r="D28" s="650"/>
      <c r="E28" s="651"/>
      <c r="F28" s="666"/>
      <c r="G28" s="416"/>
      <c r="H28" s="396"/>
    </row>
    <row r="29" spans="1:8" ht="63" customHeight="1" thickBot="1" x14ac:dyDescent="0.3">
      <c r="A29" s="662">
        <v>3</v>
      </c>
      <c r="B29" s="397" t="s">
        <v>28</v>
      </c>
      <c r="C29" s="331" t="str">
        <f>+C12</f>
        <v>DYB INGENIEROS CIVILES SAS 60%</v>
      </c>
      <c r="D29" s="331"/>
      <c r="E29" s="331" t="s">
        <v>437</v>
      </c>
      <c r="F29" s="303"/>
      <c r="G29" s="406" t="s">
        <v>73</v>
      </c>
      <c r="H29" s="406" t="s">
        <v>15</v>
      </c>
    </row>
    <row r="30" spans="1:8" ht="30" x14ac:dyDescent="0.25">
      <c r="A30" s="663"/>
      <c r="B30" s="398"/>
      <c r="C30" s="84" t="s">
        <v>13</v>
      </c>
      <c r="D30" s="84" t="s">
        <v>14</v>
      </c>
      <c r="E30" s="84" t="s">
        <v>13</v>
      </c>
      <c r="F30" s="84" t="s">
        <v>14</v>
      </c>
      <c r="G30" s="407"/>
      <c r="H30" s="407"/>
    </row>
    <row r="31" spans="1:8" ht="185.25" customHeight="1" x14ac:dyDescent="0.25">
      <c r="A31" s="151" t="s">
        <v>29</v>
      </c>
      <c r="B31" s="9" t="s">
        <v>17</v>
      </c>
      <c r="C31" s="469" t="s">
        <v>112</v>
      </c>
      <c r="D31" s="469" t="s">
        <v>112</v>
      </c>
      <c r="E31" s="469" t="s">
        <v>83</v>
      </c>
      <c r="F31" s="664" t="s">
        <v>440</v>
      </c>
      <c r="G31" s="414" t="s">
        <v>85</v>
      </c>
      <c r="H31" s="431" t="s">
        <v>1070</v>
      </c>
    </row>
    <row r="32" spans="1:8" ht="185.25" customHeight="1" thickBot="1" x14ac:dyDescent="0.3">
      <c r="A32" s="152" t="s">
        <v>30</v>
      </c>
      <c r="B32" s="166" t="s">
        <v>31</v>
      </c>
      <c r="C32" s="671"/>
      <c r="D32" s="671"/>
      <c r="E32" s="671"/>
      <c r="F32" s="666"/>
      <c r="G32" s="416"/>
      <c r="H32" s="433"/>
    </row>
    <row r="33" spans="1:8" ht="33" customHeight="1" thickBot="1" x14ac:dyDescent="0.3">
      <c r="A33" s="662">
        <v>4</v>
      </c>
      <c r="B33" s="397" t="s">
        <v>32</v>
      </c>
      <c r="C33" s="331" t="str">
        <f>+C12</f>
        <v>DYB INGENIEROS CIVILES SAS 60%</v>
      </c>
      <c r="D33" s="331"/>
      <c r="E33" s="331" t="str">
        <f>+E12</f>
        <v>INYPSA INFORMES Y PROYECTOS COLOMBIA SAS 40%</v>
      </c>
      <c r="F33" s="303"/>
      <c r="G33" s="406" t="s">
        <v>73</v>
      </c>
      <c r="H33" s="406" t="s">
        <v>15</v>
      </c>
    </row>
    <row r="34" spans="1:8" ht="33" customHeight="1" x14ac:dyDescent="0.25">
      <c r="A34" s="663"/>
      <c r="B34" s="398"/>
      <c r="C34" s="84" t="s">
        <v>13</v>
      </c>
      <c r="D34" s="84" t="s">
        <v>14</v>
      </c>
      <c r="E34" s="84" t="s">
        <v>13</v>
      </c>
      <c r="F34" s="84" t="s">
        <v>14</v>
      </c>
      <c r="G34" s="407"/>
      <c r="H34" s="407"/>
    </row>
    <row r="35" spans="1:8" ht="47.25" customHeight="1" x14ac:dyDescent="0.25">
      <c r="A35" s="151">
        <v>4.0999999999999996</v>
      </c>
      <c r="B35" s="11" t="s">
        <v>35</v>
      </c>
      <c r="C35" s="86" t="s">
        <v>83</v>
      </c>
      <c r="D35" s="673" t="s">
        <v>441</v>
      </c>
      <c r="E35" s="86" t="s">
        <v>83</v>
      </c>
      <c r="F35" s="640" t="s">
        <v>442</v>
      </c>
      <c r="G35" s="630" t="s">
        <v>276</v>
      </c>
      <c r="H35" s="451"/>
    </row>
    <row r="36" spans="1:8" ht="30" x14ac:dyDescent="0.25">
      <c r="A36" s="151">
        <v>4.2</v>
      </c>
      <c r="B36" s="11" t="s">
        <v>33</v>
      </c>
      <c r="C36" s="86" t="s">
        <v>83</v>
      </c>
      <c r="D36" s="667"/>
      <c r="E36" s="86" t="s">
        <v>83</v>
      </c>
      <c r="F36" s="641"/>
      <c r="G36" s="631"/>
      <c r="H36" s="451"/>
    </row>
    <row r="37" spans="1:8" ht="30.75" thickBot="1" x14ac:dyDescent="0.3">
      <c r="A37" s="152">
        <v>4.3</v>
      </c>
      <c r="B37" s="13" t="s">
        <v>74</v>
      </c>
      <c r="C37" s="88" t="s">
        <v>376</v>
      </c>
      <c r="D37" s="668"/>
      <c r="E37" s="88" t="s">
        <v>376</v>
      </c>
      <c r="F37" s="652"/>
      <c r="G37" s="632"/>
      <c r="H37" s="452"/>
    </row>
    <row r="38" spans="1:8" ht="30" customHeight="1" thickBot="1" x14ac:dyDescent="0.3">
      <c r="A38" s="662">
        <v>5</v>
      </c>
      <c r="B38" s="319" t="s">
        <v>34</v>
      </c>
      <c r="C38" s="401" t="str">
        <f>+C12</f>
        <v>DYB INGENIEROS CIVILES SAS 60%</v>
      </c>
      <c r="D38" s="402"/>
      <c r="E38" s="401" t="str">
        <f>+E12</f>
        <v>INYPSA INFORMES Y PROYECTOS COLOMBIA SAS 40%</v>
      </c>
      <c r="F38" s="402"/>
      <c r="G38" s="406" t="s">
        <v>73</v>
      </c>
      <c r="H38" s="406" t="s">
        <v>15</v>
      </c>
    </row>
    <row r="39" spans="1:8" ht="30.75" thickBot="1" x14ac:dyDescent="0.3">
      <c r="A39" s="663"/>
      <c r="B39" s="320"/>
      <c r="C39" s="91" t="s">
        <v>13</v>
      </c>
      <c r="D39" s="92" t="s">
        <v>14</v>
      </c>
      <c r="E39" s="91" t="s">
        <v>13</v>
      </c>
      <c r="F39" s="92" t="s">
        <v>14</v>
      </c>
      <c r="G39" s="407"/>
      <c r="H39" s="407"/>
    </row>
    <row r="40" spans="1:8" ht="45" customHeight="1" x14ac:dyDescent="0.25">
      <c r="A40" s="151">
        <v>5.0999999999999996</v>
      </c>
      <c r="B40" s="11" t="s">
        <v>35</v>
      </c>
      <c r="C40" s="670" t="s">
        <v>83</v>
      </c>
      <c r="D40" s="670" t="s">
        <v>443</v>
      </c>
      <c r="E40" s="670" t="s">
        <v>83</v>
      </c>
      <c r="F40" s="672" t="s">
        <v>444</v>
      </c>
      <c r="G40" s="414" t="s">
        <v>276</v>
      </c>
      <c r="H40" s="431"/>
    </row>
    <row r="41" spans="1:8" ht="45" x14ac:dyDescent="0.25">
      <c r="A41" s="151">
        <v>5.2</v>
      </c>
      <c r="B41" s="11" t="s">
        <v>36</v>
      </c>
      <c r="C41" s="470"/>
      <c r="D41" s="470"/>
      <c r="E41" s="470"/>
      <c r="F41" s="665"/>
      <c r="G41" s="415"/>
      <c r="H41" s="432"/>
    </row>
    <row r="42" spans="1:8" ht="54" customHeight="1" x14ac:dyDescent="0.25">
      <c r="A42" s="151">
        <v>5.3</v>
      </c>
      <c r="B42" s="15" t="s">
        <v>286</v>
      </c>
      <c r="C42" s="470"/>
      <c r="D42" s="470"/>
      <c r="E42" s="470"/>
      <c r="F42" s="665"/>
      <c r="G42" s="415"/>
      <c r="H42" s="432"/>
    </row>
    <row r="43" spans="1:8" ht="36.75" customHeight="1" x14ac:dyDescent="0.25">
      <c r="A43" s="151">
        <v>5.4</v>
      </c>
      <c r="B43" s="11" t="s">
        <v>37</v>
      </c>
      <c r="C43" s="470"/>
      <c r="D43" s="470"/>
      <c r="E43" s="470"/>
      <c r="F43" s="665"/>
      <c r="G43" s="415"/>
      <c r="H43" s="432"/>
    </row>
    <row r="44" spans="1:8" ht="48" customHeight="1" thickBot="1" x14ac:dyDescent="0.3">
      <c r="A44" s="152">
        <v>5.5</v>
      </c>
      <c r="B44" s="13" t="s">
        <v>38</v>
      </c>
      <c r="C44" s="671"/>
      <c r="D44" s="671"/>
      <c r="E44" s="671"/>
      <c r="F44" s="666"/>
      <c r="G44" s="416"/>
      <c r="H44" s="433"/>
    </row>
    <row r="45" spans="1:8" ht="30" customHeight="1" thickBot="1" x14ac:dyDescent="0.3">
      <c r="A45" s="662">
        <v>6</v>
      </c>
      <c r="B45" s="319" t="s">
        <v>39</v>
      </c>
      <c r="C45" s="417" t="str">
        <f>+C12</f>
        <v>DYB INGENIEROS CIVILES SAS 60%</v>
      </c>
      <c r="D45" s="418"/>
      <c r="E45" s="304" t="str">
        <f>+E12</f>
        <v>INYPSA INFORMES Y PROYECTOS COLOMBIA SAS 40%</v>
      </c>
      <c r="F45" s="303"/>
      <c r="G45" s="406" t="s">
        <v>73</v>
      </c>
      <c r="H45" s="406" t="s">
        <v>15</v>
      </c>
    </row>
    <row r="46" spans="1:8" ht="30" customHeight="1" thickBot="1" x14ac:dyDescent="0.3">
      <c r="A46" s="663"/>
      <c r="B46" s="320"/>
      <c r="C46" s="46" t="s">
        <v>13</v>
      </c>
      <c r="D46" s="154" t="s">
        <v>14</v>
      </c>
      <c r="E46" s="111" t="s">
        <v>13</v>
      </c>
      <c r="F46" s="92" t="s">
        <v>14</v>
      </c>
      <c r="G46" s="407"/>
      <c r="H46" s="407"/>
    </row>
    <row r="47" spans="1:8" ht="60" x14ac:dyDescent="0.25">
      <c r="A47" s="151">
        <v>6.1</v>
      </c>
      <c r="B47" s="11" t="s">
        <v>40</v>
      </c>
      <c r="C47" s="119" t="s">
        <v>89</v>
      </c>
      <c r="D47" s="119" t="s">
        <v>89</v>
      </c>
      <c r="E47" s="119" t="s">
        <v>89</v>
      </c>
      <c r="F47" s="119" t="s">
        <v>89</v>
      </c>
      <c r="G47" s="119" t="s">
        <v>89</v>
      </c>
      <c r="H47" s="104"/>
    </row>
    <row r="48" spans="1:8" ht="45" x14ac:dyDescent="0.25">
      <c r="A48" s="151">
        <v>6.2</v>
      </c>
      <c r="B48" s="11" t="s">
        <v>41</v>
      </c>
      <c r="C48" s="119" t="s">
        <v>89</v>
      </c>
      <c r="D48" s="119" t="s">
        <v>89</v>
      </c>
      <c r="E48" s="119" t="s">
        <v>89</v>
      </c>
      <c r="F48" s="119" t="s">
        <v>89</v>
      </c>
      <c r="G48" s="119" t="s">
        <v>89</v>
      </c>
      <c r="H48" s="104"/>
    </row>
    <row r="49" spans="1:9" ht="60" x14ac:dyDescent="0.25">
      <c r="A49" s="151">
        <v>6.3</v>
      </c>
      <c r="B49" s="11" t="s">
        <v>42</v>
      </c>
      <c r="C49" s="119" t="s">
        <v>89</v>
      </c>
      <c r="D49" s="119" t="s">
        <v>89</v>
      </c>
      <c r="E49" s="119" t="s">
        <v>89</v>
      </c>
      <c r="F49" s="119" t="s">
        <v>89</v>
      </c>
      <c r="G49" s="119" t="s">
        <v>89</v>
      </c>
      <c r="H49" s="104"/>
    </row>
    <row r="50" spans="1:9" ht="75.75" thickBot="1" x14ac:dyDescent="0.3">
      <c r="A50" s="151">
        <v>6.4</v>
      </c>
      <c r="B50" s="13" t="s">
        <v>43</v>
      </c>
      <c r="C50" s="119" t="s">
        <v>445</v>
      </c>
      <c r="D50" s="119"/>
      <c r="E50" s="119"/>
      <c r="F50" s="119"/>
      <c r="G50" s="119"/>
      <c r="H50" s="105"/>
    </row>
    <row r="51" spans="1:9" ht="30" customHeight="1" thickBot="1" x14ac:dyDescent="0.3">
      <c r="A51" s="662">
        <v>7</v>
      </c>
      <c r="B51" s="397" t="s">
        <v>44</v>
      </c>
      <c r="C51" s="331" t="str">
        <f>+C12</f>
        <v>DYB INGENIEROS CIVILES SAS 60%</v>
      </c>
      <c r="D51" s="331"/>
      <c r="E51" s="331" t="str">
        <f>+E12</f>
        <v>INYPSA INFORMES Y PROYECTOS COLOMBIA SAS 40%</v>
      </c>
      <c r="F51" s="303"/>
      <c r="G51" s="406" t="s">
        <v>73</v>
      </c>
      <c r="H51" s="406" t="s">
        <v>15</v>
      </c>
    </row>
    <row r="52" spans="1:9" ht="30.75" thickBot="1" x14ac:dyDescent="0.3">
      <c r="A52" s="663"/>
      <c r="B52" s="398"/>
      <c r="C52" s="46" t="s">
        <v>13</v>
      </c>
      <c r="D52" s="154" t="s">
        <v>14</v>
      </c>
      <c r="E52" s="111" t="s">
        <v>13</v>
      </c>
      <c r="F52" s="92" t="s">
        <v>14</v>
      </c>
      <c r="G52" s="407"/>
      <c r="H52" s="407"/>
    </row>
    <row r="53" spans="1:9" ht="30" x14ac:dyDescent="0.25">
      <c r="A53" s="151">
        <v>7.1</v>
      </c>
      <c r="B53" s="11" t="s">
        <v>45</v>
      </c>
      <c r="C53" s="478" t="s">
        <v>83</v>
      </c>
      <c r="D53" s="335">
        <v>370</v>
      </c>
      <c r="E53" s="478" t="s">
        <v>83</v>
      </c>
      <c r="F53" s="654" t="s">
        <v>446</v>
      </c>
      <c r="G53" s="630" t="s">
        <v>276</v>
      </c>
      <c r="H53" s="106"/>
    </row>
    <row r="54" spans="1:9" ht="45" x14ac:dyDescent="0.25">
      <c r="A54" s="151">
        <v>7.2</v>
      </c>
      <c r="B54" s="11" t="s">
        <v>46</v>
      </c>
      <c r="C54" s="667"/>
      <c r="D54" s="335"/>
      <c r="E54" s="667"/>
      <c r="F54" s="654"/>
      <c r="G54" s="631"/>
      <c r="H54" s="106"/>
    </row>
    <row r="55" spans="1:9" ht="60.75" thickBot="1" x14ac:dyDescent="0.3">
      <c r="A55" s="152">
        <v>7.3</v>
      </c>
      <c r="B55" s="13" t="s">
        <v>47</v>
      </c>
      <c r="C55" s="668"/>
      <c r="D55" s="350"/>
      <c r="E55" s="668"/>
      <c r="F55" s="669"/>
      <c r="G55" s="632"/>
      <c r="H55" s="107"/>
    </row>
    <row r="56" spans="1:9" x14ac:dyDescent="0.25">
      <c r="A56" s="81">
        <v>8</v>
      </c>
      <c r="B56" s="50" t="s">
        <v>48</v>
      </c>
      <c r="C56" s="479" t="s">
        <v>13</v>
      </c>
      <c r="D56" s="645"/>
      <c r="E56" s="304"/>
      <c r="F56" s="84" t="s">
        <v>14</v>
      </c>
      <c r="G56" s="150" t="s">
        <v>73</v>
      </c>
      <c r="H56" s="102" t="s">
        <v>15</v>
      </c>
    </row>
    <row r="57" spans="1:9" x14ac:dyDescent="0.25">
      <c r="A57" s="151">
        <v>8.1</v>
      </c>
      <c r="B57" s="11" t="s">
        <v>49</v>
      </c>
      <c r="C57" s="430" t="s">
        <v>365</v>
      </c>
      <c r="D57" s="430"/>
      <c r="E57" s="430"/>
      <c r="F57" s="664" t="s">
        <v>447</v>
      </c>
      <c r="G57" s="336" t="s">
        <v>276</v>
      </c>
      <c r="H57" s="431"/>
    </row>
    <row r="58" spans="1:9" x14ac:dyDescent="0.25">
      <c r="A58" s="151">
        <v>8.1999999999999993</v>
      </c>
      <c r="B58" s="11" t="s">
        <v>50</v>
      </c>
      <c r="C58" s="430" t="s">
        <v>98</v>
      </c>
      <c r="D58" s="430"/>
      <c r="E58" s="430"/>
      <c r="F58" s="665"/>
      <c r="G58" s="336"/>
      <c r="H58" s="432"/>
    </row>
    <row r="59" spans="1:9" ht="30" x14ac:dyDescent="0.25">
      <c r="A59" s="151">
        <v>8.3000000000000007</v>
      </c>
      <c r="B59" s="11" t="s">
        <v>51</v>
      </c>
      <c r="C59" s="434" t="s">
        <v>83</v>
      </c>
      <c r="D59" s="435"/>
      <c r="E59" s="436"/>
      <c r="F59" s="665"/>
      <c r="G59" s="336"/>
      <c r="H59" s="432"/>
    </row>
    <row r="60" spans="1:9" ht="45" x14ac:dyDescent="0.25">
      <c r="A60" s="151">
        <v>8.4</v>
      </c>
      <c r="B60" s="11" t="s">
        <v>52</v>
      </c>
      <c r="C60" s="437"/>
      <c r="D60" s="438"/>
      <c r="E60" s="439"/>
      <c r="F60" s="665"/>
      <c r="G60" s="336"/>
      <c r="H60" s="432"/>
    </row>
    <row r="61" spans="1:9" ht="45" x14ac:dyDescent="0.25">
      <c r="A61" s="151">
        <v>8.5</v>
      </c>
      <c r="B61" s="11" t="s">
        <v>53</v>
      </c>
      <c r="C61" s="437"/>
      <c r="D61" s="438"/>
      <c r="E61" s="439"/>
      <c r="F61" s="665"/>
      <c r="G61" s="336"/>
      <c r="H61" s="432"/>
    </row>
    <row r="62" spans="1:9" x14ac:dyDescent="0.25">
      <c r="A62" s="151">
        <v>8.6</v>
      </c>
      <c r="B62" s="11" t="s">
        <v>54</v>
      </c>
      <c r="C62" s="437"/>
      <c r="D62" s="438"/>
      <c r="E62" s="439"/>
      <c r="F62" s="665"/>
      <c r="G62" s="336"/>
      <c r="H62" s="432"/>
    </row>
    <row r="63" spans="1:9" x14ac:dyDescent="0.25">
      <c r="A63" s="151">
        <v>8.6999999999999993</v>
      </c>
      <c r="B63" s="11" t="s">
        <v>55</v>
      </c>
      <c r="C63" s="437"/>
      <c r="D63" s="438"/>
      <c r="E63" s="439"/>
      <c r="F63" s="665"/>
      <c r="G63" s="336"/>
      <c r="H63" s="432"/>
    </row>
    <row r="64" spans="1:9" ht="90" x14ac:dyDescent="0.25">
      <c r="A64" s="151">
        <v>8.8000000000000007</v>
      </c>
      <c r="B64" s="11" t="s">
        <v>56</v>
      </c>
      <c r="C64" s="437"/>
      <c r="D64" s="438"/>
      <c r="E64" s="439"/>
      <c r="F64" s="665"/>
      <c r="G64" s="336"/>
      <c r="H64" s="432"/>
      <c r="I64" s="155"/>
    </row>
    <row r="65" spans="1:9" ht="31.5" customHeight="1" x14ac:dyDescent="0.3">
      <c r="A65" s="151">
        <v>8.9</v>
      </c>
      <c r="B65" s="17" t="s">
        <v>57</v>
      </c>
      <c r="C65" s="437"/>
      <c r="D65" s="438"/>
      <c r="E65" s="439"/>
      <c r="F65" s="665"/>
      <c r="G65" s="336"/>
      <c r="H65" s="432"/>
      <c r="I65" s="156"/>
    </row>
    <row r="66" spans="1:9" ht="16.5" x14ac:dyDescent="0.3">
      <c r="A66" s="157" t="s">
        <v>75</v>
      </c>
      <c r="B66" s="11" t="s">
        <v>58</v>
      </c>
      <c r="C66" s="437"/>
      <c r="D66" s="438"/>
      <c r="E66" s="439"/>
      <c r="F66" s="665"/>
      <c r="G66" s="336"/>
      <c r="H66" s="432"/>
      <c r="I66" s="156"/>
    </row>
    <row r="67" spans="1:9" ht="45.75" thickBot="1" x14ac:dyDescent="0.3">
      <c r="A67" s="157" t="s">
        <v>76</v>
      </c>
      <c r="B67" s="13" t="s">
        <v>59</v>
      </c>
      <c r="C67" s="649"/>
      <c r="D67" s="650"/>
      <c r="E67" s="651"/>
      <c r="F67" s="666"/>
      <c r="G67" s="337"/>
      <c r="H67" s="433"/>
      <c r="I67" s="158"/>
    </row>
    <row r="68" spans="1:9" ht="30" customHeight="1" thickBot="1" x14ac:dyDescent="0.3">
      <c r="A68" s="662">
        <v>9</v>
      </c>
      <c r="B68" s="397" t="s">
        <v>60</v>
      </c>
      <c r="C68" s="331" t="str">
        <f>+C12</f>
        <v>DYB INGENIEROS CIVILES SAS 60%</v>
      </c>
      <c r="D68" s="331"/>
      <c r="E68" s="331" t="str">
        <f>+E12</f>
        <v>INYPSA INFORMES Y PROYECTOS COLOMBIA SAS 40%</v>
      </c>
      <c r="F68" s="303"/>
      <c r="G68" s="406" t="s">
        <v>73</v>
      </c>
      <c r="H68" s="406" t="s">
        <v>15</v>
      </c>
    </row>
    <row r="69" spans="1:9" ht="30" customHeight="1" thickBot="1" x14ac:dyDescent="0.3">
      <c r="A69" s="663"/>
      <c r="B69" s="398"/>
      <c r="C69" s="46" t="s">
        <v>13</v>
      </c>
      <c r="D69" s="154" t="s">
        <v>14</v>
      </c>
      <c r="E69" s="111" t="s">
        <v>13</v>
      </c>
      <c r="F69" s="92" t="s">
        <v>14</v>
      </c>
      <c r="G69" s="407"/>
      <c r="H69" s="407"/>
    </row>
    <row r="70" spans="1:9" ht="30" x14ac:dyDescent="0.25">
      <c r="A70" s="151">
        <v>9.1</v>
      </c>
      <c r="B70" s="9" t="s">
        <v>61</v>
      </c>
      <c r="C70" s="478" t="s">
        <v>83</v>
      </c>
      <c r="D70" s="478" t="s">
        <v>448</v>
      </c>
      <c r="E70" s="478" t="s">
        <v>112</v>
      </c>
      <c r="F70" s="478" t="s">
        <v>112</v>
      </c>
      <c r="G70" s="631" t="s">
        <v>276</v>
      </c>
      <c r="H70" s="451"/>
    </row>
    <row r="71" spans="1:9" x14ac:dyDescent="0.25">
      <c r="A71" s="151">
        <v>9.1999999999999993</v>
      </c>
      <c r="B71" s="9" t="s">
        <v>18</v>
      </c>
      <c r="C71" s="659"/>
      <c r="D71" s="659"/>
      <c r="E71" s="659"/>
      <c r="F71" s="659"/>
      <c r="G71" s="631"/>
      <c r="H71" s="451"/>
    </row>
    <row r="72" spans="1:9" ht="60.75" thickBot="1" x14ac:dyDescent="0.3">
      <c r="A72" s="152">
        <v>9.3000000000000007</v>
      </c>
      <c r="B72" s="21" t="s">
        <v>62</v>
      </c>
      <c r="C72" s="88"/>
      <c r="D72" s="88"/>
      <c r="E72" s="88"/>
      <c r="F72" s="88"/>
      <c r="G72" s="632"/>
      <c r="H72" s="452"/>
    </row>
    <row r="73" spans="1:9" ht="30" customHeight="1" thickBot="1" x14ac:dyDescent="0.3">
      <c r="A73" s="662">
        <v>10</v>
      </c>
      <c r="B73" s="397" t="s">
        <v>63</v>
      </c>
      <c r="C73" s="331" t="str">
        <f>C68</f>
        <v>DYB INGENIEROS CIVILES SAS 60%</v>
      </c>
      <c r="D73" s="331"/>
      <c r="E73" s="331" t="str">
        <f>+E12</f>
        <v>INYPSA INFORMES Y PROYECTOS COLOMBIA SAS 40%</v>
      </c>
      <c r="F73" s="303"/>
      <c r="G73" s="406" t="s">
        <v>73</v>
      </c>
      <c r="H73" s="406" t="s">
        <v>15</v>
      </c>
    </row>
    <row r="74" spans="1:9" ht="30" customHeight="1" thickBot="1" x14ac:dyDescent="0.3">
      <c r="A74" s="663"/>
      <c r="B74" s="398"/>
      <c r="C74" s="46" t="s">
        <v>13</v>
      </c>
      <c r="D74" s="154" t="s">
        <v>14</v>
      </c>
      <c r="E74" s="111" t="s">
        <v>13</v>
      </c>
      <c r="F74" s="92" t="s">
        <v>14</v>
      </c>
      <c r="G74" s="407"/>
      <c r="H74" s="407"/>
    </row>
    <row r="75" spans="1:9" ht="120.75" thickBot="1" x14ac:dyDescent="0.3">
      <c r="A75" s="152">
        <v>10.1</v>
      </c>
      <c r="B75" s="13" t="s">
        <v>64</v>
      </c>
      <c r="C75" s="88" t="s">
        <v>83</v>
      </c>
      <c r="D75" s="88" t="s">
        <v>449</v>
      </c>
      <c r="E75" s="88" t="s">
        <v>83</v>
      </c>
      <c r="F75" s="74" t="s">
        <v>450</v>
      </c>
      <c r="G75" s="107" t="s">
        <v>276</v>
      </c>
      <c r="H75" s="105"/>
    </row>
    <row r="76" spans="1:9" ht="30" customHeight="1" thickBot="1" x14ac:dyDescent="0.3">
      <c r="A76" s="662">
        <v>11</v>
      </c>
      <c r="B76" s="397" t="s">
        <v>65</v>
      </c>
      <c r="C76" s="331" t="str">
        <f>+C12</f>
        <v>DYB INGENIEROS CIVILES SAS 60%</v>
      </c>
      <c r="D76" s="331"/>
      <c r="E76" s="331" t="str">
        <f>+E12</f>
        <v>INYPSA INFORMES Y PROYECTOS COLOMBIA SAS 40%</v>
      </c>
      <c r="F76" s="303"/>
      <c r="G76" s="406" t="s">
        <v>73</v>
      </c>
      <c r="H76" s="406" t="s">
        <v>15</v>
      </c>
    </row>
    <row r="77" spans="1:9" ht="30" customHeight="1" thickBot="1" x14ac:dyDescent="0.3">
      <c r="A77" s="663"/>
      <c r="B77" s="398"/>
      <c r="C77" s="46" t="s">
        <v>13</v>
      </c>
      <c r="D77" s="154" t="s">
        <v>14</v>
      </c>
      <c r="E77" s="111" t="s">
        <v>13</v>
      </c>
      <c r="F77" s="92" t="s">
        <v>14</v>
      </c>
      <c r="G77" s="407"/>
      <c r="H77" s="407"/>
    </row>
    <row r="78" spans="1:9" ht="30.75" thickBot="1" x14ac:dyDescent="0.3">
      <c r="A78" s="152">
        <v>11.1</v>
      </c>
      <c r="B78" s="57" t="s">
        <v>61</v>
      </c>
      <c r="C78" s="159" t="s">
        <v>89</v>
      </c>
      <c r="D78" s="160" t="s">
        <v>89</v>
      </c>
      <c r="E78" s="161" t="s">
        <v>89</v>
      </c>
      <c r="F78" s="74" t="s">
        <v>89</v>
      </c>
      <c r="G78" s="107" t="s">
        <v>89</v>
      </c>
      <c r="H78" s="105"/>
    </row>
    <row r="79" spans="1:9" ht="30" customHeight="1" thickBot="1" x14ac:dyDescent="0.3">
      <c r="A79" s="662">
        <v>12</v>
      </c>
      <c r="B79" s="319" t="s">
        <v>66</v>
      </c>
      <c r="C79" s="302" t="str">
        <f>+C12</f>
        <v>DYB INGENIEROS CIVILES SAS 60%</v>
      </c>
      <c r="D79" s="303"/>
      <c r="E79" s="304" t="str">
        <f>+E12</f>
        <v>INYPSA INFORMES Y PROYECTOS COLOMBIA SAS 40%</v>
      </c>
      <c r="F79" s="303"/>
      <c r="G79" s="312" t="s">
        <v>73</v>
      </c>
      <c r="H79" s="406" t="s">
        <v>15</v>
      </c>
    </row>
    <row r="80" spans="1:9" ht="30" customHeight="1" x14ac:dyDescent="0.25">
      <c r="A80" s="663"/>
      <c r="B80" s="320"/>
      <c r="C80" s="309" t="s">
        <v>13</v>
      </c>
      <c r="D80" s="310"/>
      <c r="E80" s="311" t="s">
        <v>13</v>
      </c>
      <c r="F80" s="312"/>
      <c r="G80" s="505"/>
      <c r="H80" s="407"/>
    </row>
    <row r="81" spans="1:8" ht="45" x14ac:dyDescent="0.25">
      <c r="A81" s="151">
        <v>12.1</v>
      </c>
      <c r="B81" s="53" t="s">
        <v>67</v>
      </c>
      <c r="C81" s="679" t="s">
        <v>83</v>
      </c>
      <c r="D81" s="680"/>
      <c r="E81" s="679" t="s">
        <v>83</v>
      </c>
      <c r="F81" s="680"/>
      <c r="G81" s="630" t="s">
        <v>276</v>
      </c>
      <c r="H81" s="453"/>
    </row>
    <row r="82" spans="1:8" ht="31.5" customHeight="1" x14ac:dyDescent="0.25">
      <c r="A82" s="151">
        <v>12.2</v>
      </c>
      <c r="B82" s="53" t="s">
        <v>68</v>
      </c>
      <c r="C82" s="681"/>
      <c r="D82" s="682"/>
      <c r="E82" s="681"/>
      <c r="F82" s="682"/>
      <c r="G82" s="631"/>
      <c r="H82" s="451"/>
    </row>
    <row r="83" spans="1:8" ht="30.75" thickBot="1" x14ac:dyDescent="0.3">
      <c r="A83" s="162">
        <v>12.3</v>
      </c>
      <c r="B83" s="54" t="s">
        <v>69</v>
      </c>
      <c r="C83" s="683"/>
      <c r="D83" s="684"/>
      <c r="E83" s="683"/>
      <c r="F83" s="684"/>
      <c r="G83" s="631"/>
      <c r="H83" s="452"/>
    </row>
    <row r="84" spans="1:8" ht="19.5" thickBot="1" x14ac:dyDescent="0.3">
      <c r="A84" s="660" t="s">
        <v>70</v>
      </c>
      <c r="B84" s="661"/>
      <c r="C84" s="656" t="s">
        <v>104</v>
      </c>
      <c r="D84" s="657"/>
      <c r="E84" s="657"/>
      <c r="F84" s="657"/>
      <c r="G84" s="658"/>
      <c r="H84" s="146"/>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C13:D13"/>
    <mergeCell ref="C14:D14"/>
    <mergeCell ref="C25:E28"/>
    <mergeCell ref="F25:F28"/>
    <mergeCell ref="G25:G28"/>
    <mergeCell ref="H25:H28"/>
    <mergeCell ref="A29:A30"/>
    <mergeCell ref="B29:B30"/>
    <mergeCell ref="C29:D29"/>
    <mergeCell ref="E29:F29"/>
    <mergeCell ref="G29:G30"/>
    <mergeCell ref="H29:H30"/>
    <mergeCell ref="A33:A34"/>
    <mergeCell ref="B33:B34"/>
    <mergeCell ref="C33:D33"/>
    <mergeCell ref="E33:F33"/>
    <mergeCell ref="G33:G34"/>
    <mergeCell ref="H33:H34"/>
    <mergeCell ref="C31:C32"/>
    <mergeCell ref="D31:D32"/>
    <mergeCell ref="E31:E32"/>
    <mergeCell ref="F31:F32"/>
    <mergeCell ref="G31:G32"/>
    <mergeCell ref="H31:H32"/>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F57:F67"/>
    <mergeCell ref="G57:G67"/>
    <mergeCell ref="H57:H67"/>
    <mergeCell ref="C58:E58"/>
    <mergeCell ref="C59:E67"/>
    <mergeCell ref="H76:H77"/>
    <mergeCell ref="A73:A74"/>
    <mergeCell ref="B73:B74"/>
    <mergeCell ref="C73:D73"/>
    <mergeCell ref="E73:F73"/>
    <mergeCell ref="G73:G74"/>
    <mergeCell ref="H73:H74"/>
    <mergeCell ref="G70:G72"/>
    <mergeCell ref="H70:H72"/>
    <mergeCell ref="E70:E71"/>
    <mergeCell ref="F70:F71"/>
    <mergeCell ref="C84:G84"/>
    <mergeCell ref="H81:H83"/>
    <mergeCell ref="C81:D83"/>
    <mergeCell ref="E81:F83"/>
    <mergeCell ref="G81:G83"/>
    <mergeCell ref="A84:B84"/>
    <mergeCell ref="E12:F12"/>
    <mergeCell ref="E13:F13"/>
    <mergeCell ref="E14:F14"/>
    <mergeCell ref="C70:C71"/>
    <mergeCell ref="D70:D71"/>
    <mergeCell ref="A79:A80"/>
    <mergeCell ref="B79:B80"/>
    <mergeCell ref="C79:D79"/>
    <mergeCell ref="E79:F79"/>
    <mergeCell ref="G79:G80"/>
    <mergeCell ref="H79:H80"/>
    <mergeCell ref="C80:D80"/>
    <mergeCell ref="E80:F80"/>
    <mergeCell ref="A76:A77"/>
    <mergeCell ref="B76:B77"/>
    <mergeCell ref="C76:D76"/>
    <mergeCell ref="E76:F76"/>
    <mergeCell ref="G76:G77"/>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zoomScaleNormal="100" workbookViewId="0">
      <selection activeCell="C14" sqref="C14:F14"/>
    </sheetView>
  </sheetViews>
  <sheetFormatPr baseColWidth="10" defaultRowHeight="15" x14ac:dyDescent="0.25"/>
  <cols>
    <col min="1" max="1" width="6.7109375" style="7" customWidth="1"/>
    <col min="2" max="2" width="47.140625" style="101" customWidth="1"/>
    <col min="3" max="3" width="22.5703125" style="7" bestFit="1" customWidth="1"/>
    <col min="4" max="4" width="12.85546875" style="7" customWidth="1"/>
    <col min="5" max="5" width="22.5703125" style="7" bestFit="1" customWidth="1"/>
    <col min="6" max="6" width="12.85546875" style="7" customWidth="1"/>
    <col min="7" max="7" width="22.5703125" style="7" bestFit="1" customWidth="1"/>
    <col min="8" max="8" width="12.85546875" style="7" customWidth="1"/>
    <col min="9" max="9" width="16.42578125" style="7" bestFit="1" customWidth="1"/>
    <col min="10" max="10" width="74.140625" style="101" customWidth="1"/>
    <col min="11" max="11" width="17.85546875" style="101" bestFit="1" customWidth="1"/>
    <col min="12" max="16384" width="11.42578125" style="101"/>
  </cols>
  <sheetData>
    <row r="1" spans="1:10" ht="15" customHeight="1" x14ac:dyDescent="0.25">
      <c r="A1" s="674" t="s">
        <v>0</v>
      </c>
      <c r="B1" s="674"/>
      <c r="C1" s="674"/>
      <c r="D1" s="674"/>
      <c r="E1" s="674"/>
      <c r="F1" s="674"/>
      <c r="G1" s="674"/>
      <c r="H1" s="674"/>
      <c r="I1" s="674"/>
      <c r="J1" s="674"/>
    </row>
    <row r="2" spans="1:10" ht="15" customHeight="1" x14ac:dyDescent="0.25">
      <c r="A2" s="674"/>
      <c r="B2" s="674"/>
      <c r="C2" s="674"/>
      <c r="D2" s="674"/>
      <c r="E2" s="674"/>
      <c r="F2" s="674"/>
      <c r="G2" s="674"/>
      <c r="H2" s="674"/>
      <c r="I2" s="674"/>
      <c r="J2" s="674"/>
    </row>
    <row r="4" spans="1:10" x14ac:dyDescent="0.25">
      <c r="A4" s="674" t="s">
        <v>1</v>
      </c>
      <c r="B4" s="674"/>
      <c r="C4" s="674"/>
      <c r="D4" s="674"/>
      <c r="E4" s="674"/>
      <c r="F4" s="674"/>
      <c r="G4" s="674"/>
      <c r="H4" s="674"/>
      <c r="I4" s="674"/>
      <c r="J4" s="674"/>
    </row>
    <row r="5" spans="1:10" x14ac:dyDescent="0.25">
      <c r="A5" s="674"/>
      <c r="B5" s="674"/>
      <c r="C5" s="674"/>
      <c r="D5" s="674"/>
      <c r="E5" s="674"/>
      <c r="F5" s="674"/>
      <c r="G5" s="674"/>
      <c r="H5" s="674"/>
      <c r="I5" s="674"/>
      <c r="J5" s="674"/>
    </row>
    <row r="6" spans="1:10" x14ac:dyDescent="0.25">
      <c r="D6" s="5"/>
      <c r="F6" s="5"/>
      <c r="H6" s="5"/>
      <c r="I6" s="5"/>
      <c r="J6" s="5"/>
    </row>
    <row r="7" spans="1:10" ht="15.75" thickBot="1" x14ac:dyDescent="0.3">
      <c r="C7" s="5"/>
      <c r="E7" s="5"/>
      <c r="G7" s="5"/>
    </row>
    <row r="8" spans="1:10" ht="15.75" thickBot="1" x14ac:dyDescent="0.3">
      <c r="A8" s="147" t="s">
        <v>2</v>
      </c>
      <c r="B8" s="60" t="s">
        <v>3</v>
      </c>
      <c r="C8" s="371">
        <v>27</v>
      </c>
      <c r="D8" s="372"/>
      <c r="E8" s="372"/>
      <c r="F8" s="372"/>
      <c r="G8" s="372"/>
      <c r="H8" s="372"/>
      <c r="I8" s="373"/>
    </row>
    <row r="9" spans="1:10" ht="31.5" customHeight="1" thickBot="1" x14ac:dyDescent="0.3">
      <c r="A9" s="147" t="s">
        <v>4</v>
      </c>
      <c r="B9" s="60" t="s">
        <v>5</v>
      </c>
      <c r="C9" s="538" t="s">
        <v>451</v>
      </c>
      <c r="D9" s="539"/>
      <c r="E9" s="539"/>
      <c r="F9" s="539"/>
      <c r="G9" s="539"/>
      <c r="H9" s="539"/>
      <c r="I9" s="540"/>
    </row>
    <row r="10" spans="1:10" ht="15.75" thickBot="1" x14ac:dyDescent="0.3">
      <c r="A10" s="147" t="s">
        <v>6</v>
      </c>
      <c r="B10" s="60" t="s">
        <v>71</v>
      </c>
      <c r="C10" s="371" t="s">
        <v>78</v>
      </c>
      <c r="D10" s="372"/>
      <c r="E10" s="372"/>
      <c r="F10" s="372"/>
      <c r="G10" s="372"/>
      <c r="H10" s="372"/>
      <c r="I10" s="373"/>
    </row>
    <row r="11" spans="1:10" ht="20.25" customHeight="1" thickBot="1" x14ac:dyDescent="0.3">
      <c r="A11" s="147" t="s">
        <v>7</v>
      </c>
      <c r="B11" s="60" t="s">
        <v>72</v>
      </c>
      <c r="C11" s="371" t="s">
        <v>451</v>
      </c>
      <c r="D11" s="372"/>
      <c r="E11" s="372"/>
      <c r="F11" s="372"/>
      <c r="G11" s="372"/>
      <c r="H11" s="372"/>
      <c r="I11" s="373"/>
    </row>
    <row r="12" spans="1:10" ht="60" customHeight="1" thickBot="1" x14ac:dyDescent="0.3">
      <c r="A12" s="147" t="s">
        <v>6</v>
      </c>
      <c r="B12" s="60" t="s">
        <v>8</v>
      </c>
      <c r="C12" s="378" t="s">
        <v>452</v>
      </c>
      <c r="D12" s="380"/>
      <c r="E12" s="381" t="s">
        <v>453</v>
      </c>
      <c r="F12" s="382"/>
      <c r="G12" s="381" t="s">
        <v>454</v>
      </c>
      <c r="H12" s="382"/>
      <c r="I12" s="5"/>
      <c r="J12" s="6"/>
    </row>
    <row r="13" spans="1:10" ht="15.75" thickBot="1" x14ac:dyDescent="0.3">
      <c r="A13" s="147" t="s">
        <v>9</v>
      </c>
      <c r="B13" s="60" t="s">
        <v>10</v>
      </c>
      <c r="C13" s="378" t="s">
        <v>455</v>
      </c>
      <c r="D13" s="380"/>
      <c r="E13" s="378" t="s">
        <v>455</v>
      </c>
      <c r="F13" s="380"/>
      <c r="G13" s="378" t="s">
        <v>456</v>
      </c>
      <c r="H13" s="380"/>
    </row>
    <row r="14" spans="1:10" ht="15.75" thickBot="1" x14ac:dyDescent="0.3">
      <c r="A14" s="147" t="s">
        <v>11</v>
      </c>
      <c r="B14" s="60" t="s">
        <v>12</v>
      </c>
      <c r="C14" s="703" t="s">
        <v>457</v>
      </c>
      <c r="D14" s="704"/>
      <c r="E14" s="703" t="s">
        <v>109</v>
      </c>
      <c r="F14" s="704"/>
      <c r="G14" s="378" t="s">
        <v>109</v>
      </c>
      <c r="H14" s="380"/>
    </row>
    <row r="15" spans="1:10" ht="15.75" thickBot="1" x14ac:dyDescent="0.3">
      <c r="A15" s="148"/>
      <c r="B15" s="149"/>
    </row>
    <row r="16" spans="1:10" ht="44.25" customHeight="1" x14ac:dyDescent="0.25">
      <c r="A16" s="81">
        <v>1</v>
      </c>
      <c r="B16" s="50" t="s">
        <v>16</v>
      </c>
      <c r="C16" s="479" t="s">
        <v>13</v>
      </c>
      <c r="D16" s="645"/>
      <c r="E16" s="645"/>
      <c r="F16" s="645"/>
      <c r="G16" s="304"/>
      <c r="H16" s="84" t="s">
        <v>14</v>
      </c>
      <c r="I16" s="150" t="s">
        <v>73</v>
      </c>
      <c r="J16" s="102" t="s">
        <v>15</v>
      </c>
    </row>
    <row r="17" spans="1:10" ht="30" x14ac:dyDescent="0.25">
      <c r="A17" s="151">
        <v>1.1000000000000001</v>
      </c>
      <c r="B17" s="9" t="s">
        <v>17</v>
      </c>
      <c r="C17" s="341" t="s">
        <v>147</v>
      </c>
      <c r="D17" s="342"/>
      <c r="E17" s="342"/>
      <c r="F17" s="342"/>
      <c r="G17" s="343"/>
      <c r="H17" s="640" t="s">
        <v>458</v>
      </c>
      <c r="I17" s="630" t="s">
        <v>85</v>
      </c>
      <c r="J17" s="451"/>
    </row>
    <row r="18" spans="1:10" x14ac:dyDescent="0.25">
      <c r="A18" s="151">
        <v>1.2</v>
      </c>
      <c r="B18" s="9" t="s">
        <v>18</v>
      </c>
      <c r="C18" s="344"/>
      <c r="D18" s="345"/>
      <c r="E18" s="345"/>
      <c r="F18" s="345"/>
      <c r="G18" s="346"/>
      <c r="H18" s="641"/>
      <c r="I18" s="631"/>
      <c r="J18" s="451"/>
    </row>
    <row r="19" spans="1:10" ht="30" x14ac:dyDescent="0.25">
      <c r="A19" s="151">
        <v>1.3</v>
      </c>
      <c r="B19" s="9" t="s">
        <v>19</v>
      </c>
      <c r="C19" s="344"/>
      <c r="D19" s="345"/>
      <c r="E19" s="345"/>
      <c r="F19" s="345"/>
      <c r="G19" s="346"/>
      <c r="H19" s="641"/>
      <c r="I19" s="631"/>
      <c r="J19" s="451"/>
    </row>
    <row r="20" spans="1:10" ht="60" x14ac:dyDescent="0.25">
      <c r="A20" s="151">
        <v>1.4</v>
      </c>
      <c r="B20" s="9" t="s">
        <v>20</v>
      </c>
      <c r="C20" s="344"/>
      <c r="D20" s="345"/>
      <c r="E20" s="345"/>
      <c r="F20" s="345"/>
      <c r="G20" s="346"/>
      <c r="H20" s="641"/>
      <c r="I20" s="631"/>
      <c r="J20" s="451"/>
    </row>
    <row r="21" spans="1:10" ht="105" x14ac:dyDescent="0.25">
      <c r="A21" s="151">
        <v>1.5</v>
      </c>
      <c r="B21" s="9" t="s">
        <v>21</v>
      </c>
      <c r="C21" s="344"/>
      <c r="D21" s="345"/>
      <c r="E21" s="345"/>
      <c r="F21" s="345"/>
      <c r="G21" s="346"/>
      <c r="H21" s="641"/>
      <c r="I21" s="631"/>
      <c r="J21" s="451"/>
    </row>
    <row r="22" spans="1:10" ht="30" x14ac:dyDescent="0.25">
      <c r="A22" s="151">
        <v>1.6</v>
      </c>
      <c r="B22" s="11" t="s">
        <v>22</v>
      </c>
      <c r="C22" s="344"/>
      <c r="D22" s="345"/>
      <c r="E22" s="345"/>
      <c r="F22" s="345"/>
      <c r="G22" s="346"/>
      <c r="H22" s="641"/>
      <c r="I22" s="631"/>
      <c r="J22" s="451"/>
    </row>
    <row r="23" spans="1:10" ht="45.75" thickBot="1" x14ac:dyDescent="0.3">
      <c r="A23" s="152">
        <v>1.7</v>
      </c>
      <c r="B23" s="13" t="s">
        <v>23</v>
      </c>
      <c r="C23" s="675"/>
      <c r="D23" s="676"/>
      <c r="E23" s="676"/>
      <c r="F23" s="676"/>
      <c r="G23" s="677"/>
      <c r="H23" s="652"/>
      <c r="I23" s="632"/>
      <c r="J23" s="452"/>
    </row>
    <row r="24" spans="1:10" ht="39" customHeight="1" x14ac:dyDescent="0.25">
      <c r="A24" s="81">
        <v>2</v>
      </c>
      <c r="B24" s="30" t="s">
        <v>24</v>
      </c>
      <c r="C24" s="479" t="s">
        <v>13</v>
      </c>
      <c r="D24" s="645"/>
      <c r="E24" s="645"/>
      <c r="F24" s="645"/>
      <c r="G24" s="304"/>
      <c r="H24" s="84" t="s">
        <v>14</v>
      </c>
      <c r="I24" s="150" t="s">
        <v>73</v>
      </c>
      <c r="J24" s="103" t="s">
        <v>15</v>
      </c>
    </row>
    <row r="25" spans="1:10" ht="45.75" customHeight="1" x14ac:dyDescent="0.25">
      <c r="A25" s="151">
        <v>2.1</v>
      </c>
      <c r="B25" s="11" t="s">
        <v>25</v>
      </c>
      <c r="C25" s="434" t="s">
        <v>83</v>
      </c>
      <c r="D25" s="435"/>
      <c r="E25" s="435"/>
      <c r="F25" s="435"/>
      <c r="G25" s="436"/>
      <c r="H25" s="664" t="s">
        <v>459</v>
      </c>
      <c r="I25" s="414" t="s">
        <v>85</v>
      </c>
      <c r="J25" s="395"/>
    </row>
    <row r="26" spans="1:10" ht="50.25" customHeight="1" x14ac:dyDescent="0.25">
      <c r="A26" s="151">
        <v>2.2000000000000002</v>
      </c>
      <c r="B26" s="11" t="s">
        <v>357</v>
      </c>
      <c r="C26" s="437"/>
      <c r="D26" s="438"/>
      <c r="E26" s="438"/>
      <c r="F26" s="438"/>
      <c r="G26" s="439"/>
      <c r="H26" s="665"/>
      <c r="I26" s="415"/>
      <c r="J26" s="395"/>
    </row>
    <row r="27" spans="1:10" ht="114.75" customHeight="1" x14ac:dyDescent="0.25">
      <c r="A27" s="151">
        <v>2.2999999999999998</v>
      </c>
      <c r="B27" s="11" t="s">
        <v>26</v>
      </c>
      <c r="C27" s="437"/>
      <c r="D27" s="438"/>
      <c r="E27" s="438"/>
      <c r="F27" s="438"/>
      <c r="G27" s="439"/>
      <c r="H27" s="665"/>
      <c r="I27" s="415"/>
      <c r="J27" s="395"/>
    </row>
    <row r="28" spans="1:10" ht="42" customHeight="1" thickBot="1" x14ac:dyDescent="0.3">
      <c r="A28" s="152">
        <v>2.4</v>
      </c>
      <c r="B28" s="13" t="s">
        <v>27</v>
      </c>
      <c r="C28" s="649"/>
      <c r="D28" s="650"/>
      <c r="E28" s="650"/>
      <c r="F28" s="650"/>
      <c r="G28" s="651"/>
      <c r="H28" s="666"/>
      <c r="I28" s="416"/>
      <c r="J28" s="396"/>
    </row>
    <row r="29" spans="1:10" ht="63" customHeight="1" thickBot="1" x14ac:dyDescent="0.3">
      <c r="A29" s="662">
        <v>3</v>
      </c>
      <c r="B29" s="397" t="s">
        <v>28</v>
      </c>
      <c r="C29" s="331" t="str">
        <f>+C12</f>
        <v>GRUSAMAR INGENIERIA Y CONSULTING S.L. SUCURSAL EN COLOMBIA
51% (LIDER)</v>
      </c>
      <c r="D29" s="331"/>
      <c r="E29" s="331" t="str">
        <f>+E12</f>
        <v>CIVING INGENIEROS CONTRATISTAS S EN C
25%</v>
      </c>
      <c r="F29" s="303"/>
      <c r="G29" s="331" t="str">
        <f>+G12</f>
        <v>JESUS ALBERTO ALMEIDA SAAIBI 
24%</v>
      </c>
      <c r="H29" s="303"/>
      <c r="I29" s="406" t="s">
        <v>73</v>
      </c>
      <c r="J29" s="406" t="s">
        <v>15</v>
      </c>
    </row>
    <row r="30" spans="1:10" ht="30" x14ac:dyDescent="0.25">
      <c r="A30" s="663"/>
      <c r="B30" s="398"/>
      <c r="C30" s="84" t="s">
        <v>13</v>
      </c>
      <c r="D30" s="84" t="s">
        <v>14</v>
      </c>
      <c r="E30" s="84" t="s">
        <v>13</v>
      </c>
      <c r="F30" s="84" t="s">
        <v>14</v>
      </c>
      <c r="G30" s="84" t="s">
        <v>13</v>
      </c>
      <c r="H30" s="84" t="s">
        <v>14</v>
      </c>
      <c r="I30" s="407"/>
      <c r="J30" s="407"/>
    </row>
    <row r="31" spans="1:10" ht="47.25" customHeight="1" x14ac:dyDescent="0.25">
      <c r="A31" s="151" t="s">
        <v>29</v>
      </c>
      <c r="B31" s="9" t="s">
        <v>17</v>
      </c>
      <c r="C31" s="673" t="s">
        <v>460</v>
      </c>
      <c r="D31" s="86" t="s">
        <v>461</v>
      </c>
      <c r="E31" s="673" t="s">
        <v>460</v>
      </c>
      <c r="F31" s="153"/>
      <c r="G31" s="655" t="s">
        <v>460</v>
      </c>
      <c r="H31" s="153"/>
      <c r="I31" s="630"/>
      <c r="J31" s="453"/>
    </row>
    <row r="32" spans="1:10" ht="35.25" customHeight="1" thickBot="1" x14ac:dyDescent="0.3">
      <c r="A32" s="152" t="s">
        <v>30</v>
      </c>
      <c r="B32" s="13" t="s">
        <v>31</v>
      </c>
      <c r="C32" s="668"/>
      <c r="D32" s="88"/>
      <c r="E32" s="668"/>
      <c r="F32" s="74"/>
      <c r="G32" s="694"/>
      <c r="H32" s="74"/>
      <c r="I32" s="632"/>
      <c r="J32" s="452"/>
    </row>
    <row r="33" spans="1:10" ht="42.75" customHeight="1" thickBot="1" x14ac:dyDescent="0.3">
      <c r="A33" s="662">
        <v>4</v>
      </c>
      <c r="B33" s="397" t="s">
        <v>32</v>
      </c>
      <c r="C33" s="331" t="str">
        <f>+C12</f>
        <v>GRUSAMAR INGENIERIA Y CONSULTING S.L. SUCURSAL EN COLOMBIA
51% (LIDER)</v>
      </c>
      <c r="D33" s="331"/>
      <c r="E33" s="331" t="str">
        <f>+E12</f>
        <v>CIVING INGENIEROS CONTRATISTAS S EN C
25%</v>
      </c>
      <c r="F33" s="303"/>
      <c r="G33" s="331" t="str">
        <f>+G12</f>
        <v>JESUS ALBERTO ALMEIDA SAAIBI 
24%</v>
      </c>
      <c r="H33" s="303"/>
      <c r="I33" s="406" t="s">
        <v>73</v>
      </c>
      <c r="J33" s="406" t="s">
        <v>15</v>
      </c>
    </row>
    <row r="34" spans="1:10" ht="33" customHeight="1" x14ac:dyDescent="0.25">
      <c r="A34" s="663"/>
      <c r="B34" s="398"/>
      <c r="C34" s="84" t="s">
        <v>13</v>
      </c>
      <c r="D34" s="84" t="s">
        <v>14</v>
      </c>
      <c r="E34" s="84" t="s">
        <v>13</v>
      </c>
      <c r="F34" s="84" t="s">
        <v>14</v>
      </c>
      <c r="G34" s="84" t="s">
        <v>13</v>
      </c>
      <c r="H34" s="84" t="s">
        <v>14</v>
      </c>
      <c r="I34" s="407"/>
      <c r="J34" s="407"/>
    </row>
    <row r="35" spans="1:10" ht="31.5" customHeight="1" x14ac:dyDescent="0.25">
      <c r="A35" s="151">
        <v>4.0999999999999996</v>
      </c>
      <c r="B35" s="11" t="s">
        <v>35</v>
      </c>
      <c r="C35" s="173" t="s">
        <v>133</v>
      </c>
      <c r="D35" s="86" t="s">
        <v>462</v>
      </c>
      <c r="E35" s="86" t="s">
        <v>83</v>
      </c>
      <c r="F35" s="153" t="s">
        <v>463</v>
      </c>
      <c r="G35" s="86" t="s">
        <v>83</v>
      </c>
      <c r="H35" s="153" t="s">
        <v>464</v>
      </c>
      <c r="I35" s="698" t="s">
        <v>133</v>
      </c>
      <c r="J35" s="701" t="s">
        <v>1071</v>
      </c>
    </row>
    <row r="36" spans="1:10" ht="31.5" customHeight="1" x14ac:dyDescent="0.25">
      <c r="A36" s="151">
        <v>4.2</v>
      </c>
      <c r="B36" s="11" t="s">
        <v>33</v>
      </c>
      <c r="C36" s="173" t="s">
        <v>133</v>
      </c>
      <c r="D36" s="86" t="s">
        <v>462</v>
      </c>
      <c r="E36" s="168" t="s">
        <v>83</v>
      </c>
      <c r="F36" s="153" t="s">
        <v>463</v>
      </c>
      <c r="G36" s="173" t="s">
        <v>133</v>
      </c>
      <c r="H36" s="153" t="s">
        <v>464</v>
      </c>
      <c r="I36" s="699"/>
      <c r="J36" s="600"/>
    </row>
    <row r="37" spans="1:10" ht="31.5" customHeight="1" thickBot="1" x14ac:dyDescent="0.3">
      <c r="A37" s="152">
        <v>4.3</v>
      </c>
      <c r="B37" s="13" t="s">
        <v>74</v>
      </c>
      <c r="C37" s="174" t="s">
        <v>133</v>
      </c>
      <c r="D37" s="88" t="s">
        <v>462</v>
      </c>
      <c r="E37" s="169" t="s">
        <v>90</v>
      </c>
      <c r="F37" s="74" t="s">
        <v>463</v>
      </c>
      <c r="G37" s="173" t="s">
        <v>133</v>
      </c>
      <c r="H37" s="74" t="s">
        <v>464</v>
      </c>
      <c r="I37" s="700"/>
      <c r="J37" s="702"/>
    </row>
    <row r="38" spans="1:10" ht="30" customHeight="1" thickBot="1" x14ac:dyDescent="0.3">
      <c r="A38" s="662">
        <v>5</v>
      </c>
      <c r="B38" s="319" t="s">
        <v>34</v>
      </c>
      <c r="C38" s="401" t="str">
        <f>+C12</f>
        <v>GRUSAMAR INGENIERIA Y CONSULTING S.L. SUCURSAL EN COLOMBIA
51% (LIDER)</v>
      </c>
      <c r="D38" s="402"/>
      <c r="E38" s="401" t="str">
        <f>+E12</f>
        <v>CIVING INGENIEROS CONTRATISTAS S EN C
25%</v>
      </c>
      <c r="F38" s="402"/>
      <c r="G38" s="401" t="str">
        <f>+G12</f>
        <v>JESUS ALBERTO ALMEIDA SAAIBI 
24%</v>
      </c>
      <c r="H38" s="402"/>
      <c r="I38" s="406" t="s">
        <v>73</v>
      </c>
      <c r="J38" s="406" t="s">
        <v>15</v>
      </c>
    </row>
    <row r="39" spans="1:10" ht="30.75" thickBot="1" x14ac:dyDescent="0.3">
      <c r="A39" s="663"/>
      <c r="B39" s="320"/>
      <c r="C39" s="91" t="s">
        <v>13</v>
      </c>
      <c r="D39" s="92" t="s">
        <v>14</v>
      </c>
      <c r="E39" s="91" t="s">
        <v>13</v>
      </c>
      <c r="F39" s="92" t="s">
        <v>14</v>
      </c>
      <c r="G39" s="91" t="s">
        <v>13</v>
      </c>
      <c r="H39" s="92" t="s">
        <v>14</v>
      </c>
      <c r="I39" s="407"/>
      <c r="J39" s="407"/>
    </row>
    <row r="40" spans="1:10" ht="45" customHeight="1" x14ac:dyDescent="0.25">
      <c r="A40" s="151">
        <v>5.0999999999999996</v>
      </c>
      <c r="B40" s="11" t="s">
        <v>35</v>
      </c>
      <c r="C40" s="695" t="s">
        <v>83</v>
      </c>
      <c r="D40" s="478" t="s">
        <v>465</v>
      </c>
      <c r="E40" s="670" t="s">
        <v>83</v>
      </c>
      <c r="F40" s="672" t="s">
        <v>466</v>
      </c>
      <c r="G40" s="670" t="s">
        <v>460</v>
      </c>
      <c r="H40" s="672"/>
      <c r="I40" s="414" t="s">
        <v>85</v>
      </c>
      <c r="J40" s="414"/>
    </row>
    <row r="41" spans="1:10" ht="45" x14ac:dyDescent="0.25">
      <c r="A41" s="151">
        <v>5.2</v>
      </c>
      <c r="B41" s="11" t="s">
        <v>36</v>
      </c>
      <c r="C41" s="696"/>
      <c r="D41" s="667"/>
      <c r="E41" s="470"/>
      <c r="F41" s="665"/>
      <c r="G41" s="470"/>
      <c r="H41" s="665"/>
      <c r="I41" s="415"/>
      <c r="J41" s="415"/>
    </row>
    <row r="42" spans="1:10" ht="45" x14ac:dyDescent="0.25">
      <c r="A42" s="151">
        <v>5.3</v>
      </c>
      <c r="B42" s="15" t="s">
        <v>397</v>
      </c>
      <c r="C42" s="696"/>
      <c r="D42" s="667"/>
      <c r="E42" s="470"/>
      <c r="F42" s="665"/>
      <c r="G42" s="470"/>
      <c r="H42" s="665"/>
      <c r="I42" s="415"/>
      <c r="J42" s="415"/>
    </row>
    <row r="43" spans="1:10" ht="30" x14ac:dyDescent="0.25">
      <c r="A43" s="151">
        <v>5.4</v>
      </c>
      <c r="B43" s="11" t="s">
        <v>37</v>
      </c>
      <c r="C43" s="696"/>
      <c r="D43" s="667"/>
      <c r="E43" s="470"/>
      <c r="F43" s="665"/>
      <c r="G43" s="470"/>
      <c r="H43" s="665"/>
      <c r="I43" s="415"/>
      <c r="J43" s="415"/>
    </row>
    <row r="44" spans="1:10" ht="30.75" thickBot="1" x14ac:dyDescent="0.3">
      <c r="A44" s="152">
        <v>5.5</v>
      </c>
      <c r="B44" s="13" t="s">
        <v>38</v>
      </c>
      <c r="C44" s="697"/>
      <c r="D44" s="668"/>
      <c r="E44" s="671"/>
      <c r="F44" s="666"/>
      <c r="G44" s="671"/>
      <c r="H44" s="666"/>
      <c r="I44" s="416"/>
      <c r="J44" s="416"/>
    </row>
    <row r="45" spans="1:10" ht="30" customHeight="1" thickBot="1" x14ac:dyDescent="0.3">
      <c r="A45" s="662">
        <v>6</v>
      </c>
      <c r="B45" s="319" t="s">
        <v>39</v>
      </c>
      <c r="C45" s="417" t="str">
        <f>+C12</f>
        <v>GRUSAMAR INGENIERIA Y CONSULTING S.L. SUCURSAL EN COLOMBIA
51% (LIDER)</v>
      </c>
      <c r="D45" s="418"/>
      <c r="E45" s="304" t="str">
        <f>+E12</f>
        <v>CIVING INGENIEROS CONTRATISTAS S EN C
25%</v>
      </c>
      <c r="F45" s="303"/>
      <c r="G45" s="304" t="str">
        <f>+G12</f>
        <v>JESUS ALBERTO ALMEIDA SAAIBI 
24%</v>
      </c>
      <c r="H45" s="303"/>
      <c r="I45" s="406" t="s">
        <v>73</v>
      </c>
      <c r="J45" s="406" t="s">
        <v>15</v>
      </c>
    </row>
    <row r="46" spans="1:10" ht="30" customHeight="1" thickBot="1" x14ac:dyDescent="0.3">
      <c r="A46" s="663"/>
      <c r="B46" s="320"/>
      <c r="C46" s="46" t="s">
        <v>13</v>
      </c>
      <c r="D46" s="154" t="s">
        <v>14</v>
      </c>
      <c r="E46" s="111" t="s">
        <v>13</v>
      </c>
      <c r="F46" s="92" t="s">
        <v>14</v>
      </c>
      <c r="G46" s="111" t="s">
        <v>13</v>
      </c>
      <c r="H46" s="92" t="s">
        <v>14</v>
      </c>
      <c r="I46" s="407"/>
      <c r="J46" s="407"/>
    </row>
    <row r="47" spans="1:10" ht="60" x14ac:dyDescent="0.25">
      <c r="A47" s="151">
        <v>6.1</v>
      </c>
      <c r="B47" s="11" t="s">
        <v>40</v>
      </c>
      <c r="C47" s="478" t="s">
        <v>460</v>
      </c>
      <c r="D47" s="119"/>
      <c r="E47" s="478" t="s">
        <v>460</v>
      </c>
      <c r="F47" s="153"/>
      <c r="G47" s="692" t="s">
        <v>460</v>
      </c>
      <c r="H47" s="153"/>
      <c r="I47" s="106"/>
      <c r="J47" s="104"/>
    </row>
    <row r="48" spans="1:10" ht="45" x14ac:dyDescent="0.25">
      <c r="A48" s="151">
        <v>6.2</v>
      </c>
      <c r="B48" s="11" t="s">
        <v>41</v>
      </c>
      <c r="C48" s="667"/>
      <c r="D48" s="86"/>
      <c r="E48" s="667"/>
      <c r="F48" s="153"/>
      <c r="G48" s="693"/>
      <c r="H48" s="153"/>
      <c r="I48" s="106"/>
      <c r="J48" s="104"/>
    </row>
    <row r="49" spans="1:11" ht="60" x14ac:dyDescent="0.25">
      <c r="A49" s="151">
        <v>6.3</v>
      </c>
      <c r="B49" s="11" t="s">
        <v>42</v>
      </c>
      <c r="C49" s="667"/>
      <c r="D49" s="86"/>
      <c r="E49" s="667"/>
      <c r="F49" s="153"/>
      <c r="G49" s="693"/>
      <c r="H49" s="153"/>
      <c r="I49" s="106"/>
      <c r="J49" s="104"/>
    </row>
    <row r="50" spans="1:11" ht="75.75" thickBot="1" x14ac:dyDescent="0.3">
      <c r="A50" s="151">
        <v>6.4</v>
      </c>
      <c r="B50" s="13" t="s">
        <v>43</v>
      </c>
      <c r="C50" s="668"/>
      <c r="D50" s="88"/>
      <c r="E50" s="668"/>
      <c r="F50" s="74"/>
      <c r="G50" s="694"/>
      <c r="H50" s="74"/>
      <c r="I50" s="107"/>
      <c r="J50" s="105"/>
    </row>
    <row r="51" spans="1:11" ht="30" customHeight="1" thickBot="1" x14ac:dyDescent="0.3">
      <c r="A51" s="662">
        <v>7</v>
      </c>
      <c r="B51" s="397" t="s">
        <v>44</v>
      </c>
      <c r="C51" s="331" t="str">
        <f>+C12</f>
        <v>GRUSAMAR INGENIERIA Y CONSULTING S.L. SUCURSAL EN COLOMBIA
51% (LIDER)</v>
      </c>
      <c r="D51" s="331"/>
      <c r="E51" s="331" t="str">
        <f>+E12</f>
        <v>CIVING INGENIEROS CONTRATISTAS S EN C
25%</v>
      </c>
      <c r="F51" s="303"/>
      <c r="G51" s="331" t="str">
        <f>+G12</f>
        <v>JESUS ALBERTO ALMEIDA SAAIBI 
24%</v>
      </c>
      <c r="H51" s="303"/>
      <c r="I51" s="406" t="s">
        <v>73</v>
      </c>
      <c r="J51" s="406" t="s">
        <v>15</v>
      </c>
    </row>
    <row r="52" spans="1:11" ht="30.75" thickBot="1" x14ac:dyDescent="0.3">
      <c r="A52" s="663"/>
      <c r="B52" s="398"/>
      <c r="C52" s="46" t="s">
        <v>13</v>
      </c>
      <c r="D52" s="154" t="s">
        <v>14</v>
      </c>
      <c r="E52" s="111" t="s">
        <v>13</v>
      </c>
      <c r="F52" s="92" t="s">
        <v>14</v>
      </c>
      <c r="G52" s="111" t="s">
        <v>13</v>
      </c>
      <c r="H52" s="92" t="s">
        <v>14</v>
      </c>
      <c r="I52" s="407"/>
      <c r="J52" s="407"/>
    </row>
    <row r="53" spans="1:11" ht="30" x14ac:dyDescent="0.25">
      <c r="A53" s="151">
        <v>7.1</v>
      </c>
      <c r="B53" s="11" t="s">
        <v>45</v>
      </c>
      <c r="C53" s="478" t="s">
        <v>83</v>
      </c>
      <c r="D53" s="335">
        <v>44</v>
      </c>
      <c r="E53" s="478" t="s">
        <v>83</v>
      </c>
      <c r="F53" s="654">
        <v>45</v>
      </c>
      <c r="G53" s="478" t="s">
        <v>83</v>
      </c>
      <c r="H53" s="654">
        <v>46</v>
      </c>
      <c r="I53" s="630" t="s">
        <v>85</v>
      </c>
      <c r="J53" s="106"/>
    </row>
    <row r="54" spans="1:11" ht="45" x14ac:dyDescent="0.25">
      <c r="A54" s="151">
        <v>7.2</v>
      </c>
      <c r="B54" s="11" t="s">
        <v>46</v>
      </c>
      <c r="C54" s="667"/>
      <c r="D54" s="335"/>
      <c r="E54" s="667"/>
      <c r="F54" s="654"/>
      <c r="G54" s="667"/>
      <c r="H54" s="654"/>
      <c r="I54" s="631"/>
      <c r="J54" s="106"/>
    </row>
    <row r="55" spans="1:11" ht="60.75" thickBot="1" x14ac:dyDescent="0.3">
      <c r="A55" s="152">
        <v>7.3</v>
      </c>
      <c r="B55" s="13" t="s">
        <v>47</v>
      </c>
      <c r="C55" s="668"/>
      <c r="D55" s="350"/>
      <c r="E55" s="668"/>
      <c r="F55" s="669"/>
      <c r="G55" s="668"/>
      <c r="H55" s="669"/>
      <c r="I55" s="632"/>
      <c r="J55" s="107"/>
    </row>
    <row r="56" spans="1:11" x14ac:dyDescent="0.25">
      <c r="A56" s="81">
        <v>8</v>
      </c>
      <c r="B56" s="50" t="s">
        <v>48</v>
      </c>
      <c r="C56" s="479" t="s">
        <v>13</v>
      </c>
      <c r="D56" s="645"/>
      <c r="E56" s="645"/>
      <c r="F56" s="645"/>
      <c r="G56" s="304"/>
      <c r="H56" s="84" t="s">
        <v>14</v>
      </c>
      <c r="I56" s="150" t="s">
        <v>73</v>
      </c>
      <c r="J56" s="102" t="s">
        <v>15</v>
      </c>
    </row>
    <row r="57" spans="1:11" x14ac:dyDescent="0.25">
      <c r="A57" s="151">
        <v>8.1</v>
      </c>
      <c r="B57" s="11" t="s">
        <v>49</v>
      </c>
      <c r="C57" s="335" t="s">
        <v>96</v>
      </c>
      <c r="D57" s="335"/>
      <c r="E57" s="335"/>
      <c r="F57" s="335"/>
      <c r="G57" s="335"/>
      <c r="H57" s="110" t="s">
        <v>467</v>
      </c>
      <c r="I57" s="529" t="s">
        <v>85</v>
      </c>
      <c r="J57" s="453"/>
    </row>
    <row r="58" spans="1:11" x14ac:dyDescent="0.25">
      <c r="A58" s="151">
        <v>8.1999999999999993</v>
      </c>
      <c r="B58" s="11" t="s">
        <v>50</v>
      </c>
      <c r="C58" s="335" t="s">
        <v>194</v>
      </c>
      <c r="D58" s="335"/>
      <c r="E58" s="335"/>
      <c r="F58" s="335"/>
      <c r="G58" s="335"/>
      <c r="H58" s="110" t="s">
        <v>467</v>
      </c>
      <c r="I58" s="529"/>
      <c r="J58" s="451"/>
    </row>
    <row r="59" spans="1:11" ht="30" x14ac:dyDescent="0.25">
      <c r="A59" s="151">
        <v>8.3000000000000007</v>
      </c>
      <c r="B59" s="11" t="s">
        <v>51</v>
      </c>
      <c r="C59" s="341" t="s">
        <v>83</v>
      </c>
      <c r="D59" s="342"/>
      <c r="E59" s="342"/>
      <c r="F59" s="342"/>
      <c r="G59" s="343"/>
      <c r="H59" s="640" t="s">
        <v>467</v>
      </c>
      <c r="I59" s="529"/>
      <c r="J59" s="451"/>
    </row>
    <row r="60" spans="1:11" ht="45" x14ac:dyDescent="0.25">
      <c r="A60" s="151">
        <v>8.4</v>
      </c>
      <c r="B60" s="11" t="s">
        <v>52</v>
      </c>
      <c r="C60" s="344"/>
      <c r="D60" s="345"/>
      <c r="E60" s="345"/>
      <c r="F60" s="345"/>
      <c r="G60" s="346"/>
      <c r="H60" s="641"/>
      <c r="I60" s="529"/>
      <c r="J60" s="451"/>
    </row>
    <row r="61" spans="1:11" ht="45" x14ac:dyDescent="0.25">
      <c r="A61" s="151">
        <v>8.5</v>
      </c>
      <c r="B61" s="11" t="s">
        <v>53</v>
      </c>
      <c r="C61" s="344"/>
      <c r="D61" s="345"/>
      <c r="E61" s="345"/>
      <c r="F61" s="345"/>
      <c r="G61" s="346"/>
      <c r="H61" s="641"/>
      <c r="I61" s="529"/>
      <c r="J61" s="451"/>
    </row>
    <row r="62" spans="1:11" x14ac:dyDescent="0.25">
      <c r="A62" s="151">
        <v>8.6</v>
      </c>
      <c r="B62" s="11" t="s">
        <v>54</v>
      </c>
      <c r="C62" s="344"/>
      <c r="D62" s="345"/>
      <c r="E62" s="345"/>
      <c r="F62" s="345"/>
      <c r="G62" s="346"/>
      <c r="H62" s="641"/>
      <c r="I62" s="529"/>
      <c r="J62" s="451"/>
    </row>
    <row r="63" spans="1:11" x14ac:dyDescent="0.25">
      <c r="A63" s="151">
        <v>8.6999999999999993</v>
      </c>
      <c r="B63" s="11" t="s">
        <v>55</v>
      </c>
      <c r="C63" s="344"/>
      <c r="D63" s="345"/>
      <c r="E63" s="345"/>
      <c r="F63" s="345"/>
      <c r="G63" s="346"/>
      <c r="H63" s="641"/>
      <c r="I63" s="529"/>
      <c r="J63" s="451"/>
    </row>
    <row r="64" spans="1:11" ht="90" x14ac:dyDescent="0.25">
      <c r="A64" s="151">
        <v>8.8000000000000007</v>
      </c>
      <c r="B64" s="11" t="s">
        <v>56</v>
      </c>
      <c r="C64" s="344"/>
      <c r="D64" s="345"/>
      <c r="E64" s="345"/>
      <c r="F64" s="345"/>
      <c r="G64" s="346"/>
      <c r="H64" s="641"/>
      <c r="I64" s="529"/>
      <c r="J64" s="451"/>
      <c r="K64" s="155"/>
    </row>
    <row r="65" spans="1:11" ht="31.5" customHeight="1" x14ac:dyDescent="0.3">
      <c r="A65" s="151">
        <v>8.9</v>
      </c>
      <c r="B65" s="17" t="s">
        <v>57</v>
      </c>
      <c r="C65" s="344"/>
      <c r="D65" s="345"/>
      <c r="E65" s="345"/>
      <c r="F65" s="345"/>
      <c r="G65" s="346"/>
      <c r="H65" s="641"/>
      <c r="I65" s="529"/>
      <c r="J65" s="451"/>
      <c r="K65" s="156"/>
    </row>
    <row r="66" spans="1:11" ht="16.5" x14ac:dyDescent="0.3">
      <c r="A66" s="157" t="s">
        <v>75</v>
      </c>
      <c r="B66" s="11" t="s">
        <v>58</v>
      </c>
      <c r="C66" s="347"/>
      <c r="D66" s="348"/>
      <c r="E66" s="348"/>
      <c r="F66" s="348"/>
      <c r="G66" s="349"/>
      <c r="H66" s="642"/>
      <c r="I66" s="529"/>
      <c r="J66" s="451"/>
      <c r="K66" s="156"/>
    </row>
    <row r="67" spans="1:11" ht="45.75" thickBot="1" x14ac:dyDescent="0.3">
      <c r="A67" s="157" t="s">
        <v>76</v>
      </c>
      <c r="B67" s="13" t="s">
        <v>59</v>
      </c>
      <c r="C67" s="350" t="s">
        <v>83</v>
      </c>
      <c r="D67" s="350"/>
      <c r="E67" s="350"/>
      <c r="F67" s="350"/>
      <c r="G67" s="350"/>
      <c r="H67" s="136" t="s">
        <v>468</v>
      </c>
      <c r="I67" s="530"/>
      <c r="J67" s="452"/>
      <c r="K67" s="158"/>
    </row>
    <row r="68" spans="1:11" ht="30" customHeight="1" thickBot="1" x14ac:dyDescent="0.3">
      <c r="A68" s="662">
        <v>9</v>
      </c>
      <c r="B68" s="397" t="s">
        <v>60</v>
      </c>
      <c r="C68" s="331" t="str">
        <f>+C12</f>
        <v>GRUSAMAR INGENIERIA Y CONSULTING S.L. SUCURSAL EN COLOMBIA
51% (LIDER)</v>
      </c>
      <c r="D68" s="331"/>
      <c r="E68" s="331" t="str">
        <f>+E12</f>
        <v>CIVING INGENIEROS CONTRATISTAS S EN C
25%</v>
      </c>
      <c r="F68" s="303"/>
      <c r="G68" s="331" t="str">
        <f>+G12</f>
        <v>JESUS ALBERTO ALMEIDA SAAIBI 
24%</v>
      </c>
      <c r="H68" s="303"/>
      <c r="I68" s="406" t="s">
        <v>73</v>
      </c>
      <c r="J68" s="406" t="s">
        <v>15</v>
      </c>
    </row>
    <row r="69" spans="1:11" ht="30" customHeight="1" thickBot="1" x14ac:dyDescent="0.3">
      <c r="A69" s="663"/>
      <c r="B69" s="398"/>
      <c r="C69" s="46" t="s">
        <v>13</v>
      </c>
      <c r="D69" s="154" t="s">
        <v>14</v>
      </c>
      <c r="E69" s="111" t="s">
        <v>13</v>
      </c>
      <c r="F69" s="92" t="s">
        <v>14</v>
      </c>
      <c r="G69" s="111" t="s">
        <v>13</v>
      </c>
      <c r="H69" s="92" t="s">
        <v>14</v>
      </c>
      <c r="I69" s="407"/>
      <c r="J69" s="407"/>
    </row>
    <row r="70" spans="1:11" ht="30.75" thickBot="1" x14ac:dyDescent="0.3">
      <c r="A70" s="151">
        <v>9.1</v>
      </c>
      <c r="B70" s="9" t="s">
        <v>61</v>
      </c>
      <c r="C70" s="88"/>
      <c r="D70" s="88"/>
      <c r="E70" s="88" t="s">
        <v>83</v>
      </c>
      <c r="F70" s="88" t="s">
        <v>469</v>
      </c>
      <c r="G70" s="88"/>
      <c r="H70" s="678"/>
      <c r="I70" s="631" t="s">
        <v>124</v>
      </c>
      <c r="J70" s="451"/>
    </row>
    <row r="71" spans="1:11" ht="15.75" thickBot="1" x14ac:dyDescent="0.3">
      <c r="A71" s="151">
        <v>9.1999999999999993</v>
      </c>
      <c r="B71" s="9" t="s">
        <v>18</v>
      </c>
      <c r="C71" s="88"/>
      <c r="D71" s="88"/>
      <c r="E71" s="88" t="s">
        <v>83</v>
      </c>
      <c r="F71" s="88" t="s">
        <v>469</v>
      </c>
      <c r="G71" s="88"/>
      <c r="H71" s="641"/>
      <c r="I71" s="631"/>
      <c r="J71" s="451"/>
    </row>
    <row r="72" spans="1:11" ht="60.75" thickBot="1" x14ac:dyDescent="0.3">
      <c r="A72" s="152">
        <v>9.3000000000000007</v>
      </c>
      <c r="B72" s="21" t="s">
        <v>62</v>
      </c>
      <c r="C72" s="88"/>
      <c r="D72" s="88"/>
      <c r="E72" s="88" t="s">
        <v>83</v>
      </c>
      <c r="F72" s="88" t="s">
        <v>469</v>
      </c>
      <c r="G72" s="88"/>
      <c r="H72" s="652"/>
      <c r="I72" s="632"/>
      <c r="J72" s="452"/>
    </row>
    <row r="73" spans="1:11" ht="30" customHeight="1" thickBot="1" x14ac:dyDescent="0.3">
      <c r="A73" s="662">
        <v>10</v>
      </c>
      <c r="B73" s="397" t="s">
        <v>63</v>
      </c>
      <c r="C73" s="331" t="str">
        <f>+C12</f>
        <v>GRUSAMAR INGENIERIA Y CONSULTING S.L. SUCURSAL EN COLOMBIA
51% (LIDER)</v>
      </c>
      <c r="D73" s="331"/>
      <c r="E73" s="331" t="str">
        <f>+E12</f>
        <v>CIVING INGENIEROS CONTRATISTAS S EN C
25%</v>
      </c>
      <c r="F73" s="303"/>
      <c r="G73" s="331" t="str">
        <f>+G12</f>
        <v>JESUS ALBERTO ALMEIDA SAAIBI 
24%</v>
      </c>
      <c r="H73" s="303"/>
      <c r="I73" s="406" t="s">
        <v>73</v>
      </c>
      <c r="J73" s="406" t="s">
        <v>15</v>
      </c>
    </row>
    <row r="74" spans="1:11" ht="30" customHeight="1" thickBot="1" x14ac:dyDescent="0.3">
      <c r="A74" s="663"/>
      <c r="B74" s="398"/>
      <c r="C74" s="46" t="s">
        <v>13</v>
      </c>
      <c r="D74" s="154" t="s">
        <v>14</v>
      </c>
      <c r="E74" s="111" t="s">
        <v>13</v>
      </c>
      <c r="F74" s="92" t="s">
        <v>14</v>
      </c>
      <c r="G74" s="111" t="s">
        <v>13</v>
      </c>
      <c r="H74" s="92" t="s">
        <v>14</v>
      </c>
      <c r="I74" s="407"/>
      <c r="J74" s="407"/>
    </row>
    <row r="75" spans="1:11" ht="30.75" thickBot="1" x14ac:dyDescent="0.3">
      <c r="A75" s="152">
        <v>10.1</v>
      </c>
      <c r="B75" s="13" t="s">
        <v>64</v>
      </c>
      <c r="C75" s="88" t="s">
        <v>83</v>
      </c>
      <c r="D75" s="88"/>
      <c r="E75" s="88" t="s">
        <v>83</v>
      </c>
      <c r="F75" s="74"/>
      <c r="G75" s="88" t="s">
        <v>83</v>
      </c>
      <c r="H75" s="74"/>
      <c r="I75" s="107" t="s">
        <v>85</v>
      </c>
      <c r="J75" s="105"/>
    </row>
    <row r="76" spans="1:11" ht="30" customHeight="1" thickBot="1" x14ac:dyDescent="0.3">
      <c r="A76" s="662">
        <v>11</v>
      </c>
      <c r="B76" s="397" t="s">
        <v>65</v>
      </c>
      <c r="C76" s="331" t="str">
        <f>+C12</f>
        <v>GRUSAMAR INGENIERIA Y CONSULTING S.L. SUCURSAL EN COLOMBIA
51% (LIDER)</v>
      </c>
      <c r="D76" s="331"/>
      <c r="E76" s="331" t="str">
        <f>+E12</f>
        <v>CIVING INGENIEROS CONTRATISTAS S EN C
25%</v>
      </c>
      <c r="F76" s="303"/>
      <c r="G76" s="331" t="str">
        <f>+G12</f>
        <v>JESUS ALBERTO ALMEIDA SAAIBI 
24%</v>
      </c>
      <c r="H76" s="303"/>
      <c r="I76" s="406" t="s">
        <v>73</v>
      </c>
      <c r="J76" s="406" t="s">
        <v>15</v>
      </c>
    </row>
    <row r="77" spans="1:11" ht="30" customHeight="1" thickBot="1" x14ac:dyDescent="0.3">
      <c r="A77" s="663"/>
      <c r="B77" s="398"/>
      <c r="C77" s="46" t="s">
        <v>13</v>
      </c>
      <c r="D77" s="154" t="s">
        <v>14</v>
      </c>
      <c r="E77" s="111" t="s">
        <v>13</v>
      </c>
      <c r="F77" s="92" t="s">
        <v>14</v>
      </c>
      <c r="G77" s="111" t="s">
        <v>13</v>
      </c>
      <c r="H77" s="92" t="s">
        <v>14</v>
      </c>
      <c r="I77" s="407"/>
      <c r="J77" s="407"/>
    </row>
    <row r="78" spans="1:11" ht="30.75" thickBot="1" x14ac:dyDescent="0.3">
      <c r="A78" s="152">
        <v>11.1</v>
      </c>
      <c r="B78" s="57" t="s">
        <v>61</v>
      </c>
      <c r="C78" s="159" t="s">
        <v>460</v>
      </c>
      <c r="D78" s="160"/>
      <c r="E78" s="161" t="s">
        <v>460</v>
      </c>
      <c r="F78" s="74"/>
      <c r="G78" s="161" t="s">
        <v>460</v>
      </c>
      <c r="H78" s="74"/>
      <c r="I78" s="107"/>
      <c r="J78" s="105"/>
    </row>
    <row r="79" spans="1:11" ht="30" customHeight="1" thickBot="1" x14ac:dyDescent="0.3">
      <c r="A79" s="662">
        <v>12</v>
      </c>
      <c r="B79" s="319" t="s">
        <v>66</v>
      </c>
      <c r="C79" s="302" t="str">
        <f>+C12</f>
        <v>GRUSAMAR INGENIERIA Y CONSULTING S.L. SUCURSAL EN COLOMBIA
51% (LIDER)</v>
      </c>
      <c r="D79" s="303"/>
      <c r="E79" s="304" t="str">
        <f>+E12</f>
        <v>CIVING INGENIEROS CONTRATISTAS S EN C
25%</v>
      </c>
      <c r="F79" s="303"/>
      <c r="G79" s="304" t="str">
        <f>+G12</f>
        <v>JESUS ALBERTO ALMEIDA SAAIBI 
24%</v>
      </c>
      <c r="H79" s="303"/>
      <c r="I79" s="312" t="s">
        <v>73</v>
      </c>
      <c r="J79" s="406" t="s">
        <v>15</v>
      </c>
    </row>
    <row r="80" spans="1:11" ht="30" customHeight="1" x14ac:dyDescent="0.25">
      <c r="A80" s="663"/>
      <c r="B80" s="320"/>
      <c r="C80" s="309" t="s">
        <v>13</v>
      </c>
      <c r="D80" s="310"/>
      <c r="E80" s="311" t="s">
        <v>13</v>
      </c>
      <c r="F80" s="312"/>
      <c r="G80" s="311" t="s">
        <v>13</v>
      </c>
      <c r="H80" s="312"/>
      <c r="I80" s="505"/>
      <c r="J80" s="407"/>
    </row>
    <row r="81" spans="1:10" ht="45" x14ac:dyDescent="0.25">
      <c r="A81" s="151">
        <v>12.1</v>
      </c>
      <c r="B81" s="53" t="s">
        <v>67</v>
      </c>
      <c r="C81" s="653" t="s">
        <v>83</v>
      </c>
      <c r="D81" s="654"/>
      <c r="E81" s="686" t="s">
        <v>83</v>
      </c>
      <c r="F81" s="654"/>
      <c r="G81" s="686" t="s">
        <v>83</v>
      </c>
      <c r="H81" s="654"/>
      <c r="I81" s="170" t="s">
        <v>85</v>
      </c>
      <c r="J81" s="104"/>
    </row>
    <row r="82" spans="1:10" ht="31.5" customHeight="1" x14ac:dyDescent="0.25">
      <c r="A82" s="151">
        <v>12.2</v>
      </c>
      <c r="B82" s="53" t="s">
        <v>68</v>
      </c>
      <c r="C82" s="653" t="s">
        <v>83</v>
      </c>
      <c r="D82" s="654"/>
      <c r="E82" s="686" t="s">
        <v>83</v>
      </c>
      <c r="F82" s="654"/>
      <c r="G82" s="686" t="s">
        <v>83</v>
      </c>
      <c r="H82" s="654"/>
      <c r="I82" s="170" t="s">
        <v>85</v>
      </c>
      <c r="J82" s="104"/>
    </row>
    <row r="83" spans="1:10" ht="30.75" thickBot="1" x14ac:dyDescent="0.3">
      <c r="A83" s="162">
        <v>12.3</v>
      </c>
      <c r="B83" s="54" t="s">
        <v>69</v>
      </c>
      <c r="C83" s="687" t="s">
        <v>83</v>
      </c>
      <c r="D83" s="669"/>
      <c r="E83" s="688" t="s">
        <v>83</v>
      </c>
      <c r="F83" s="669"/>
      <c r="G83" s="688" t="s">
        <v>83</v>
      </c>
      <c r="H83" s="669"/>
      <c r="I83" s="171" t="s">
        <v>85</v>
      </c>
      <c r="J83" s="172"/>
    </row>
    <row r="84" spans="1:10" ht="16.5" thickBot="1" x14ac:dyDescent="0.3">
      <c r="A84" s="660" t="s">
        <v>70</v>
      </c>
      <c r="B84" s="685"/>
      <c r="C84" s="689" t="s">
        <v>104</v>
      </c>
      <c r="D84" s="690"/>
      <c r="E84" s="690"/>
      <c r="F84" s="690"/>
      <c r="G84" s="690"/>
      <c r="H84" s="690"/>
      <c r="I84" s="691"/>
      <c r="J84" s="108"/>
    </row>
  </sheetData>
  <mergeCells count="138">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C31:C32"/>
    <mergeCell ref="E31:E32"/>
    <mergeCell ref="G31:G32"/>
    <mergeCell ref="I31:I32"/>
    <mergeCell ref="J31:J32"/>
    <mergeCell ref="A29:A30"/>
    <mergeCell ref="B29:B30"/>
    <mergeCell ref="C29:D29"/>
    <mergeCell ref="E29:F29"/>
    <mergeCell ref="G29:H29"/>
    <mergeCell ref="I29:I30"/>
    <mergeCell ref="J33:J34"/>
    <mergeCell ref="I35:I37"/>
    <mergeCell ref="J35:J37"/>
    <mergeCell ref="A38:A39"/>
    <mergeCell ref="B38:B39"/>
    <mergeCell ref="C38:D38"/>
    <mergeCell ref="E38:F38"/>
    <mergeCell ref="G38:H38"/>
    <mergeCell ref="I38:I39"/>
    <mergeCell ref="J38:J39"/>
    <mergeCell ref="A33:A34"/>
    <mergeCell ref="B33:B34"/>
    <mergeCell ref="C33:D33"/>
    <mergeCell ref="E33:F33"/>
    <mergeCell ref="G33:H33"/>
    <mergeCell ref="I33:I3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C47:C50"/>
    <mergeCell ref="E47:E50"/>
    <mergeCell ref="G47:G50"/>
    <mergeCell ref="A51:A52"/>
    <mergeCell ref="B51:B52"/>
    <mergeCell ref="C51:D51"/>
    <mergeCell ref="E51:F51"/>
    <mergeCell ref="G51:H51"/>
    <mergeCell ref="I40:I44"/>
    <mergeCell ref="C56:G56"/>
    <mergeCell ref="C57:G57"/>
    <mergeCell ref="I57:I67"/>
    <mergeCell ref="J57:J67"/>
    <mergeCell ref="C58:G58"/>
    <mergeCell ref="C59:G66"/>
    <mergeCell ref="H59:H66"/>
    <mergeCell ref="C67:G67"/>
    <mergeCell ref="I51:I52"/>
    <mergeCell ref="J51:J52"/>
    <mergeCell ref="C53:C55"/>
    <mergeCell ref="D53:D55"/>
    <mergeCell ref="E53:E55"/>
    <mergeCell ref="F53:F55"/>
    <mergeCell ref="G53:G55"/>
    <mergeCell ref="H53:H55"/>
    <mergeCell ref="I53:I55"/>
    <mergeCell ref="J73:J74"/>
    <mergeCell ref="A76:A77"/>
    <mergeCell ref="B76:B77"/>
    <mergeCell ref="C76:D76"/>
    <mergeCell ref="E76:F76"/>
    <mergeCell ref="G76:H76"/>
    <mergeCell ref="I76:I77"/>
    <mergeCell ref="J76:J77"/>
    <mergeCell ref="J68:J69"/>
    <mergeCell ref="H70:H72"/>
    <mergeCell ref="I70:I72"/>
    <mergeCell ref="J70:J72"/>
    <mergeCell ref="A73:A74"/>
    <mergeCell ref="B73:B74"/>
    <mergeCell ref="C73:D73"/>
    <mergeCell ref="E73:F73"/>
    <mergeCell ref="G73:H73"/>
    <mergeCell ref="I73:I74"/>
    <mergeCell ref="A68:A69"/>
    <mergeCell ref="B68:B69"/>
    <mergeCell ref="C68:D68"/>
    <mergeCell ref="E68:F68"/>
    <mergeCell ref="G68:H68"/>
    <mergeCell ref="I68:I69"/>
    <mergeCell ref="A84:B84"/>
    <mergeCell ref="C82:D82"/>
    <mergeCell ref="E82:F82"/>
    <mergeCell ref="G82:H82"/>
    <mergeCell ref="C83:D83"/>
    <mergeCell ref="E83:F83"/>
    <mergeCell ref="G83:H83"/>
    <mergeCell ref="C84:I84"/>
    <mergeCell ref="J79:J80"/>
    <mergeCell ref="C80:D80"/>
    <mergeCell ref="E80:F80"/>
    <mergeCell ref="G80:H80"/>
    <mergeCell ref="C81:D81"/>
    <mergeCell ref="E81:F81"/>
    <mergeCell ref="G81:H81"/>
    <mergeCell ref="A79:A80"/>
    <mergeCell ref="B79:B80"/>
    <mergeCell ref="C79:D79"/>
    <mergeCell ref="E79:F79"/>
    <mergeCell ref="G79:H79"/>
    <mergeCell ref="I79:I80"/>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topLeftCell="B1" zoomScaleNormal="100" workbookViewId="0">
      <selection activeCell="F88" sqref="F8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28</v>
      </c>
      <c r="D8" s="376"/>
      <c r="E8" s="376"/>
      <c r="F8" s="376"/>
      <c r="G8" s="377"/>
    </row>
    <row r="9" spans="1:8" ht="31.5" customHeight="1" thickBot="1" x14ac:dyDescent="0.3">
      <c r="A9" s="58" t="s">
        <v>4</v>
      </c>
      <c r="B9" s="59" t="s">
        <v>5</v>
      </c>
      <c r="C9" s="538" t="s">
        <v>470</v>
      </c>
      <c r="D9" s="539"/>
      <c r="E9" s="539"/>
      <c r="F9" s="539"/>
      <c r="G9" s="54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471</v>
      </c>
      <c r="D11" s="372"/>
      <c r="E11" s="372"/>
      <c r="F11" s="372"/>
      <c r="G11" s="373"/>
    </row>
    <row r="12" spans="1:8" ht="31.5" customHeight="1" thickBot="1" x14ac:dyDescent="0.3">
      <c r="A12" s="58" t="s">
        <v>6</v>
      </c>
      <c r="B12" s="59" t="s">
        <v>8</v>
      </c>
      <c r="C12" s="378" t="s">
        <v>472</v>
      </c>
      <c r="D12" s="380"/>
      <c r="E12" s="381" t="s">
        <v>473</v>
      </c>
      <c r="F12" s="382"/>
      <c r="G12" s="5"/>
      <c r="H12" s="6"/>
    </row>
    <row r="13" spans="1:8" ht="15.75" thickBot="1" x14ac:dyDescent="0.3">
      <c r="A13" s="58" t="s">
        <v>9</v>
      </c>
      <c r="B13" s="59" t="s">
        <v>10</v>
      </c>
      <c r="C13" s="383" t="s">
        <v>200</v>
      </c>
      <c r="D13" s="384"/>
      <c r="E13" s="383" t="s">
        <v>200</v>
      </c>
      <c r="F13" s="384"/>
    </row>
    <row r="14" spans="1:8" ht="15.75" thickBot="1" x14ac:dyDescent="0.3">
      <c r="A14" s="58" t="s">
        <v>11</v>
      </c>
      <c r="B14" s="59" t="s">
        <v>12</v>
      </c>
      <c r="C14" s="383" t="s">
        <v>109</v>
      </c>
      <c r="D14" s="384"/>
      <c r="E14" s="383" t="s">
        <v>474</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475</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476</v>
      </c>
      <c r="G25" s="392" t="s">
        <v>276</v>
      </c>
      <c r="H25" s="395"/>
    </row>
    <row r="26" spans="1:8" ht="50.25" customHeight="1" x14ac:dyDescent="0.25">
      <c r="A26" s="75">
        <v>2.2000000000000002</v>
      </c>
      <c r="B26" s="11" t="s">
        <v>357</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CAYCO S.A.S (25%)</v>
      </c>
      <c r="D29" s="331"/>
      <c r="E29" s="331" t="str">
        <f>+E12</f>
        <v>TECNICA Y PROYECTOS S.A (TYPSA)  (75%) (LÍDER)</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c r="D31" s="89"/>
      <c r="E31" s="89"/>
      <c r="F31" s="76"/>
      <c r="G31" s="323"/>
      <c r="H31" s="325"/>
    </row>
    <row r="32" spans="1:8" ht="30.75" thickBot="1" x14ac:dyDescent="0.3">
      <c r="A32" s="77" t="s">
        <v>30</v>
      </c>
      <c r="B32" s="13" t="s">
        <v>31</v>
      </c>
      <c r="C32" s="90"/>
      <c r="D32" s="90"/>
      <c r="E32" s="90"/>
      <c r="F32" s="78"/>
      <c r="G32" s="385"/>
      <c r="H32" s="327"/>
    </row>
    <row r="33" spans="1:8" ht="33" customHeight="1" thickBot="1" x14ac:dyDescent="0.3">
      <c r="A33" s="317">
        <v>4</v>
      </c>
      <c r="B33" s="399" t="s">
        <v>32</v>
      </c>
      <c r="C33" s="331" t="str">
        <f>+C12</f>
        <v>CAYCO S.A.S (25%)</v>
      </c>
      <c r="D33" s="331"/>
      <c r="E33" s="331" t="str">
        <f>+E12</f>
        <v>TECNICA Y PROYECTOS S.A (TYPSA)  (75%) (LÍDER)</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35</v>
      </c>
      <c r="C35" s="89" t="s">
        <v>83</v>
      </c>
      <c r="D35" s="89" t="s">
        <v>477</v>
      </c>
      <c r="E35" s="89" t="s">
        <v>83</v>
      </c>
      <c r="F35" s="76" t="s">
        <v>478</v>
      </c>
      <c r="G35" s="323" t="s">
        <v>276</v>
      </c>
      <c r="H35" s="326"/>
    </row>
    <row r="36" spans="1:8" ht="30" x14ac:dyDescent="0.25">
      <c r="A36" s="75">
        <v>4.2</v>
      </c>
      <c r="B36" s="11" t="s">
        <v>33</v>
      </c>
      <c r="C36" s="89" t="s">
        <v>83</v>
      </c>
      <c r="D36" s="89" t="s">
        <v>477</v>
      </c>
      <c r="E36" s="89" t="s">
        <v>83</v>
      </c>
      <c r="F36" s="76" t="s">
        <v>478</v>
      </c>
      <c r="G36" s="324"/>
      <c r="H36" s="326"/>
    </row>
    <row r="37" spans="1:8" ht="30.75" thickBot="1" x14ac:dyDescent="0.3">
      <c r="A37" s="77">
        <v>4.3</v>
      </c>
      <c r="B37" s="13" t="s">
        <v>74</v>
      </c>
      <c r="C37" s="90" t="s">
        <v>115</v>
      </c>
      <c r="D37" s="90">
        <v>61</v>
      </c>
      <c r="E37" s="90" t="s">
        <v>155</v>
      </c>
      <c r="F37" s="78">
        <v>40</v>
      </c>
      <c r="G37" s="385"/>
      <c r="H37" s="327"/>
    </row>
    <row r="38" spans="1:8" ht="30" customHeight="1" thickBot="1" x14ac:dyDescent="0.3">
      <c r="A38" s="317">
        <v>5</v>
      </c>
      <c r="B38" s="319" t="s">
        <v>34</v>
      </c>
      <c r="C38" s="401" t="str">
        <f>+C12</f>
        <v>CAYCO S.A.S (25%)</v>
      </c>
      <c r="D38" s="402"/>
      <c r="E38" s="401" t="str">
        <f>+E12</f>
        <v>TECNICA Y PROYECTOS S.A (TYPSA)  (75%) (LÍDER)</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35</v>
      </c>
      <c r="C40" s="408" t="s">
        <v>83</v>
      </c>
      <c r="D40" s="408" t="s">
        <v>479</v>
      </c>
      <c r="E40" s="410" t="s">
        <v>83</v>
      </c>
      <c r="F40" s="413" t="s">
        <v>480</v>
      </c>
      <c r="G40" s="392" t="s">
        <v>276</v>
      </c>
      <c r="H40" s="414"/>
    </row>
    <row r="41" spans="1:8" ht="45" x14ac:dyDescent="0.25">
      <c r="A41" s="75">
        <v>5.2</v>
      </c>
      <c r="B41" s="11" t="s">
        <v>36</v>
      </c>
      <c r="C41" s="404"/>
      <c r="D41" s="404"/>
      <c r="E41" s="411"/>
      <c r="F41" s="390"/>
      <c r="G41" s="393"/>
      <c r="H41" s="415"/>
    </row>
    <row r="42" spans="1:8" ht="45" x14ac:dyDescent="0.25">
      <c r="A42" s="75">
        <v>5.3</v>
      </c>
      <c r="B42" s="15" t="s">
        <v>286</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CAYCO S.A.S (25%)</v>
      </c>
      <c r="D45" s="418"/>
      <c r="E45" s="304" t="str">
        <f>+E12</f>
        <v>TECNICA Y PROYECTOS S.A (TYPSA)  (75%) (LÍDER)</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408" t="s">
        <v>460</v>
      </c>
      <c r="D47" s="85"/>
      <c r="E47" s="408" t="s">
        <v>460</v>
      </c>
      <c r="F47" s="76"/>
      <c r="G47" s="35"/>
      <c r="H47" s="39"/>
    </row>
    <row r="48" spans="1:8" ht="45" x14ac:dyDescent="0.25">
      <c r="A48" s="75">
        <v>6.2</v>
      </c>
      <c r="B48" s="11" t="s">
        <v>41</v>
      </c>
      <c r="C48" s="404"/>
      <c r="D48" s="89"/>
      <c r="E48" s="404"/>
      <c r="F48" s="76"/>
      <c r="G48" s="35"/>
      <c r="H48" s="39"/>
    </row>
    <row r="49" spans="1:9" ht="60" x14ac:dyDescent="0.25">
      <c r="A49" s="75">
        <v>6.3</v>
      </c>
      <c r="B49" s="11" t="s">
        <v>42</v>
      </c>
      <c r="C49" s="404"/>
      <c r="D49" s="89"/>
      <c r="E49" s="404"/>
      <c r="F49" s="76"/>
      <c r="G49" s="35"/>
      <c r="H49" s="39"/>
    </row>
    <row r="50" spans="1:9" ht="75.75" thickBot="1" x14ac:dyDescent="0.3">
      <c r="A50" s="75">
        <v>6.4</v>
      </c>
      <c r="B50" s="13" t="s">
        <v>43</v>
      </c>
      <c r="C50" s="405"/>
      <c r="D50" s="90"/>
      <c r="E50" s="405"/>
      <c r="F50" s="78"/>
      <c r="G50" s="36"/>
      <c r="H50" s="40"/>
    </row>
    <row r="51" spans="1:9" ht="30" customHeight="1" thickBot="1" x14ac:dyDescent="0.3">
      <c r="A51" s="317">
        <v>7</v>
      </c>
      <c r="B51" s="397" t="s">
        <v>44</v>
      </c>
      <c r="C51" s="331" t="str">
        <f>+C12</f>
        <v>CAYCO S.A.S (25%)</v>
      </c>
      <c r="D51" s="331"/>
      <c r="E51" s="331" t="str">
        <f>+E12</f>
        <v>TECNICA Y PROYECTOS S.A (TYPSA)  (75%) (LÍDER)</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156</v>
      </c>
      <c r="E53" s="408" t="s">
        <v>83</v>
      </c>
      <c r="F53" s="314">
        <v>152</v>
      </c>
      <c r="G53" s="323" t="s">
        <v>276</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93" t="s">
        <v>14</v>
      </c>
      <c r="G56" s="37" t="s">
        <v>73</v>
      </c>
      <c r="H56" s="41" t="s">
        <v>15</v>
      </c>
    </row>
    <row r="57" spans="1:9" x14ac:dyDescent="0.25">
      <c r="A57" s="75">
        <v>8.1</v>
      </c>
      <c r="B57" s="11" t="s">
        <v>49</v>
      </c>
      <c r="C57" s="335" t="s">
        <v>481</v>
      </c>
      <c r="D57" s="335"/>
      <c r="E57" s="335"/>
      <c r="F57" s="167" t="s">
        <v>482</v>
      </c>
      <c r="G57" s="336" t="s">
        <v>276</v>
      </c>
      <c r="H57" s="325"/>
    </row>
    <row r="58" spans="1:9" x14ac:dyDescent="0.25">
      <c r="A58" s="75">
        <v>8.1999999999999993</v>
      </c>
      <c r="B58" s="11" t="s">
        <v>50</v>
      </c>
      <c r="C58" s="335" t="s">
        <v>483</v>
      </c>
      <c r="D58" s="335"/>
      <c r="E58" s="335"/>
      <c r="F58" s="167"/>
      <c r="G58" s="336"/>
      <c r="H58" s="326"/>
    </row>
    <row r="59" spans="1:9" ht="30" x14ac:dyDescent="0.25">
      <c r="A59" s="75">
        <v>8.3000000000000007</v>
      </c>
      <c r="B59" s="11" t="s">
        <v>51</v>
      </c>
      <c r="C59" s="341" t="s">
        <v>83</v>
      </c>
      <c r="D59" s="342"/>
      <c r="E59" s="343"/>
      <c r="F59" s="322" t="s">
        <v>482</v>
      </c>
      <c r="G59" s="336"/>
      <c r="H59" s="326"/>
    </row>
    <row r="60" spans="1:9" ht="45" x14ac:dyDescent="0.25">
      <c r="A60" s="75">
        <v>8.4</v>
      </c>
      <c r="B60" s="11" t="s">
        <v>52</v>
      </c>
      <c r="C60" s="344"/>
      <c r="D60" s="345"/>
      <c r="E60" s="346"/>
      <c r="F60" s="351"/>
      <c r="G60" s="336"/>
      <c r="H60" s="326"/>
    </row>
    <row r="61" spans="1:9" ht="45" x14ac:dyDescent="0.25">
      <c r="A61" s="75">
        <v>8.5</v>
      </c>
      <c r="B61" s="11" t="s">
        <v>53</v>
      </c>
      <c r="C61" s="344"/>
      <c r="D61" s="345"/>
      <c r="E61" s="346"/>
      <c r="F61" s="351"/>
      <c r="G61" s="336"/>
      <c r="H61" s="326"/>
    </row>
    <row r="62" spans="1:9" x14ac:dyDescent="0.25">
      <c r="A62" s="75">
        <v>8.6</v>
      </c>
      <c r="B62" s="11" t="s">
        <v>54</v>
      </c>
      <c r="C62" s="344"/>
      <c r="D62" s="345"/>
      <c r="E62" s="346"/>
      <c r="F62" s="351"/>
      <c r="G62" s="336"/>
      <c r="H62" s="326"/>
    </row>
    <row r="63" spans="1:9" x14ac:dyDescent="0.25">
      <c r="A63" s="75">
        <v>8.6999999999999993</v>
      </c>
      <c r="B63" s="11" t="s">
        <v>55</v>
      </c>
      <c r="C63" s="344"/>
      <c r="D63" s="345"/>
      <c r="E63" s="346"/>
      <c r="F63" s="351"/>
      <c r="G63" s="336"/>
      <c r="H63" s="326"/>
    </row>
    <row r="64" spans="1:9" ht="90" x14ac:dyDescent="0.25">
      <c r="A64" s="75">
        <v>8.8000000000000007</v>
      </c>
      <c r="B64" s="11" t="s">
        <v>56</v>
      </c>
      <c r="C64" s="344"/>
      <c r="D64" s="345"/>
      <c r="E64" s="346"/>
      <c r="F64" s="351"/>
      <c r="G64" s="336"/>
      <c r="H64" s="326"/>
      <c r="I64" s="16"/>
    </row>
    <row r="65" spans="1:9" ht="31.5" customHeight="1" x14ac:dyDescent="0.3">
      <c r="A65" s="75">
        <v>8.9</v>
      </c>
      <c r="B65" s="17" t="s">
        <v>57</v>
      </c>
      <c r="C65" s="344"/>
      <c r="D65" s="345"/>
      <c r="E65" s="346"/>
      <c r="F65" s="351"/>
      <c r="G65" s="336"/>
      <c r="H65" s="326"/>
      <c r="I65" s="18"/>
    </row>
    <row r="66" spans="1:9" ht="16.5" x14ac:dyDescent="0.3">
      <c r="A66" s="19" t="s">
        <v>75</v>
      </c>
      <c r="B66" s="11" t="s">
        <v>58</v>
      </c>
      <c r="C66" s="347"/>
      <c r="D66" s="348"/>
      <c r="E66" s="349"/>
      <c r="F66" s="352"/>
      <c r="G66" s="336"/>
      <c r="H66" s="326"/>
      <c r="I66" s="18"/>
    </row>
    <row r="67" spans="1:9" ht="45.75" thickBot="1" x14ac:dyDescent="0.3">
      <c r="A67" s="19" t="s">
        <v>76</v>
      </c>
      <c r="B67" s="13" t="s">
        <v>59</v>
      </c>
      <c r="C67" s="350" t="s">
        <v>83</v>
      </c>
      <c r="D67" s="350"/>
      <c r="E67" s="350"/>
      <c r="F67" s="14" t="s">
        <v>482</v>
      </c>
      <c r="G67" s="337"/>
      <c r="H67" s="327"/>
      <c r="I67" s="20"/>
    </row>
    <row r="68" spans="1:9" ht="30" customHeight="1" thickBot="1" x14ac:dyDescent="0.3">
      <c r="A68" s="317">
        <v>9</v>
      </c>
      <c r="B68" s="397" t="s">
        <v>60</v>
      </c>
      <c r="C68" s="331" t="str">
        <f>+C12</f>
        <v>CAYCO S.A.S (25%)</v>
      </c>
      <c r="D68" s="331"/>
      <c r="E68" s="331" t="str">
        <f>+E12</f>
        <v>TECNICA Y PROYECTOS S.A (TYPSA)  (75%) (LÍDER)</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83</v>
      </c>
      <c r="D70" s="408" t="s">
        <v>484</v>
      </c>
      <c r="E70" s="408"/>
      <c r="F70" s="429"/>
      <c r="G70" s="324" t="s">
        <v>124</v>
      </c>
      <c r="H70" s="326"/>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90" t="s">
        <v>83</v>
      </c>
      <c r="D72" s="90" t="s">
        <v>484</v>
      </c>
      <c r="E72" s="90"/>
      <c r="F72" s="78"/>
      <c r="G72" s="385"/>
      <c r="H72" s="327"/>
    </row>
    <row r="73" spans="1:9" ht="30" customHeight="1" thickBot="1" x14ac:dyDescent="0.3">
      <c r="A73" s="317">
        <v>10</v>
      </c>
      <c r="B73" s="397" t="s">
        <v>63</v>
      </c>
      <c r="C73" s="331" t="str">
        <f>+C12</f>
        <v>CAYCO S.A.S (25%)</v>
      </c>
      <c r="D73" s="331"/>
      <c r="E73" s="331" t="str">
        <f>+E12</f>
        <v>TECNICA Y PROYECTOS S.A (TYPSA)  (75%) (LÍDER)</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c r="D75" s="90"/>
      <c r="E75" s="90"/>
      <c r="F75" s="78"/>
      <c r="G75" s="36"/>
      <c r="H75" s="40"/>
    </row>
    <row r="76" spans="1:9" ht="30" customHeight="1" thickBot="1" x14ac:dyDescent="0.3">
      <c r="A76" s="317">
        <v>11</v>
      </c>
      <c r="B76" s="397" t="s">
        <v>65</v>
      </c>
      <c r="C76" s="331" t="str">
        <f>+C12</f>
        <v>CAYCO S.A.S (25%)</v>
      </c>
      <c r="D76" s="331"/>
      <c r="E76" s="331" t="str">
        <f>+E12</f>
        <v>TECNICA Y PROYECTOS S.A (TYPSA)  (75%) (LÍDER)</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c r="D78" s="24"/>
      <c r="E78" s="79"/>
      <c r="F78" s="78"/>
      <c r="G78" s="36"/>
      <c r="H78" s="40"/>
    </row>
    <row r="79" spans="1:9" ht="30" customHeight="1" thickBot="1" x14ac:dyDescent="0.3">
      <c r="A79" s="317">
        <v>12</v>
      </c>
      <c r="B79" s="319" t="s">
        <v>66</v>
      </c>
      <c r="C79" s="302" t="str">
        <f>+C12</f>
        <v>CAYCO S.A.S (25%)</v>
      </c>
      <c r="D79" s="303"/>
      <c r="E79" s="304" t="str">
        <f>+E12</f>
        <v>TECNICA Y PROYECTOS S.A (TYPSA)  (75%) (LÍDER)</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175"/>
      <c r="H81" s="39"/>
    </row>
    <row r="82" spans="1:8" ht="31.5" customHeight="1" x14ac:dyDescent="0.25">
      <c r="A82" s="75">
        <v>12.2</v>
      </c>
      <c r="B82" s="53" t="s">
        <v>68</v>
      </c>
      <c r="C82" s="313" t="s">
        <v>83</v>
      </c>
      <c r="D82" s="314"/>
      <c r="E82" s="527" t="s">
        <v>83</v>
      </c>
      <c r="F82" s="314"/>
      <c r="G82" s="175"/>
      <c r="H82" s="39"/>
    </row>
    <row r="83" spans="1:8" ht="30.75" thickBot="1" x14ac:dyDescent="0.3">
      <c r="A83" s="95">
        <v>12.3</v>
      </c>
      <c r="B83" s="54" t="s">
        <v>69</v>
      </c>
      <c r="C83" s="428" t="s">
        <v>83</v>
      </c>
      <c r="D83" s="334"/>
      <c r="E83" s="536" t="s">
        <v>83</v>
      </c>
      <c r="F83" s="334"/>
      <c r="G83" s="176"/>
      <c r="H83" s="49"/>
    </row>
    <row r="84" spans="1:8" ht="19.5" thickBot="1" x14ac:dyDescent="0.3">
      <c r="A84" s="315" t="s">
        <v>70</v>
      </c>
      <c r="B84" s="422"/>
      <c r="C84" s="705" t="s">
        <v>1112</v>
      </c>
      <c r="D84" s="706"/>
      <c r="E84" s="706"/>
      <c r="F84" s="706"/>
      <c r="G84" s="707"/>
      <c r="H84" s="51"/>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G35:G37"/>
    <mergeCell ref="H35:H37"/>
    <mergeCell ref="G25:G28"/>
    <mergeCell ref="H25:H28"/>
    <mergeCell ref="A29:A30"/>
    <mergeCell ref="B29:B30"/>
    <mergeCell ref="C29:D29"/>
    <mergeCell ref="E29:F29"/>
    <mergeCell ref="G29:G30"/>
    <mergeCell ref="H29:H30"/>
    <mergeCell ref="A45:A46"/>
    <mergeCell ref="B45:B46"/>
    <mergeCell ref="C45:D45"/>
    <mergeCell ref="E45:F45"/>
    <mergeCell ref="G45:G46"/>
    <mergeCell ref="G51:G52"/>
    <mergeCell ref="H45:H46"/>
    <mergeCell ref="H51:H52"/>
    <mergeCell ref="C40:C44"/>
    <mergeCell ref="D40:D44"/>
    <mergeCell ref="E40:E44"/>
    <mergeCell ref="F40:F44"/>
    <mergeCell ref="G40:G44"/>
    <mergeCell ref="H40:H44"/>
    <mergeCell ref="C53:C55"/>
    <mergeCell ref="D53:D55"/>
    <mergeCell ref="E53:E55"/>
    <mergeCell ref="F53:F55"/>
    <mergeCell ref="G53:G55"/>
    <mergeCell ref="C47:C50"/>
    <mergeCell ref="E47:E50"/>
    <mergeCell ref="A68:A69"/>
    <mergeCell ref="B68:B69"/>
    <mergeCell ref="C68:D68"/>
    <mergeCell ref="E68:F68"/>
    <mergeCell ref="G68:G69"/>
    <mergeCell ref="A51:A52"/>
    <mergeCell ref="B51:B52"/>
    <mergeCell ref="C51:D51"/>
    <mergeCell ref="E51:F51"/>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H79:H80"/>
    <mergeCell ref="C80:D80"/>
    <mergeCell ref="E80:F80"/>
    <mergeCell ref="A76:A77"/>
    <mergeCell ref="B76:B77"/>
    <mergeCell ref="C76:D76"/>
    <mergeCell ref="E76:F76"/>
    <mergeCell ref="G76:G77"/>
    <mergeCell ref="H76:H77"/>
    <mergeCell ref="A84:B84"/>
    <mergeCell ref="C81:D81"/>
    <mergeCell ref="E81:F81"/>
    <mergeCell ref="C82:D82"/>
    <mergeCell ref="E82:F82"/>
    <mergeCell ref="C83:D83"/>
    <mergeCell ref="E83:F83"/>
    <mergeCell ref="C84:G84"/>
    <mergeCell ref="A79:A80"/>
    <mergeCell ref="B79:B80"/>
    <mergeCell ref="C79:D79"/>
    <mergeCell ref="E79:F79"/>
    <mergeCell ref="G79:G8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29</v>
      </c>
      <c r="D8" s="376"/>
      <c r="E8" s="376"/>
      <c r="F8" s="376"/>
      <c r="G8" s="377"/>
    </row>
    <row r="9" spans="1:8" ht="31.5" customHeight="1" thickBot="1" x14ac:dyDescent="0.3">
      <c r="A9" s="58" t="s">
        <v>4</v>
      </c>
      <c r="B9" s="59" t="s">
        <v>5</v>
      </c>
      <c r="C9" s="538" t="s">
        <v>485</v>
      </c>
      <c r="D9" s="539"/>
      <c r="E9" s="539"/>
      <c r="F9" s="539"/>
      <c r="G9" s="540"/>
    </row>
    <row r="10" spans="1:8" ht="15.75" thickBot="1" x14ac:dyDescent="0.3">
      <c r="A10" s="58" t="s">
        <v>6</v>
      </c>
      <c r="B10" s="59" t="s">
        <v>71</v>
      </c>
      <c r="C10" s="375"/>
      <c r="D10" s="376"/>
      <c r="E10" s="376"/>
      <c r="F10" s="376"/>
      <c r="G10" s="377"/>
    </row>
    <row r="11" spans="1:8" ht="20.25" customHeight="1" thickBot="1" x14ac:dyDescent="0.3">
      <c r="A11" s="58" t="s">
        <v>7</v>
      </c>
      <c r="B11" s="60" t="s">
        <v>72</v>
      </c>
      <c r="C11" s="371"/>
      <c r="D11" s="372"/>
      <c r="E11" s="372"/>
      <c r="F11" s="372"/>
      <c r="G11" s="373"/>
    </row>
    <row r="12" spans="1:8" ht="42.75" customHeight="1" thickBot="1" x14ac:dyDescent="0.3">
      <c r="A12" s="58" t="s">
        <v>6</v>
      </c>
      <c r="B12" s="59" t="s">
        <v>8</v>
      </c>
      <c r="C12" s="378" t="s">
        <v>486</v>
      </c>
      <c r="D12" s="380"/>
      <c r="E12" s="381" t="s">
        <v>487</v>
      </c>
      <c r="F12" s="382"/>
      <c r="G12" s="5"/>
      <c r="H12" s="6"/>
    </row>
    <row r="13" spans="1:8" ht="15.75" thickBot="1" x14ac:dyDescent="0.3">
      <c r="A13" s="58" t="s">
        <v>9</v>
      </c>
      <c r="B13" s="59" t="s">
        <v>10</v>
      </c>
      <c r="C13" s="383" t="s">
        <v>200</v>
      </c>
      <c r="D13" s="384"/>
      <c r="E13" s="383" t="s">
        <v>200</v>
      </c>
      <c r="F13" s="384"/>
    </row>
    <row r="14" spans="1:8" ht="15.75" thickBot="1" x14ac:dyDescent="0.3">
      <c r="A14" s="58" t="s">
        <v>11</v>
      </c>
      <c r="B14" s="59" t="s">
        <v>12</v>
      </c>
      <c r="C14" s="714" t="s">
        <v>457</v>
      </c>
      <c r="D14" s="715"/>
      <c r="E14" s="383" t="s">
        <v>488</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489</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490</v>
      </c>
      <c r="G25" s="392" t="s">
        <v>276</v>
      </c>
      <c r="H25" s="395"/>
    </row>
    <row r="26" spans="1:8" ht="50.25" customHeight="1" x14ac:dyDescent="0.25">
      <c r="A26" s="75">
        <v>2.2000000000000002</v>
      </c>
      <c r="B26" s="11" t="s">
        <v>357</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TRN INGENIERIA Y PLANIFICACIÓN DE INFRAESTRUCTURA S.A SUCURSAL COLOMBIA (51%) LÍDER</v>
      </c>
      <c r="D29" s="331"/>
      <c r="E29" s="331" t="str">
        <f>+E12</f>
        <v>EUROESTUDIOS INGENIEROS DE CONSULTA S.A.S (49%)</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c r="D31" s="89"/>
      <c r="E31" s="89" t="s">
        <v>83</v>
      </c>
      <c r="F31" s="76" t="s">
        <v>491</v>
      </c>
      <c r="G31" s="323" t="s">
        <v>124</v>
      </c>
      <c r="H31" s="444" t="s">
        <v>492</v>
      </c>
    </row>
    <row r="32" spans="1:8" ht="30.75" thickBot="1" x14ac:dyDescent="0.3">
      <c r="A32" s="77" t="s">
        <v>30</v>
      </c>
      <c r="B32" s="13" t="s">
        <v>31</v>
      </c>
      <c r="C32" s="90"/>
      <c r="D32" s="90"/>
      <c r="E32" s="90" t="s">
        <v>83</v>
      </c>
      <c r="F32" s="78" t="s">
        <v>493</v>
      </c>
      <c r="G32" s="385"/>
      <c r="H32" s="388"/>
    </row>
    <row r="33" spans="1:8" ht="33" customHeight="1" thickBot="1" x14ac:dyDescent="0.3">
      <c r="A33" s="317">
        <v>4</v>
      </c>
      <c r="B33" s="399" t="s">
        <v>32</v>
      </c>
      <c r="C33" s="331" t="str">
        <f>+C12</f>
        <v>TRN INGENIERIA Y PLANIFICACIÓN DE INFRAESTRUCTURA S.A SUCURSAL COLOMBIA (51%) LÍDER</v>
      </c>
      <c r="D33" s="331"/>
      <c r="E33" s="331" t="str">
        <f>+E12</f>
        <v>EUROESTUDIOS INGENIEROS DE CONSULTA S.A.S (49%)</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35</v>
      </c>
      <c r="C35" s="281" t="s">
        <v>83</v>
      </c>
      <c r="D35" s="281" t="s">
        <v>494</v>
      </c>
      <c r="E35" s="281" t="s">
        <v>83</v>
      </c>
      <c r="F35" s="282" t="s">
        <v>495</v>
      </c>
      <c r="G35" s="711" t="s">
        <v>202</v>
      </c>
      <c r="H35" s="431" t="s">
        <v>1072</v>
      </c>
    </row>
    <row r="36" spans="1:8" ht="30" x14ac:dyDescent="0.25">
      <c r="A36" s="75">
        <v>4.2</v>
      </c>
      <c r="B36" s="11" t="s">
        <v>33</v>
      </c>
      <c r="C36" s="281" t="s">
        <v>83</v>
      </c>
      <c r="D36" s="281" t="s">
        <v>494</v>
      </c>
      <c r="E36" s="281" t="s">
        <v>83</v>
      </c>
      <c r="F36" s="282" t="s">
        <v>495</v>
      </c>
      <c r="G36" s="712"/>
      <c r="H36" s="432"/>
    </row>
    <row r="37" spans="1:8" ht="30.75" thickBot="1" x14ac:dyDescent="0.3">
      <c r="A37" s="77">
        <v>4.3</v>
      </c>
      <c r="B37" s="13" t="s">
        <v>74</v>
      </c>
      <c r="C37" s="283" t="s">
        <v>90</v>
      </c>
      <c r="D37" s="283" t="s">
        <v>494</v>
      </c>
      <c r="E37" s="283" t="s">
        <v>1073</v>
      </c>
      <c r="F37" s="282" t="s">
        <v>495</v>
      </c>
      <c r="G37" s="713"/>
      <c r="H37" s="433"/>
    </row>
    <row r="38" spans="1:8" ht="30" customHeight="1" thickBot="1" x14ac:dyDescent="0.3">
      <c r="A38" s="317">
        <v>5</v>
      </c>
      <c r="B38" s="319" t="s">
        <v>34</v>
      </c>
      <c r="C38" s="401" t="str">
        <f>+C12</f>
        <v>TRN INGENIERIA Y PLANIFICACIÓN DE INFRAESTRUCTURA S.A SUCURSAL COLOMBIA (51%) LÍDER</v>
      </c>
      <c r="D38" s="402"/>
      <c r="E38" s="401" t="str">
        <f>+E12</f>
        <v>EUROESTUDIOS INGENIEROS DE CONSULTA S.A.S (49%)</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35</v>
      </c>
      <c r="C40" s="708" t="s">
        <v>83</v>
      </c>
      <c r="D40" s="408" t="s">
        <v>496</v>
      </c>
      <c r="E40" s="410" t="s">
        <v>83</v>
      </c>
      <c r="F40" s="413" t="s">
        <v>493</v>
      </c>
      <c r="G40" s="392" t="s">
        <v>276</v>
      </c>
      <c r="H40" s="414"/>
    </row>
    <row r="41" spans="1:8" ht="45" x14ac:dyDescent="0.25">
      <c r="A41" s="75">
        <v>5.2</v>
      </c>
      <c r="B41" s="11" t="s">
        <v>36</v>
      </c>
      <c r="C41" s="709"/>
      <c r="D41" s="404"/>
      <c r="E41" s="411"/>
      <c r="F41" s="390"/>
      <c r="G41" s="393"/>
      <c r="H41" s="415"/>
    </row>
    <row r="42" spans="1:8" ht="45" x14ac:dyDescent="0.25">
      <c r="A42" s="75">
        <v>5.3</v>
      </c>
      <c r="B42" s="15" t="s">
        <v>286</v>
      </c>
      <c r="C42" s="709"/>
      <c r="D42" s="404"/>
      <c r="E42" s="411"/>
      <c r="F42" s="390"/>
      <c r="G42" s="393"/>
      <c r="H42" s="415"/>
    </row>
    <row r="43" spans="1:8" ht="30" x14ac:dyDescent="0.25">
      <c r="A43" s="75">
        <v>5.4</v>
      </c>
      <c r="B43" s="11" t="s">
        <v>37</v>
      </c>
      <c r="C43" s="709"/>
      <c r="D43" s="404"/>
      <c r="E43" s="411"/>
      <c r="F43" s="390"/>
      <c r="G43" s="393"/>
      <c r="H43" s="415"/>
    </row>
    <row r="44" spans="1:8" ht="30.75" thickBot="1" x14ac:dyDescent="0.3">
      <c r="A44" s="77">
        <v>5.5</v>
      </c>
      <c r="B44" s="13" t="s">
        <v>38</v>
      </c>
      <c r="C44" s="710"/>
      <c r="D44" s="405"/>
      <c r="E44" s="412"/>
      <c r="F44" s="391"/>
      <c r="G44" s="394"/>
      <c r="H44" s="416"/>
    </row>
    <row r="45" spans="1:8" ht="30" customHeight="1" thickBot="1" x14ac:dyDescent="0.3">
      <c r="A45" s="317">
        <v>6</v>
      </c>
      <c r="B45" s="319" t="s">
        <v>39</v>
      </c>
      <c r="C45" s="417" t="str">
        <f>+C12</f>
        <v>TRN INGENIERIA Y PLANIFICACIÓN DE INFRAESTRUCTURA S.A SUCURSAL COLOMBIA (51%) LÍDER</v>
      </c>
      <c r="D45" s="418"/>
      <c r="E45" s="304" t="str">
        <f>+E12</f>
        <v>EUROESTUDIOS INGENIEROS DE CONSULTA S.A.S (49%)</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408" t="s">
        <v>460</v>
      </c>
      <c r="D47" s="85"/>
      <c r="E47" s="408" t="s">
        <v>460</v>
      </c>
      <c r="F47" s="76"/>
      <c r="G47" s="35"/>
      <c r="H47" s="39"/>
    </row>
    <row r="48" spans="1:8" ht="45" x14ac:dyDescent="0.25">
      <c r="A48" s="75">
        <v>6.2</v>
      </c>
      <c r="B48" s="11" t="s">
        <v>41</v>
      </c>
      <c r="C48" s="404"/>
      <c r="D48" s="89"/>
      <c r="E48" s="404"/>
      <c r="F48" s="76"/>
      <c r="G48" s="35"/>
      <c r="H48" s="39"/>
    </row>
    <row r="49" spans="1:9" ht="60" x14ac:dyDescent="0.25">
      <c r="A49" s="75">
        <v>6.3</v>
      </c>
      <c r="B49" s="11" t="s">
        <v>42</v>
      </c>
      <c r="C49" s="404"/>
      <c r="D49" s="89"/>
      <c r="E49" s="404"/>
      <c r="F49" s="76"/>
      <c r="G49" s="35"/>
      <c r="H49" s="39"/>
    </row>
    <row r="50" spans="1:9" ht="75.75" thickBot="1" x14ac:dyDescent="0.3">
      <c r="A50" s="75">
        <v>6.4</v>
      </c>
      <c r="B50" s="13" t="s">
        <v>43</v>
      </c>
      <c r="C50" s="405"/>
      <c r="D50" s="90"/>
      <c r="E50" s="405"/>
      <c r="F50" s="78"/>
      <c r="G50" s="36"/>
      <c r="H50" s="40"/>
    </row>
    <row r="51" spans="1:9" ht="30" customHeight="1" thickBot="1" x14ac:dyDescent="0.3">
      <c r="A51" s="317">
        <v>7</v>
      </c>
      <c r="B51" s="397" t="s">
        <v>44</v>
      </c>
      <c r="C51" s="331" t="str">
        <f>+C12</f>
        <v>TRN INGENIERIA Y PLANIFICACIÓN DE INFRAESTRUCTURA S.A SUCURSAL COLOMBIA (51%) LÍDER</v>
      </c>
      <c r="D51" s="331"/>
      <c r="E51" s="331" t="str">
        <f>+E12</f>
        <v>EUROESTUDIOS INGENIEROS DE CONSULTA S.A.S (49%)</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129</v>
      </c>
      <c r="E53" s="708" t="s">
        <v>83</v>
      </c>
      <c r="F53" s="314">
        <v>131</v>
      </c>
      <c r="G53" s="323"/>
      <c r="H53" s="35"/>
    </row>
    <row r="54" spans="1:9" ht="45" x14ac:dyDescent="0.25">
      <c r="A54" s="75">
        <v>7.2</v>
      </c>
      <c r="B54" s="11" t="s">
        <v>46</v>
      </c>
      <c r="C54" s="404"/>
      <c r="D54" s="332"/>
      <c r="E54" s="709"/>
      <c r="F54" s="314"/>
      <c r="G54" s="324"/>
      <c r="H54" s="35"/>
    </row>
    <row r="55" spans="1:9" ht="60.75" thickBot="1" x14ac:dyDescent="0.3">
      <c r="A55" s="77">
        <v>7.3</v>
      </c>
      <c r="B55" s="13" t="s">
        <v>47</v>
      </c>
      <c r="C55" s="405"/>
      <c r="D55" s="333"/>
      <c r="E55" s="710"/>
      <c r="F55" s="334"/>
      <c r="G55" s="385"/>
      <c r="H55" s="36"/>
    </row>
    <row r="56" spans="1:9" x14ac:dyDescent="0.25">
      <c r="A56" s="29">
        <v>8</v>
      </c>
      <c r="B56" s="50" t="s">
        <v>48</v>
      </c>
      <c r="C56" s="338" t="s">
        <v>13</v>
      </c>
      <c r="D56" s="339"/>
      <c r="E56" s="340"/>
      <c r="F56" s="93" t="s">
        <v>14</v>
      </c>
      <c r="G56" s="37" t="s">
        <v>73</v>
      </c>
      <c r="H56" s="41" t="s">
        <v>15</v>
      </c>
    </row>
    <row r="57" spans="1:9" x14ac:dyDescent="0.25">
      <c r="A57" s="75">
        <v>8.1</v>
      </c>
      <c r="B57" s="11" t="s">
        <v>49</v>
      </c>
      <c r="C57" s="335" t="s">
        <v>96</v>
      </c>
      <c r="D57" s="335"/>
      <c r="E57" s="335"/>
      <c r="F57" s="167" t="s">
        <v>497</v>
      </c>
      <c r="G57" s="336" t="s">
        <v>276</v>
      </c>
      <c r="H57" s="325"/>
    </row>
    <row r="58" spans="1:9" x14ac:dyDescent="0.25">
      <c r="A58" s="75">
        <v>8.1999999999999993</v>
      </c>
      <c r="B58" s="11" t="s">
        <v>50</v>
      </c>
      <c r="C58" s="335" t="s">
        <v>483</v>
      </c>
      <c r="D58" s="335"/>
      <c r="E58" s="335"/>
      <c r="F58" s="167" t="s">
        <v>497</v>
      </c>
      <c r="G58" s="336"/>
      <c r="H58" s="326"/>
    </row>
    <row r="59" spans="1:9" ht="30" x14ac:dyDescent="0.25">
      <c r="A59" s="75">
        <v>8.3000000000000007</v>
      </c>
      <c r="B59" s="11" t="s">
        <v>51</v>
      </c>
      <c r="C59" s="341" t="s">
        <v>83</v>
      </c>
      <c r="D59" s="342"/>
      <c r="E59" s="343"/>
      <c r="F59" s="322" t="s">
        <v>497</v>
      </c>
      <c r="G59" s="336"/>
      <c r="H59" s="326"/>
    </row>
    <row r="60" spans="1:9" ht="45" x14ac:dyDescent="0.25">
      <c r="A60" s="75">
        <v>8.4</v>
      </c>
      <c r="B60" s="11" t="s">
        <v>52</v>
      </c>
      <c r="C60" s="344"/>
      <c r="D60" s="345"/>
      <c r="E60" s="346"/>
      <c r="F60" s="351"/>
      <c r="G60" s="336"/>
      <c r="H60" s="326"/>
    </row>
    <row r="61" spans="1:9" ht="45" x14ac:dyDescent="0.25">
      <c r="A61" s="75">
        <v>8.5</v>
      </c>
      <c r="B61" s="11" t="s">
        <v>53</v>
      </c>
      <c r="C61" s="344"/>
      <c r="D61" s="345"/>
      <c r="E61" s="346"/>
      <c r="F61" s="351"/>
      <c r="G61" s="336"/>
      <c r="H61" s="326"/>
    </row>
    <row r="62" spans="1:9" x14ac:dyDescent="0.25">
      <c r="A62" s="75">
        <v>8.6</v>
      </c>
      <c r="B62" s="11" t="s">
        <v>54</v>
      </c>
      <c r="C62" s="344"/>
      <c r="D62" s="345"/>
      <c r="E62" s="346"/>
      <c r="F62" s="351"/>
      <c r="G62" s="336"/>
      <c r="H62" s="326"/>
    </row>
    <row r="63" spans="1:9" x14ac:dyDescent="0.25">
      <c r="A63" s="75">
        <v>8.6999999999999993</v>
      </c>
      <c r="B63" s="11" t="s">
        <v>55</v>
      </c>
      <c r="C63" s="344"/>
      <c r="D63" s="345"/>
      <c r="E63" s="346"/>
      <c r="F63" s="351"/>
      <c r="G63" s="336"/>
      <c r="H63" s="326"/>
    </row>
    <row r="64" spans="1:9" ht="90" x14ac:dyDescent="0.25">
      <c r="A64" s="75">
        <v>8.8000000000000007</v>
      </c>
      <c r="B64" s="11" t="s">
        <v>56</v>
      </c>
      <c r="C64" s="344"/>
      <c r="D64" s="345"/>
      <c r="E64" s="346"/>
      <c r="F64" s="351"/>
      <c r="G64" s="336"/>
      <c r="H64" s="326"/>
      <c r="I64" s="16"/>
    </row>
    <row r="65" spans="1:9" ht="31.5" customHeight="1" x14ac:dyDescent="0.3">
      <c r="A65" s="75">
        <v>8.9</v>
      </c>
      <c r="B65" s="17" t="s">
        <v>57</v>
      </c>
      <c r="C65" s="344"/>
      <c r="D65" s="345"/>
      <c r="E65" s="346"/>
      <c r="F65" s="351"/>
      <c r="G65" s="336"/>
      <c r="H65" s="326"/>
      <c r="I65" s="18"/>
    </row>
    <row r="66" spans="1:9" ht="16.5" x14ac:dyDescent="0.3">
      <c r="A66" s="19" t="s">
        <v>75</v>
      </c>
      <c r="B66" s="11" t="s">
        <v>58</v>
      </c>
      <c r="C66" s="347"/>
      <c r="D66" s="348"/>
      <c r="E66" s="349"/>
      <c r="F66" s="352"/>
      <c r="G66" s="336"/>
      <c r="H66" s="326"/>
      <c r="I66" s="18"/>
    </row>
    <row r="67" spans="1:9" ht="45.75" thickBot="1" x14ac:dyDescent="0.3">
      <c r="A67" s="19" t="s">
        <v>76</v>
      </c>
      <c r="B67" s="13" t="s">
        <v>59</v>
      </c>
      <c r="C67" s="350" t="s">
        <v>83</v>
      </c>
      <c r="D67" s="350"/>
      <c r="E67" s="350"/>
      <c r="F67" s="14" t="s">
        <v>497</v>
      </c>
      <c r="G67" s="337"/>
      <c r="H67" s="327"/>
      <c r="I67" s="20"/>
    </row>
    <row r="68" spans="1:9" ht="30" customHeight="1" thickBot="1" x14ac:dyDescent="0.3">
      <c r="A68" s="317">
        <v>9</v>
      </c>
      <c r="B68" s="397" t="s">
        <v>60</v>
      </c>
      <c r="C68" s="331" t="str">
        <f>+C12</f>
        <v>TRN INGENIERIA Y PLANIFICACIÓN DE INFRAESTRUCTURA S.A SUCURSAL COLOMBIA (51%) LÍDER</v>
      </c>
      <c r="D68" s="331"/>
      <c r="E68" s="331" t="str">
        <f>+E12</f>
        <v>EUROESTUDIOS INGENIEROS DE CONSULTA S.A.S (49%)</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c r="D70" s="408"/>
      <c r="E70" s="408" t="s">
        <v>83</v>
      </c>
      <c r="F70" s="429" t="s">
        <v>498</v>
      </c>
      <c r="G70" s="324" t="s">
        <v>124</v>
      </c>
      <c r="H70" s="326"/>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90"/>
      <c r="D72" s="90"/>
      <c r="E72" s="90" t="s">
        <v>83</v>
      </c>
      <c r="F72" s="78" t="s">
        <v>498</v>
      </c>
      <c r="G72" s="385"/>
      <c r="H72" s="327"/>
    </row>
    <row r="73" spans="1:9" ht="30" customHeight="1" thickBot="1" x14ac:dyDescent="0.3">
      <c r="A73" s="317">
        <v>10</v>
      </c>
      <c r="B73" s="397" t="s">
        <v>63</v>
      </c>
      <c r="C73" s="331" t="str">
        <f>+C12</f>
        <v>TRN INGENIERIA Y PLANIFICACIÓN DE INFRAESTRUCTURA S.A SUCURSAL COLOMBIA (51%) LÍDER</v>
      </c>
      <c r="D73" s="331"/>
      <c r="E73" s="331" t="str">
        <f>+E12</f>
        <v>EUROESTUDIOS INGENIEROS DE CONSULTA S.A.S (49%)</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c r="D75" s="90"/>
      <c r="E75" s="90"/>
      <c r="F75" s="78"/>
      <c r="G75" s="36"/>
      <c r="H75" s="40"/>
    </row>
    <row r="76" spans="1:9" ht="30" customHeight="1" thickBot="1" x14ac:dyDescent="0.3">
      <c r="A76" s="317">
        <v>11</v>
      </c>
      <c r="B76" s="397" t="s">
        <v>65</v>
      </c>
      <c r="C76" s="331" t="str">
        <f>+C12</f>
        <v>TRN INGENIERIA Y PLANIFICACIÓN DE INFRAESTRUCTURA S.A SUCURSAL COLOMBIA (51%) LÍDER</v>
      </c>
      <c r="D76" s="331"/>
      <c r="E76" s="331" t="str">
        <f>+E12</f>
        <v>EUROESTUDIOS INGENIEROS DE CONSULTA S.A.S (49%)</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c r="D78" s="24"/>
      <c r="E78" s="79"/>
      <c r="F78" s="78"/>
      <c r="G78" s="36"/>
      <c r="H78" s="40"/>
    </row>
    <row r="79" spans="1:9" ht="30" customHeight="1" thickBot="1" x14ac:dyDescent="0.3">
      <c r="A79" s="317">
        <v>12</v>
      </c>
      <c r="B79" s="319" t="s">
        <v>66</v>
      </c>
      <c r="C79" s="302" t="str">
        <f>+C12</f>
        <v>TRN INGENIERIA Y PLANIFICACIÓN DE INFRAESTRUCTURA S.A SUCURSAL COLOMBIA (51%) LÍDER</v>
      </c>
      <c r="D79" s="303"/>
      <c r="E79" s="304" t="str">
        <f>+E12</f>
        <v>EUROESTUDIOS INGENIEROS DE CONSULTA S.A.S (49%)</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175" t="s">
        <v>276</v>
      </c>
      <c r="H81" s="39"/>
    </row>
    <row r="82" spans="1:8" ht="31.5" customHeight="1" x14ac:dyDescent="0.25">
      <c r="A82" s="75">
        <v>12.2</v>
      </c>
      <c r="B82" s="53" t="s">
        <v>68</v>
      </c>
      <c r="C82" s="313" t="s">
        <v>83</v>
      </c>
      <c r="D82" s="314"/>
      <c r="E82" s="527" t="s">
        <v>83</v>
      </c>
      <c r="F82" s="314"/>
      <c r="G82" s="175" t="s">
        <v>276</v>
      </c>
      <c r="H82" s="39"/>
    </row>
    <row r="83" spans="1:8" ht="30.75" thickBot="1" x14ac:dyDescent="0.3">
      <c r="A83" s="95">
        <v>12.3</v>
      </c>
      <c r="B83" s="54" t="s">
        <v>69</v>
      </c>
      <c r="C83" s="428" t="s">
        <v>83</v>
      </c>
      <c r="D83" s="334"/>
      <c r="E83" s="536" t="s">
        <v>83</v>
      </c>
      <c r="F83" s="334"/>
      <c r="G83" s="176" t="s">
        <v>276</v>
      </c>
      <c r="H83" s="49"/>
    </row>
    <row r="84" spans="1:8" ht="19.5" thickBot="1" x14ac:dyDescent="0.3">
      <c r="A84" s="315" t="s">
        <v>70</v>
      </c>
      <c r="B84" s="422"/>
      <c r="C84" s="423" t="s">
        <v>104</v>
      </c>
      <c r="D84" s="424"/>
      <c r="E84" s="424"/>
      <c r="F84" s="424"/>
      <c r="G84" s="425"/>
      <c r="H84" s="51"/>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G35:G37"/>
    <mergeCell ref="H35:H37"/>
    <mergeCell ref="G25:G28"/>
    <mergeCell ref="H25:H28"/>
    <mergeCell ref="A29:A30"/>
    <mergeCell ref="B29:B30"/>
    <mergeCell ref="C29:D29"/>
    <mergeCell ref="E29:F29"/>
    <mergeCell ref="G29:G30"/>
    <mergeCell ref="H29:H30"/>
    <mergeCell ref="A45:A46"/>
    <mergeCell ref="B45:B46"/>
    <mergeCell ref="C45:D45"/>
    <mergeCell ref="E45:F45"/>
    <mergeCell ref="G45:G46"/>
    <mergeCell ref="G51:G52"/>
    <mergeCell ref="H45:H46"/>
    <mergeCell ref="H51:H52"/>
    <mergeCell ref="C40:C44"/>
    <mergeCell ref="D40:D44"/>
    <mergeCell ref="E40:E44"/>
    <mergeCell ref="F40:F44"/>
    <mergeCell ref="G40:G44"/>
    <mergeCell ref="H40:H44"/>
    <mergeCell ref="C53:C55"/>
    <mergeCell ref="D53:D55"/>
    <mergeCell ref="E53:E55"/>
    <mergeCell ref="F53:F55"/>
    <mergeCell ref="G53:G55"/>
    <mergeCell ref="C47:C50"/>
    <mergeCell ref="E47:E50"/>
    <mergeCell ref="A68:A69"/>
    <mergeCell ref="B68:B69"/>
    <mergeCell ref="C68:D68"/>
    <mergeCell ref="E68:F68"/>
    <mergeCell ref="G68:G69"/>
    <mergeCell ref="A51:A52"/>
    <mergeCell ref="B51:B52"/>
    <mergeCell ref="C51:D51"/>
    <mergeCell ref="E51:F51"/>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H79:H80"/>
    <mergeCell ref="C80:D80"/>
    <mergeCell ref="E80:F80"/>
    <mergeCell ref="A76:A77"/>
    <mergeCell ref="B76:B77"/>
    <mergeCell ref="C76:D76"/>
    <mergeCell ref="E76:F76"/>
    <mergeCell ref="G76:G77"/>
    <mergeCell ref="H76:H77"/>
    <mergeCell ref="A84:B84"/>
    <mergeCell ref="C81:D81"/>
    <mergeCell ref="E81:F81"/>
    <mergeCell ref="C82:D82"/>
    <mergeCell ref="E82:F82"/>
    <mergeCell ref="C83:D83"/>
    <mergeCell ref="E83:F83"/>
    <mergeCell ref="C84:G84"/>
    <mergeCell ref="A79:A80"/>
    <mergeCell ref="B79:B80"/>
    <mergeCell ref="C79:D79"/>
    <mergeCell ref="E79:F79"/>
    <mergeCell ref="G79:G8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H40" sqref="H40:H4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7.85546875" customWidth="1"/>
    <col min="9" max="9" width="17.85546875" bestFit="1" customWidth="1"/>
  </cols>
  <sheetData>
    <row r="1" spans="1:9" ht="15" customHeight="1" x14ac:dyDescent="0.25">
      <c r="A1" s="374" t="s">
        <v>0</v>
      </c>
      <c r="B1" s="374"/>
      <c r="C1" s="374"/>
      <c r="D1" s="374"/>
      <c r="E1" s="374"/>
      <c r="F1" s="374"/>
      <c r="G1" s="374"/>
      <c r="H1" s="374"/>
    </row>
    <row r="2" spans="1:9" ht="15" customHeight="1" x14ac:dyDescent="0.25">
      <c r="A2" s="374"/>
      <c r="B2" s="374"/>
      <c r="C2" s="374"/>
      <c r="D2" s="374"/>
      <c r="E2" s="374"/>
      <c r="F2" s="374"/>
      <c r="G2" s="374"/>
      <c r="H2" s="374"/>
    </row>
    <row r="4" spans="1:9" x14ac:dyDescent="0.25">
      <c r="A4" s="374" t="s">
        <v>1</v>
      </c>
      <c r="B4" s="374"/>
      <c r="C4" s="374"/>
      <c r="D4" s="374"/>
      <c r="E4" s="374"/>
      <c r="F4" s="374"/>
      <c r="G4" s="374"/>
      <c r="H4" s="374"/>
    </row>
    <row r="5" spans="1:9" x14ac:dyDescent="0.25">
      <c r="A5" s="374"/>
      <c r="B5" s="374"/>
      <c r="C5" s="374"/>
      <c r="D5" s="374"/>
      <c r="E5" s="374"/>
      <c r="F5" s="374"/>
      <c r="G5" s="374"/>
      <c r="H5" s="374"/>
    </row>
    <row r="6" spans="1:9" x14ac:dyDescent="0.25">
      <c r="D6" s="2"/>
      <c r="F6" s="2"/>
      <c r="G6" s="2"/>
      <c r="H6" s="2"/>
    </row>
    <row r="7" spans="1:9" ht="15.75" thickBot="1" x14ac:dyDescent="0.3">
      <c r="C7" s="2"/>
      <c r="E7" s="2"/>
    </row>
    <row r="8" spans="1:9" ht="15.75" thickBot="1" x14ac:dyDescent="0.3">
      <c r="A8" s="58" t="s">
        <v>2</v>
      </c>
      <c r="B8" s="59" t="s">
        <v>3</v>
      </c>
      <c r="C8" s="375">
        <v>30</v>
      </c>
      <c r="D8" s="376"/>
      <c r="E8" s="376"/>
      <c r="F8" s="376"/>
      <c r="G8" s="377"/>
    </row>
    <row r="9" spans="1:9" ht="31.5" customHeight="1" thickBot="1" x14ac:dyDescent="0.3">
      <c r="A9" s="58" t="s">
        <v>4</v>
      </c>
      <c r="B9" s="59" t="s">
        <v>5</v>
      </c>
      <c r="C9" s="538" t="s">
        <v>499</v>
      </c>
      <c r="D9" s="539"/>
      <c r="E9" s="539"/>
      <c r="F9" s="539"/>
      <c r="G9" s="540"/>
    </row>
    <row r="10" spans="1:9" ht="15.75" thickBot="1" x14ac:dyDescent="0.3">
      <c r="A10" s="58" t="s">
        <v>6</v>
      </c>
      <c r="B10" s="59" t="s">
        <v>71</v>
      </c>
      <c r="C10" s="375">
        <v>1.3</v>
      </c>
      <c r="D10" s="376"/>
      <c r="E10" s="376"/>
      <c r="F10" s="376"/>
      <c r="G10" s="377"/>
    </row>
    <row r="11" spans="1:9" ht="20.25" customHeight="1" thickBot="1" x14ac:dyDescent="0.3">
      <c r="A11" s="58" t="s">
        <v>7</v>
      </c>
      <c r="B11" s="60" t="s">
        <v>72</v>
      </c>
      <c r="C11" s="371" t="s">
        <v>499</v>
      </c>
      <c r="D11" s="372"/>
      <c r="E11" s="372"/>
      <c r="F11" s="372"/>
      <c r="G11" s="373"/>
    </row>
    <row r="12" spans="1:9" ht="41.25" customHeight="1" thickBot="1" x14ac:dyDescent="0.3">
      <c r="A12" s="58" t="s">
        <v>6</v>
      </c>
      <c r="B12" s="59" t="s">
        <v>8</v>
      </c>
      <c r="C12" s="378" t="s">
        <v>500</v>
      </c>
      <c r="D12" s="380"/>
      <c r="E12" s="717" t="s">
        <v>501</v>
      </c>
      <c r="F12" s="382"/>
      <c r="G12" s="5"/>
      <c r="H12" s="381"/>
      <c r="I12" s="382"/>
    </row>
    <row r="13" spans="1:9" ht="15.75" thickBot="1" x14ac:dyDescent="0.3">
      <c r="A13" s="58" t="s">
        <v>9</v>
      </c>
      <c r="B13" s="59" t="s">
        <v>10</v>
      </c>
      <c r="C13" s="383" t="s">
        <v>502</v>
      </c>
      <c r="D13" s="384"/>
      <c r="E13" s="383" t="s">
        <v>502</v>
      </c>
      <c r="F13" s="384"/>
    </row>
    <row r="14" spans="1:9" ht="15.75" thickBot="1" x14ac:dyDescent="0.3">
      <c r="A14" s="58" t="s">
        <v>11</v>
      </c>
      <c r="B14" s="59" t="s">
        <v>12</v>
      </c>
      <c r="C14" s="383" t="s">
        <v>109</v>
      </c>
      <c r="D14" s="384"/>
      <c r="E14" s="383" t="s">
        <v>109</v>
      </c>
      <c r="F14" s="384"/>
    </row>
    <row r="15" spans="1:9" ht="15.75" thickBot="1" x14ac:dyDescent="0.3">
      <c r="A15" s="3"/>
      <c r="B15" s="4"/>
      <c r="C15" s="7"/>
      <c r="E15" s="7"/>
    </row>
    <row r="16" spans="1:9" x14ac:dyDescent="0.25">
      <c r="A16" s="29">
        <v>1</v>
      </c>
      <c r="B16" s="34" t="s">
        <v>16</v>
      </c>
      <c r="C16" s="338" t="s">
        <v>13</v>
      </c>
      <c r="D16" s="339"/>
      <c r="E16" s="340"/>
      <c r="F16" s="93" t="s">
        <v>14</v>
      </c>
      <c r="G16" s="37" t="s">
        <v>73</v>
      </c>
      <c r="H16" s="41" t="s">
        <v>15</v>
      </c>
    </row>
    <row r="17" spans="1:8" ht="30" x14ac:dyDescent="0.25">
      <c r="A17" s="75">
        <v>1.1000000000000001</v>
      </c>
      <c r="B17" s="9" t="s">
        <v>17</v>
      </c>
      <c r="C17" s="353" t="s">
        <v>147</v>
      </c>
      <c r="D17" s="354"/>
      <c r="E17" s="355"/>
      <c r="F17" s="322" t="s">
        <v>503</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504</v>
      </c>
      <c r="G25" s="392" t="s">
        <v>276</v>
      </c>
      <c r="H25" s="395"/>
    </row>
    <row r="26" spans="1:8" ht="50.25" customHeight="1" x14ac:dyDescent="0.25">
      <c r="A26" s="75">
        <v>2.2000000000000002</v>
      </c>
      <c r="B26" s="11" t="s">
        <v>357</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AREDONDO MADRID INGENIEROS CIVILES (A.I.M) LIMITADA (60%) (LÍDER)</v>
      </c>
      <c r="D29" s="331"/>
      <c r="E29" s="331" t="str">
        <f>+E12</f>
        <v>GIC GERENCIA INTERVENTORIA Y CONSULTORIA S.A.S (40%)</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236"/>
      <c r="D31" s="236"/>
      <c r="E31" s="281" t="s">
        <v>83</v>
      </c>
      <c r="F31" s="282" t="s">
        <v>505</v>
      </c>
      <c r="G31" s="711" t="s">
        <v>276</v>
      </c>
      <c r="H31" s="431" t="s">
        <v>1074</v>
      </c>
    </row>
    <row r="32" spans="1:8" ht="225" customHeight="1" thickBot="1" x14ac:dyDescent="0.3">
      <c r="A32" s="77" t="s">
        <v>30</v>
      </c>
      <c r="B32" s="13" t="s">
        <v>31</v>
      </c>
      <c r="C32" s="237"/>
      <c r="D32" s="237"/>
      <c r="E32" s="283" t="s">
        <v>83</v>
      </c>
      <c r="F32" s="284" t="s">
        <v>506</v>
      </c>
      <c r="G32" s="713"/>
      <c r="H32" s="716"/>
    </row>
    <row r="33" spans="1:8" ht="33" customHeight="1" thickBot="1" x14ac:dyDescent="0.3">
      <c r="A33" s="317">
        <v>4</v>
      </c>
      <c r="B33" s="399" t="s">
        <v>32</v>
      </c>
      <c r="C33" s="331" t="str">
        <f>+C12</f>
        <v>AREDONDO MADRID INGENIEROS CIVILES (A.I.M) LIMITADA (60%) (LÍDER)</v>
      </c>
      <c r="D33" s="331"/>
      <c r="E33" s="331" t="str">
        <f>+E12</f>
        <v>GIC GERENCIA INTERVENTORIA Y CONSULTORIA S.A.S (40%)</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35</v>
      </c>
      <c r="C35" s="236" t="s">
        <v>83</v>
      </c>
      <c r="D35" s="236" t="s">
        <v>507</v>
      </c>
      <c r="E35" s="281" t="s">
        <v>83</v>
      </c>
      <c r="F35" s="282" t="s">
        <v>508</v>
      </c>
      <c r="G35" s="711" t="s">
        <v>276</v>
      </c>
      <c r="H35" s="431" t="s">
        <v>1075</v>
      </c>
    </row>
    <row r="36" spans="1:8" ht="30" x14ac:dyDescent="0.25">
      <c r="A36" s="75">
        <v>4.2</v>
      </c>
      <c r="B36" s="11" t="s">
        <v>33</v>
      </c>
      <c r="C36" s="236" t="s">
        <v>83</v>
      </c>
      <c r="D36" s="236" t="s">
        <v>509</v>
      </c>
      <c r="E36" s="281" t="s">
        <v>83</v>
      </c>
      <c r="F36" s="282" t="s">
        <v>508</v>
      </c>
      <c r="G36" s="712"/>
      <c r="H36" s="432"/>
    </row>
    <row r="37" spans="1:8" ht="30.75" thickBot="1" x14ac:dyDescent="0.3">
      <c r="A37" s="77">
        <v>4.3</v>
      </c>
      <c r="B37" s="13" t="s">
        <v>74</v>
      </c>
      <c r="C37" s="237" t="s">
        <v>90</v>
      </c>
      <c r="D37" s="237">
        <v>56</v>
      </c>
      <c r="E37" s="283" t="s">
        <v>115</v>
      </c>
      <c r="F37" s="284" t="s">
        <v>508</v>
      </c>
      <c r="G37" s="713"/>
      <c r="H37" s="433"/>
    </row>
    <row r="38" spans="1:8" ht="30" customHeight="1" thickBot="1" x14ac:dyDescent="0.3">
      <c r="A38" s="317">
        <v>5</v>
      </c>
      <c r="B38" s="319" t="s">
        <v>34</v>
      </c>
      <c r="C38" s="401" t="str">
        <f>+C12</f>
        <v>AREDONDO MADRID INGENIEROS CIVILES (A.I.M) LIMITADA (60%) (LÍDER)</v>
      </c>
      <c r="D38" s="402"/>
      <c r="E38" s="401" t="str">
        <f>+E12</f>
        <v>GIC GERENCIA INTERVENTORIA Y CONSULTORIA S.A.S (40%)</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35</v>
      </c>
      <c r="C40" s="408" t="s">
        <v>83</v>
      </c>
      <c r="D40" s="408" t="s">
        <v>510</v>
      </c>
      <c r="E40" s="410" t="s">
        <v>83</v>
      </c>
      <c r="F40" s="413" t="s">
        <v>506</v>
      </c>
      <c r="G40" s="392" t="s">
        <v>276</v>
      </c>
      <c r="H40" s="414"/>
    </row>
    <row r="41" spans="1:8" ht="45" x14ac:dyDescent="0.25">
      <c r="A41" s="75">
        <v>5.2</v>
      </c>
      <c r="B41" s="11" t="s">
        <v>36</v>
      </c>
      <c r="C41" s="404"/>
      <c r="D41" s="404"/>
      <c r="E41" s="411"/>
      <c r="F41" s="390"/>
      <c r="G41" s="393"/>
      <c r="H41" s="415"/>
    </row>
    <row r="42" spans="1:8" ht="45" x14ac:dyDescent="0.25">
      <c r="A42" s="75">
        <v>5.3</v>
      </c>
      <c r="B42" s="15" t="s">
        <v>397</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AREDONDO MADRID INGENIEROS CIVILES (A.I.M) LIMITADA (60%) (LÍDER)</v>
      </c>
      <c r="D45" s="418"/>
      <c r="E45" s="304" t="str">
        <f>+E12</f>
        <v>GIC GERENCIA INTERVENTORIA Y CONSULTORIA S.A.S (40%)</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408" t="s">
        <v>460</v>
      </c>
      <c r="D47" s="85"/>
      <c r="E47" s="408" t="s">
        <v>460</v>
      </c>
      <c r="F47" s="76"/>
      <c r="G47" s="35"/>
      <c r="H47" s="39"/>
    </row>
    <row r="48" spans="1:8" ht="45" x14ac:dyDescent="0.25">
      <c r="A48" s="75">
        <v>6.2</v>
      </c>
      <c r="B48" s="11" t="s">
        <v>41</v>
      </c>
      <c r="C48" s="404"/>
      <c r="D48" s="89"/>
      <c r="E48" s="404"/>
      <c r="F48" s="76"/>
      <c r="G48" s="35"/>
      <c r="H48" s="39"/>
    </row>
    <row r="49" spans="1:9" ht="60" x14ac:dyDescent="0.25">
      <c r="A49" s="75">
        <v>6.3</v>
      </c>
      <c r="B49" s="11" t="s">
        <v>42</v>
      </c>
      <c r="C49" s="404"/>
      <c r="D49" s="89"/>
      <c r="E49" s="404"/>
      <c r="F49" s="76"/>
      <c r="G49" s="35"/>
      <c r="H49" s="39"/>
    </row>
    <row r="50" spans="1:9" ht="75.75" thickBot="1" x14ac:dyDescent="0.3">
      <c r="A50" s="75">
        <v>6.4</v>
      </c>
      <c r="B50" s="13" t="s">
        <v>43</v>
      </c>
      <c r="C50" s="405"/>
      <c r="D50" s="90"/>
      <c r="E50" s="405"/>
      <c r="F50" s="78"/>
      <c r="G50" s="36"/>
      <c r="H50" s="40"/>
    </row>
    <row r="51" spans="1:9" ht="30" customHeight="1" thickBot="1" x14ac:dyDescent="0.3">
      <c r="A51" s="317">
        <v>7</v>
      </c>
      <c r="B51" s="397" t="s">
        <v>44</v>
      </c>
      <c r="C51" s="331" t="str">
        <f>+C12</f>
        <v>AREDONDO MADRID INGENIEROS CIVILES (A.I.M) LIMITADA (60%) (LÍDER)</v>
      </c>
      <c r="D51" s="331"/>
      <c r="E51" s="331" t="str">
        <f>+E12</f>
        <v>GIC GERENCIA INTERVENTORIA Y CONSULTORIA S.A.S (40%)</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279</v>
      </c>
      <c r="E53" s="408" t="s">
        <v>83</v>
      </c>
      <c r="F53" s="314">
        <v>274</v>
      </c>
      <c r="G53" s="323"/>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93" t="s">
        <v>14</v>
      </c>
      <c r="G56" s="37" t="s">
        <v>73</v>
      </c>
      <c r="H56" s="41" t="s">
        <v>15</v>
      </c>
    </row>
    <row r="57" spans="1:9" x14ac:dyDescent="0.25">
      <c r="A57" s="75">
        <v>8.1</v>
      </c>
      <c r="B57" s="11" t="s">
        <v>49</v>
      </c>
      <c r="C57" s="335" t="s">
        <v>511</v>
      </c>
      <c r="D57" s="335"/>
      <c r="E57" s="335"/>
      <c r="F57" s="167" t="s">
        <v>512</v>
      </c>
      <c r="G57" s="336" t="s">
        <v>276</v>
      </c>
      <c r="H57" s="325"/>
    </row>
    <row r="58" spans="1:9" x14ac:dyDescent="0.25">
      <c r="A58" s="75">
        <v>8.1999999999999993</v>
      </c>
      <c r="B58" s="11" t="s">
        <v>50</v>
      </c>
      <c r="C58" s="335" t="s">
        <v>483</v>
      </c>
      <c r="D58" s="335"/>
      <c r="E58" s="335"/>
      <c r="F58" s="167" t="s">
        <v>512</v>
      </c>
      <c r="G58" s="336"/>
      <c r="H58" s="326"/>
    </row>
    <row r="59" spans="1:9" ht="30" x14ac:dyDescent="0.25">
      <c r="A59" s="75">
        <v>8.3000000000000007</v>
      </c>
      <c r="B59" s="11" t="s">
        <v>51</v>
      </c>
      <c r="C59" s="341" t="s">
        <v>83</v>
      </c>
      <c r="D59" s="342"/>
      <c r="E59" s="343"/>
      <c r="F59" s="322" t="s">
        <v>512</v>
      </c>
      <c r="G59" s="336"/>
      <c r="H59" s="326"/>
    </row>
    <row r="60" spans="1:9" ht="45" x14ac:dyDescent="0.25">
      <c r="A60" s="75">
        <v>8.4</v>
      </c>
      <c r="B60" s="11" t="s">
        <v>52</v>
      </c>
      <c r="C60" s="344"/>
      <c r="D60" s="345"/>
      <c r="E60" s="346"/>
      <c r="F60" s="351"/>
      <c r="G60" s="336"/>
      <c r="H60" s="326"/>
    </row>
    <row r="61" spans="1:9" ht="45" x14ac:dyDescent="0.25">
      <c r="A61" s="75">
        <v>8.5</v>
      </c>
      <c r="B61" s="11" t="s">
        <v>53</v>
      </c>
      <c r="C61" s="344"/>
      <c r="D61" s="345"/>
      <c r="E61" s="346"/>
      <c r="F61" s="351"/>
      <c r="G61" s="336"/>
      <c r="H61" s="326"/>
    </row>
    <row r="62" spans="1:9" x14ac:dyDescent="0.25">
      <c r="A62" s="75">
        <v>8.6</v>
      </c>
      <c r="B62" s="11" t="s">
        <v>54</v>
      </c>
      <c r="C62" s="344"/>
      <c r="D62" s="345"/>
      <c r="E62" s="346"/>
      <c r="F62" s="351"/>
      <c r="G62" s="336"/>
      <c r="H62" s="326"/>
    </row>
    <row r="63" spans="1:9" x14ac:dyDescent="0.25">
      <c r="A63" s="75">
        <v>8.6999999999999993</v>
      </c>
      <c r="B63" s="11" t="s">
        <v>55</v>
      </c>
      <c r="C63" s="344"/>
      <c r="D63" s="345"/>
      <c r="E63" s="346"/>
      <c r="F63" s="351"/>
      <c r="G63" s="336"/>
      <c r="H63" s="326"/>
    </row>
    <row r="64" spans="1:9" ht="90" x14ac:dyDescent="0.25">
      <c r="A64" s="75">
        <v>8.8000000000000007</v>
      </c>
      <c r="B64" s="11" t="s">
        <v>56</v>
      </c>
      <c r="C64" s="344"/>
      <c r="D64" s="345"/>
      <c r="E64" s="346"/>
      <c r="F64" s="351"/>
      <c r="G64" s="336"/>
      <c r="H64" s="326"/>
      <c r="I64" s="16"/>
    </row>
    <row r="65" spans="1:9" ht="31.5" customHeight="1" x14ac:dyDescent="0.3">
      <c r="A65" s="75">
        <v>8.9</v>
      </c>
      <c r="B65" s="17" t="s">
        <v>57</v>
      </c>
      <c r="C65" s="344"/>
      <c r="D65" s="345"/>
      <c r="E65" s="346"/>
      <c r="F65" s="351"/>
      <c r="G65" s="336"/>
      <c r="H65" s="326"/>
      <c r="I65" s="18"/>
    </row>
    <row r="66" spans="1:9" ht="16.5" x14ac:dyDescent="0.3">
      <c r="A66" s="19" t="s">
        <v>75</v>
      </c>
      <c r="B66" s="11" t="s">
        <v>58</v>
      </c>
      <c r="C66" s="347"/>
      <c r="D66" s="348"/>
      <c r="E66" s="349"/>
      <c r="F66" s="352"/>
      <c r="G66" s="336"/>
      <c r="H66" s="326"/>
      <c r="I66" s="18"/>
    </row>
    <row r="67" spans="1:9" ht="45.75" thickBot="1" x14ac:dyDescent="0.3">
      <c r="A67" s="19" t="s">
        <v>76</v>
      </c>
      <c r="B67" s="13" t="s">
        <v>59</v>
      </c>
      <c r="C67" s="350" t="s">
        <v>83</v>
      </c>
      <c r="D67" s="350"/>
      <c r="E67" s="350"/>
      <c r="F67" s="14" t="s">
        <v>512</v>
      </c>
      <c r="G67" s="337"/>
      <c r="H67" s="327"/>
      <c r="I67" s="20"/>
    </row>
    <row r="68" spans="1:9" ht="30" customHeight="1" thickBot="1" x14ac:dyDescent="0.3">
      <c r="A68" s="317">
        <v>9</v>
      </c>
      <c r="B68" s="397" t="s">
        <v>60</v>
      </c>
      <c r="C68" s="331" t="str">
        <f>+C12</f>
        <v>AREDONDO MADRID INGENIEROS CIVILES (A.I.M) LIMITADA (60%) (LÍDER)</v>
      </c>
      <c r="D68" s="331"/>
      <c r="E68" s="331" t="str">
        <f>+E12</f>
        <v>GIC GERENCIA INTERVENTORIA Y CONSULTORIA S.A.S (40%)</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c r="D70" s="408"/>
      <c r="E70" s="408" t="s">
        <v>83</v>
      </c>
      <c r="F70" s="429" t="s">
        <v>513</v>
      </c>
      <c r="G70" s="324" t="s">
        <v>124</v>
      </c>
      <c r="H70" s="326"/>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90"/>
      <c r="D72" s="90"/>
      <c r="E72" s="90" t="s">
        <v>83</v>
      </c>
      <c r="F72" s="78" t="s">
        <v>513</v>
      </c>
      <c r="G72" s="385"/>
      <c r="H72" s="327"/>
    </row>
    <row r="73" spans="1:9" ht="30" customHeight="1" thickBot="1" x14ac:dyDescent="0.3">
      <c r="A73" s="317">
        <v>10</v>
      </c>
      <c r="B73" s="397" t="s">
        <v>63</v>
      </c>
      <c r="C73" s="331" t="str">
        <f>+C12</f>
        <v>AREDONDO MADRID INGENIEROS CIVILES (A.I.M) LIMITADA (60%) (LÍDER)</v>
      </c>
      <c r="D73" s="331"/>
      <c r="E73" s="331" t="str">
        <f>+E12</f>
        <v>GIC GERENCIA INTERVENTORIA Y CONSULTORIA S.A.S (40%)</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t="s">
        <v>83</v>
      </c>
      <c r="D75" s="90"/>
      <c r="E75" s="90" t="s">
        <v>83</v>
      </c>
      <c r="F75" s="78"/>
      <c r="G75" s="36" t="s">
        <v>276</v>
      </c>
      <c r="H75" s="40"/>
    </row>
    <row r="76" spans="1:9" ht="30" customHeight="1" thickBot="1" x14ac:dyDescent="0.3">
      <c r="A76" s="317">
        <v>11</v>
      </c>
      <c r="B76" s="397" t="s">
        <v>65</v>
      </c>
      <c r="C76" s="331" t="str">
        <f>+C12</f>
        <v>AREDONDO MADRID INGENIEROS CIVILES (A.I.M) LIMITADA (60%) (LÍDER)</v>
      </c>
      <c r="D76" s="331"/>
      <c r="E76" s="331" t="str">
        <f>+E12</f>
        <v>GIC GERENCIA INTERVENTORIA Y CONSULTORIA S.A.S (40%)</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c r="D78" s="24"/>
      <c r="E78" s="79"/>
      <c r="F78" s="78"/>
      <c r="G78" s="36"/>
      <c r="H78" s="40"/>
    </row>
    <row r="79" spans="1:9" ht="30" customHeight="1" thickBot="1" x14ac:dyDescent="0.3">
      <c r="A79" s="317">
        <v>12</v>
      </c>
      <c r="B79" s="319" t="s">
        <v>66</v>
      </c>
      <c r="C79" s="302" t="str">
        <f>+C12</f>
        <v>AREDONDO MADRID INGENIEROS CIVILES (A.I.M) LIMITADA (60%) (LÍDER)</v>
      </c>
      <c r="D79" s="303"/>
      <c r="E79" s="304" t="str">
        <f>+E12</f>
        <v>GIC GERENCIA INTERVENTORIA Y CONSULTORIA S.A.S (40%)</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175"/>
      <c r="H81" s="39"/>
    </row>
    <row r="82" spans="1:8" ht="31.5" customHeight="1" x14ac:dyDescent="0.25">
      <c r="A82" s="75">
        <v>12.2</v>
      </c>
      <c r="B82" s="53" t="s">
        <v>68</v>
      </c>
      <c r="C82" s="313" t="s">
        <v>83</v>
      </c>
      <c r="D82" s="314"/>
      <c r="E82" s="527" t="s">
        <v>83</v>
      </c>
      <c r="F82" s="314"/>
      <c r="G82" s="175"/>
      <c r="H82" s="39"/>
    </row>
    <row r="83" spans="1:8" ht="30.75" thickBot="1" x14ac:dyDescent="0.3">
      <c r="A83" s="95">
        <v>12.3</v>
      </c>
      <c r="B83" s="54" t="s">
        <v>69</v>
      </c>
      <c r="C83" s="428" t="s">
        <v>83</v>
      </c>
      <c r="D83" s="334"/>
      <c r="E83" s="536" t="s">
        <v>83</v>
      </c>
      <c r="F83" s="334"/>
      <c r="G83" s="176"/>
      <c r="H83" s="49"/>
    </row>
    <row r="84" spans="1:8" ht="19.5" thickBot="1" x14ac:dyDescent="0.3">
      <c r="A84" s="315" t="s">
        <v>70</v>
      </c>
      <c r="B84" s="422"/>
      <c r="C84" s="423" t="s">
        <v>104</v>
      </c>
      <c r="D84" s="424"/>
      <c r="E84" s="424"/>
      <c r="F84" s="424"/>
      <c r="G84" s="425"/>
      <c r="H84" s="51"/>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H12:I12"/>
    <mergeCell ref="C13:D13"/>
    <mergeCell ref="E13:F13"/>
    <mergeCell ref="C14:D14"/>
    <mergeCell ref="E14:F14"/>
    <mergeCell ref="C25:E28"/>
    <mergeCell ref="F25:F28"/>
    <mergeCell ref="G25:G28"/>
    <mergeCell ref="H25:H28"/>
    <mergeCell ref="G35:G37"/>
    <mergeCell ref="H35:H37"/>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45:A46"/>
    <mergeCell ref="B45:B46"/>
    <mergeCell ref="C45:D45"/>
    <mergeCell ref="E45:F45"/>
    <mergeCell ref="G45:G46"/>
    <mergeCell ref="G51:G52"/>
    <mergeCell ref="H45:H46"/>
    <mergeCell ref="H51:H52"/>
    <mergeCell ref="C40:C44"/>
    <mergeCell ref="D40:D44"/>
    <mergeCell ref="E40:E44"/>
    <mergeCell ref="F40:F44"/>
    <mergeCell ref="G40:G44"/>
    <mergeCell ref="H40:H44"/>
    <mergeCell ref="C53:C55"/>
    <mergeCell ref="D53:D55"/>
    <mergeCell ref="E53:E55"/>
    <mergeCell ref="F53:F55"/>
    <mergeCell ref="G53:G55"/>
    <mergeCell ref="C47:C50"/>
    <mergeCell ref="E47:E50"/>
    <mergeCell ref="A68:A69"/>
    <mergeCell ref="B68:B69"/>
    <mergeCell ref="C68:D68"/>
    <mergeCell ref="E68:F68"/>
    <mergeCell ref="G68:G69"/>
    <mergeCell ref="A51:A52"/>
    <mergeCell ref="B51:B52"/>
    <mergeCell ref="C51:D51"/>
    <mergeCell ref="E51:F51"/>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H79:H80"/>
    <mergeCell ref="C80:D80"/>
    <mergeCell ref="E80:F80"/>
    <mergeCell ref="A76:A77"/>
    <mergeCell ref="B76:B77"/>
    <mergeCell ref="C76:D76"/>
    <mergeCell ref="E76:F76"/>
    <mergeCell ref="G76:G77"/>
    <mergeCell ref="H76:H77"/>
    <mergeCell ref="A84:B84"/>
    <mergeCell ref="C81:D81"/>
    <mergeCell ref="E81:F81"/>
    <mergeCell ref="C82:D82"/>
    <mergeCell ref="E82:F82"/>
    <mergeCell ref="C83:D83"/>
    <mergeCell ref="E83:F83"/>
    <mergeCell ref="C84:G84"/>
    <mergeCell ref="A79:A80"/>
    <mergeCell ref="B79:B80"/>
    <mergeCell ref="C79:D79"/>
    <mergeCell ref="E79:F79"/>
    <mergeCell ref="G79:G8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zoomScaleNormal="100" zoomScaleSheetLayoutView="70" workbookViewId="0">
      <selection activeCell="H40" sqref="H40:H4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31</v>
      </c>
      <c r="D8" s="376"/>
      <c r="E8" s="376"/>
      <c r="F8" s="376"/>
      <c r="G8" s="377"/>
    </row>
    <row r="9" spans="1:8" ht="31.5" customHeight="1" thickBot="1" x14ac:dyDescent="0.3">
      <c r="A9" s="58" t="s">
        <v>4</v>
      </c>
      <c r="B9" s="59" t="s">
        <v>5</v>
      </c>
      <c r="C9" s="538" t="str">
        <f>'[1]Info Discapacidad'!$B$70</f>
        <v>  CONSORCIO EPSILON CONCESIONES</v>
      </c>
      <c r="D9" s="539"/>
      <c r="E9" s="539"/>
      <c r="F9" s="539"/>
      <c r="G9" s="540"/>
    </row>
    <row r="10" spans="1:8" ht="15.75" thickBot="1" x14ac:dyDescent="0.3">
      <c r="A10" s="58" t="s">
        <v>6</v>
      </c>
      <c r="B10" s="59" t="s">
        <v>71</v>
      </c>
      <c r="C10" s="375">
        <v>1.3</v>
      </c>
      <c r="D10" s="376"/>
      <c r="E10" s="376"/>
      <c r="F10" s="376"/>
      <c r="G10" s="377"/>
    </row>
    <row r="11" spans="1:8" ht="20.25" customHeight="1" thickBot="1" x14ac:dyDescent="0.3">
      <c r="A11" s="58" t="s">
        <v>7</v>
      </c>
      <c r="B11" s="60" t="s">
        <v>72</v>
      </c>
      <c r="C11" s="371"/>
      <c r="D11" s="372"/>
      <c r="E11" s="372"/>
      <c r="F11" s="372"/>
      <c r="G11" s="373"/>
    </row>
    <row r="12" spans="1:8" ht="52.5" customHeight="1" thickBot="1" x14ac:dyDescent="0.3">
      <c r="A12" s="58" t="s">
        <v>6</v>
      </c>
      <c r="B12" s="59" t="s">
        <v>8</v>
      </c>
      <c r="C12" s="378" t="s">
        <v>514</v>
      </c>
      <c r="D12" s="380"/>
      <c r="E12" s="381" t="s">
        <v>515</v>
      </c>
      <c r="F12" s="382"/>
      <c r="G12" s="5"/>
      <c r="H12" s="6"/>
    </row>
    <row r="13" spans="1:8" ht="15.75" thickBot="1" x14ac:dyDescent="0.3">
      <c r="A13" s="58" t="s">
        <v>9</v>
      </c>
      <c r="B13" s="59" t="s">
        <v>10</v>
      </c>
      <c r="C13" s="383" t="s">
        <v>200</v>
      </c>
      <c r="D13" s="384"/>
      <c r="E13" s="383" t="s">
        <v>200</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516</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517</v>
      </c>
      <c r="G25" s="392" t="s">
        <v>276</v>
      </c>
      <c r="H25" s="395"/>
    </row>
    <row r="26" spans="1:8" ht="50.25" customHeight="1" x14ac:dyDescent="0.25">
      <c r="A26" s="75">
        <v>2.2000000000000002</v>
      </c>
      <c r="B26" s="11" t="s">
        <v>357</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PROYECTOS E INTERVENTORIAS LIMITADA (70%) (LÍDER)</v>
      </c>
      <c r="D29" s="331"/>
      <c r="E29" s="331" t="str">
        <f>+E12</f>
        <v>INGENIERIA DE ESTUDIOS Y ASEOSRIAS S.A.S (30%)</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t="s">
        <v>460</v>
      </c>
      <c r="D31" s="89"/>
      <c r="E31" s="89" t="s">
        <v>460</v>
      </c>
      <c r="F31" s="76"/>
      <c r="G31" s="323"/>
      <c r="H31" s="325"/>
    </row>
    <row r="32" spans="1:8" ht="30.75" thickBot="1" x14ac:dyDescent="0.3">
      <c r="A32" s="77" t="s">
        <v>30</v>
      </c>
      <c r="B32" s="13" t="s">
        <v>31</v>
      </c>
      <c r="C32" s="90" t="s">
        <v>460</v>
      </c>
      <c r="D32" s="90"/>
      <c r="E32" s="90" t="s">
        <v>460</v>
      </c>
      <c r="F32" s="78"/>
      <c r="G32" s="385"/>
      <c r="H32" s="327"/>
    </row>
    <row r="33" spans="1:8" ht="33" customHeight="1" thickBot="1" x14ac:dyDescent="0.3">
      <c r="A33" s="317">
        <v>4</v>
      </c>
      <c r="B33" s="399" t="s">
        <v>32</v>
      </c>
      <c r="C33" s="331" t="str">
        <f>+C12</f>
        <v>PROYECTOS E INTERVENTORIAS LIMITADA (70%) (LÍDER)</v>
      </c>
      <c r="D33" s="331"/>
      <c r="E33" s="331" t="str">
        <f>+E12</f>
        <v>INGENIERIA DE ESTUDIOS Y ASEOSRIAS S.A.S (30%)</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35</v>
      </c>
      <c r="C35" s="89" t="s">
        <v>83</v>
      </c>
      <c r="D35" s="89" t="s">
        <v>518</v>
      </c>
      <c r="E35" s="89" t="s">
        <v>83</v>
      </c>
      <c r="F35" s="76" t="s">
        <v>519</v>
      </c>
      <c r="G35" s="323" t="s">
        <v>276</v>
      </c>
      <c r="H35" s="326"/>
    </row>
    <row r="36" spans="1:8" ht="30" x14ac:dyDescent="0.25">
      <c r="A36" s="75">
        <v>4.2</v>
      </c>
      <c r="B36" s="11" t="s">
        <v>33</v>
      </c>
      <c r="C36" s="89" t="s">
        <v>83</v>
      </c>
      <c r="D36" s="89" t="s">
        <v>518</v>
      </c>
      <c r="E36" s="89" t="s">
        <v>83</v>
      </c>
      <c r="F36" s="76" t="s">
        <v>519</v>
      </c>
      <c r="G36" s="324"/>
      <c r="H36" s="326"/>
    </row>
    <row r="37" spans="1:8" ht="30.75" thickBot="1" x14ac:dyDescent="0.3">
      <c r="A37" s="77">
        <v>4.3</v>
      </c>
      <c r="B37" s="13" t="s">
        <v>74</v>
      </c>
      <c r="C37" s="90" t="s">
        <v>90</v>
      </c>
      <c r="D37" s="90">
        <v>27</v>
      </c>
      <c r="E37" s="90" t="s">
        <v>115</v>
      </c>
      <c r="F37" s="78">
        <v>138</v>
      </c>
      <c r="G37" s="385"/>
      <c r="H37" s="327"/>
    </row>
    <row r="38" spans="1:8" ht="30" customHeight="1" thickBot="1" x14ac:dyDescent="0.3">
      <c r="A38" s="317">
        <v>5</v>
      </c>
      <c r="B38" s="319" t="s">
        <v>34</v>
      </c>
      <c r="C38" s="401" t="str">
        <f>+C12</f>
        <v>PROYECTOS E INTERVENTORIAS LIMITADA (70%) (LÍDER)</v>
      </c>
      <c r="D38" s="402"/>
      <c r="E38" s="401" t="str">
        <f>+E12</f>
        <v>INGENIERIA DE ESTUDIOS Y ASEOSRIAS S.A.S (30%)</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35</v>
      </c>
      <c r="C40" s="408" t="s">
        <v>83</v>
      </c>
      <c r="D40" s="408" t="s">
        <v>520</v>
      </c>
      <c r="E40" s="410" t="s">
        <v>83</v>
      </c>
      <c r="F40" s="413" t="s">
        <v>521</v>
      </c>
      <c r="G40" s="392" t="s">
        <v>276</v>
      </c>
      <c r="H40" s="414"/>
    </row>
    <row r="41" spans="1:8" ht="45" x14ac:dyDescent="0.25">
      <c r="A41" s="75">
        <v>5.2</v>
      </c>
      <c r="B41" s="11" t="s">
        <v>36</v>
      </c>
      <c r="C41" s="404"/>
      <c r="D41" s="404"/>
      <c r="E41" s="411"/>
      <c r="F41" s="390"/>
      <c r="G41" s="393"/>
      <c r="H41" s="415"/>
    </row>
    <row r="42" spans="1:8" ht="45" x14ac:dyDescent="0.25">
      <c r="A42" s="75">
        <v>5.3</v>
      </c>
      <c r="B42" s="15" t="s">
        <v>286</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PROYECTOS E INTERVENTORIAS LIMITADA (70%) (LÍDER)</v>
      </c>
      <c r="D45" s="418"/>
      <c r="E45" s="304" t="str">
        <f>+E12</f>
        <v>INGENIERIA DE ESTUDIOS Y ASEOSRIAS S.A.S (30%)</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408" t="s">
        <v>460</v>
      </c>
      <c r="D47" s="85"/>
      <c r="E47" s="408" t="s">
        <v>460</v>
      </c>
      <c r="F47" s="76"/>
      <c r="G47" s="35"/>
      <c r="H47" s="39"/>
    </row>
    <row r="48" spans="1:8" ht="45" x14ac:dyDescent="0.25">
      <c r="A48" s="75">
        <v>6.2</v>
      </c>
      <c r="B48" s="11" t="s">
        <v>41</v>
      </c>
      <c r="C48" s="404"/>
      <c r="D48" s="89"/>
      <c r="E48" s="404"/>
      <c r="F48" s="76"/>
      <c r="G48" s="35"/>
      <c r="H48" s="39"/>
    </row>
    <row r="49" spans="1:9" ht="60" x14ac:dyDescent="0.25">
      <c r="A49" s="75">
        <v>6.3</v>
      </c>
      <c r="B49" s="11" t="s">
        <v>42</v>
      </c>
      <c r="C49" s="404"/>
      <c r="D49" s="89"/>
      <c r="E49" s="404"/>
      <c r="F49" s="76"/>
      <c r="G49" s="35"/>
      <c r="H49" s="39"/>
    </row>
    <row r="50" spans="1:9" ht="75.75" thickBot="1" x14ac:dyDescent="0.3">
      <c r="A50" s="75">
        <v>6.4</v>
      </c>
      <c r="B50" s="13" t="s">
        <v>43</v>
      </c>
      <c r="C50" s="405"/>
      <c r="D50" s="90"/>
      <c r="E50" s="405"/>
      <c r="F50" s="78"/>
      <c r="G50" s="36"/>
      <c r="H50" s="40"/>
    </row>
    <row r="51" spans="1:9" ht="30" customHeight="1" thickBot="1" x14ac:dyDescent="0.3">
      <c r="A51" s="317">
        <v>7</v>
      </c>
      <c r="B51" s="397" t="s">
        <v>44</v>
      </c>
      <c r="C51" s="331" t="str">
        <f>+C12</f>
        <v>PROYECTOS E INTERVENTORIAS LIMITADA (70%) (LÍDER)</v>
      </c>
      <c r="D51" s="331"/>
      <c r="E51" s="331" t="str">
        <f>+E12</f>
        <v>INGENIERIA DE ESTUDIOS Y ASEOSRIAS S.A.S (30%)</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398</v>
      </c>
      <c r="E53" s="408" t="s">
        <v>83</v>
      </c>
      <c r="F53" s="314">
        <v>399</v>
      </c>
      <c r="G53" s="323" t="s">
        <v>276</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34" t="s">
        <v>48</v>
      </c>
      <c r="C56" s="338" t="s">
        <v>13</v>
      </c>
      <c r="D56" s="339"/>
      <c r="E56" s="340"/>
      <c r="F56" s="93" t="s">
        <v>14</v>
      </c>
      <c r="G56" s="37" t="s">
        <v>73</v>
      </c>
      <c r="H56" s="41" t="s">
        <v>15</v>
      </c>
    </row>
    <row r="57" spans="1:9" ht="15" customHeight="1" x14ac:dyDescent="0.25">
      <c r="A57" s="75">
        <v>8.1</v>
      </c>
      <c r="B57" s="11" t="s">
        <v>49</v>
      </c>
      <c r="C57" s="724" t="s">
        <v>522</v>
      </c>
      <c r="D57" s="724"/>
      <c r="E57" s="724"/>
      <c r="F57" s="285"/>
      <c r="G57" s="725" t="s">
        <v>276</v>
      </c>
      <c r="H57" s="431" t="s">
        <v>1076</v>
      </c>
    </row>
    <row r="58" spans="1:9" ht="15" customHeight="1" x14ac:dyDescent="0.25">
      <c r="A58" s="75">
        <v>8.1999999999999993</v>
      </c>
      <c r="B58" s="11" t="s">
        <v>50</v>
      </c>
      <c r="C58" s="724" t="s">
        <v>523</v>
      </c>
      <c r="D58" s="724"/>
      <c r="E58" s="724"/>
      <c r="F58" s="285"/>
      <c r="G58" s="725"/>
      <c r="H58" s="432"/>
    </row>
    <row r="59" spans="1:9" ht="30" x14ac:dyDescent="0.25">
      <c r="A59" s="75">
        <v>8.3000000000000007</v>
      </c>
      <c r="B59" s="11" t="s">
        <v>51</v>
      </c>
      <c r="C59" s="727" t="s">
        <v>83</v>
      </c>
      <c r="D59" s="728"/>
      <c r="E59" s="729"/>
      <c r="F59" s="736" t="s">
        <v>524</v>
      </c>
      <c r="G59" s="725"/>
      <c r="H59" s="432"/>
    </row>
    <row r="60" spans="1:9" ht="45" x14ac:dyDescent="0.25">
      <c r="A60" s="75">
        <v>8.4</v>
      </c>
      <c r="B60" s="11" t="s">
        <v>52</v>
      </c>
      <c r="C60" s="730"/>
      <c r="D60" s="731"/>
      <c r="E60" s="732"/>
      <c r="F60" s="737"/>
      <c r="G60" s="725"/>
      <c r="H60" s="432"/>
    </row>
    <row r="61" spans="1:9" ht="45" x14ac:dyDescent="0.25">
      <c r="A61" s="75">
        <v>8.5</v>
      </c>
      <c r="B61" s="11" t="s">
        <v>53</v>
      </c>
      <c r="C61" s="730"/>
      <c r="D61" s="731"/>
      <c r="E61" s="732"/>
      <c r="F61" s="737"/>
      <c r="G61" s="725"/>
      <c r="H61" s="432"/>
    </row>
    <row r="62" spans="1:9" x14ac:dyDescent="0.25">
      <c r="A62" s="75">
        <v>8.6</v>
      </c>
      <c r="B62" s="11" t="s">
        <v>54</v>
      </c>
      <c r="C62" s="730"/>
      <c r="D62" s="731"/>
      <c r="E62" s="732"/>
      <c r="F62" s="737"/>
      <c r="G62" s="725"/>
      <c r="H62" s="432"/>
    </row>
    <row r="63" spans="1:9" x14ac:dyDescent="0.25">
      <c r="A63" s="75">
        <v>8.6999999999999993</v>
      </c>
      <c r="B63" s="11" t="s">
        <v>55</v>
      </c>
      <c r="C63" s="730"/>
      <c r="D63" s="731"/>
      <c r="E63" s="732"/>
      <c r="F63" s="737"/>
      <c r="G63" s="725"/>
      <c r="H63" s="432"/>
    </row>
    <row r="64" spans="1:9" ht="90" x14ac:dyDescent="0.25">
      <c r="A64" s="75">
        <v>8.8000000000000007</v>
      </c>
      <c r="B64" s="11" t="s">
        <v>56</v>
      </c>
      <c r="C64" s="730"/>
      <c r="D64" s="731"/>
      <c r="E64" s="732"/>
      <c r="F64" s="737"/>
      <c r="G64" s="725"/>
      <c r="H64" s="432"/>
      <c r="I64" s="16"/>
    </row>
    <row r="65" spans="1:9" ht="31.5" customHeight="1" x14ac:dyDescent="0.3">
      <c r="A65" s="75">
        <v>8.9</v>
      </c>
      <c r="B65" s="17" t="s">
        <v>57</v>
      </c>
      <c r="C65" s="730"/>
      <c r="D65" s="731"/>
      <c r="E65" s="732"/>
      <c r="F65" s="737"/>
      <c r="G65" s="725"/>
      <c r="H65" s="432"/>
      <c r="I65" s="18"/>
    </row>
    <row r="66" spans="1:9" ht="16.5" x14ac:dyDescent="0.3">
      <c r="A66" s="19" t="s">
        <v>75</v>
      </c>
      <c r="B66" s="11" t="s">
        <v>58</v>
      </c>
      <c r="C66" s="733"/>
      <c r="D66" s="734"/>
      <c r="E66" s="735"/>
      <c r="F66" s="738"/>
      <c r="G66" s="725"/>
      <c r="H66" s="432"/>
      <c r="I66" s="18"/>
    </row>
    <row r="67" spans="1:9" ht="45.75" thickBot="1" x14ac:dyDescent="0.3">
      <c r="A67" s="19" t="s">
        <v>76</v>
      </c>
      <c r="B67" s="13" t="s">
        <v>59</v>
      </c>
      <c r="C67" s="739" t="s">
        <v>83</v>
      </c>
      <c r="D67" s="739"/>
      <c r="E67" s="739"/>
      <c r="F67" s="286" t="s">
        <v>524</v>
      </c>
      <c r="G67" s="726"/>
      <c r="H67" s="433"/>
      <c r="I67" s="20"/>
    </row>
    <row r="68" spans="1:9" ht="30" customHeight="1" thickBot="1" x14ac:dyDescent="0.3">
      <c r="A68" s="317">
        <v>9</v>
      </c>
      <c r="B68" s="397" t="s">
        <v>60</v>
      </c>
      <c r="C68" s="331" t="str">
        <f>+C12</f>
        <v>PROYECTOS E INTERVENTORIAS LIMITADA (70%) (LÍDER)</v>
      </c>
      <c r="D68" s="331"/>
      <c r="E68" s="331" t="str">
        <f>+E12</f>
        <v>INGENIERIA DE ESTUDIOS Y ASEOSRIAS S.A.S (30%)</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5.25" customHeight="1" x14ac:dyDescent="0.25">
      <c r="A70" s="75">
        <v>9.1</v>
      </c>
      <c r="B70" s="9" t="s">
        <v>61</v>
      </c>
      <c r="C70" s="718" t="s">
        <v>83</v>
      </c>
      <c r="D70" s="720" t="s">
        <v>525</v>
      </c>
      <c r="E70" s="718" t="s">
        <v>83</v>
      </c>
      <c r="F70" s="722" t="s">
        <v>526</v>
      </c>
      <c r="G70" s="712" t="s">
        <v>276</v>
      </c>
      <c r="H70" s="431" t="s">
        <v>1077</v>
      </c>
    </row>
    <row r="71" spans="1:9" ht="42" customHeight="1" x14ac:dyDescent="0.25">
      <c r="A71" s="75">
        <v>9.1999999999999993</v>
      </c>
      <c r="B71" s="10" t="s">
        <v>18</v>
      </c>
      <c r="C71" s="719"/>
      <c r="D71" s="721"/>
      <c r="E71" s="719"/>
      <c r="F71" s="723"/>
      <c r="G71" s="712"/>
      <c r="H71" s="432"/>
    </row>
    <row r="72" spans="1:9" ht="60.75" thickBot="1" x14ac:dyDescent="0.3">
      <c r="A72" s="77">
        <v>9.3000000000000007</v>
      </c>
      <c r="B72" s="21" t="s">
        <v>62</v>
      </c>
      <c r="C72" s="187" t="s">
        <v>83</v>
      </c>
      <c r="D72" s="187" t="s">
        <v>525</v>
      </c>
      <c r="E72" s="187" t="s">
        <v>83</v>
      </c>
      <c r="F72" s="188" t="s">
        <v>526</v>
      </c>
      <c r="G72" s="713"/>
      <c r="H72" s="433"/>
    </row>
    <row r="73" spans="1:9" ht="30" customHeight="1" thickBot="1" x14ac:dyDescent="0.3">
      <c r="A73" s="317">
        <v>10</v>
      </c>
      <c r="B73" s="397" t="s">
        <v>63</v>
      </c>
      <c r="C73" s="331" t="str">
        <f>+C12</f>
        <v>PROYECTOS E INTERVENTORIAS LIMITADA (70%) (LÍDER)</v>
      </c>
      <c r="D73" s="331"/>
      <c r="E73" s="331" t="str">
        <f>+E12</f>
        <v>INGENIERIA DE ESTUDIOS Y ASEOSRIAS S.A.S (30%)</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t="s">
        <v>460</v>
      </c>
      <c r="D75" s="90"/>
      <c r="E75" s="90" t="s">
        <v>460</v>
      </c>
      <c r="F75" s="78"/>
      <c r="G75" s="36"/>
      <c r="H75" s="40"/>
    </row>
    <row r="76" spans="1:9" ht="30" customHeight="1" thickBot="1" x14ac:dyDescent="0.3">
      <c r="A76" s="317">
        <v>11</v>
      </c>
      <c r="B76" s="397" t="s">
        <v>65</v>
      </c>
      <c r="C76" s="331" t="str">
        <f>+C12</f>
        <v>PROYECTOS E INTERVENTORIAS LIMITADA (70%) (LÍDER)</v>
      </c>
      <c r="D76" s="331"/>
      <c r="E76" s="331" t="str">
        <f>+E12</f>
        <v>INGENIERIA DE ESTUDIOS Y ASEOSRIAS S.A.S (30%)</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t="s">
        <v>460</v>
      </c>
      <c r="D78" s="24"/>
      <c r="E78" s="79" t="s">
        <v>460</v>
      </c>
      <c r="F78" s="78"/>
      <c r="G78" s="36"/>
      <c r="H78" s="40"/>
    </row>
    <row r="79" spans="1:9" ht="30" customHeight="1" thickBot="1" x14ac:dyDescent="0.3">
      <c r="A79" s="317">
        <v>12</v>
      </c>
      <c r="B79" s="319" t="s">
        <v>66</v>
      </c>
      <c r="C79" s="302" t="str">
        <f>+C12</f>
        <v>PROYECTOS E INTERVENTORIAS LIMITADA (70%) (LÍDER)</v>
      </c>
      <c r="D79" s="303"/>
      <c r="E79" s="304" t="str">
        <f>+E12</f>
        <v>INGENIERIA DE ESTUDIOS Y ASEOSRIAS S.A.S (30%)</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313" t="s">
        <v>83</v>
      </c>
      <c r="F81" s="314"/>
      <c r="G81" s="323" t="s">
        <v>85</v>
      </c>
      <c r="H81" s="39"/>
    </row>
    <row r="82" spans="1:8" ht="31.5" customHeight="1" x14ac:dyDescent="0.25">
      <c r="A82" s="75">
        <v>12.2</v>
      </c>
      <c r="B82" s="53" t="s">
        <v>68</v>
      </c>
      <c r="C82" s="313" t="s">
        <v>83</v>
      </c>
      <c r="D82" s="314"/>
      <c r="E82" s="313" t="s">
        <v>83</v>
      </c>
      <c r="F82" s="314"/>
      <c r="G82" s="324"/>
      <c r="H82" s="39"/>
    </row>
    <row r="83" spans="1:8" ht="30.75" thickBot="1" x14ac:dyDescent="0.3">
      <c r="A83" s="95">
        <v>12.3</v>
      </c>
      <c r="B83" s="54" t="s">
        <v>69</v>
      </c>
      <c r="C83" s="313" t="s">
        <v>83</v>
      </c>
      <c r="D83" s="314"/>
      <c r="E83" s="313" t="s">
        <v>83</v>
      </c>
      <c r="F83" s="314"/>
      <c r="G83" s="385"/>
      <c r="H83" s="49"/>
    </row>
    <row r="84" spans="1:8" ht="19.5" thickBot="1" x14ac:dyDescent="0.3">
      <c r="A84" s="315" t="s">
        <v>70</v>
      </c>
      <c r="B84" s="422"/>
      <c r="C84" s="445" t="s">
        <v>104</v>
      </c>
      <c r="D84" s="446"/>
      <c r="E84" s="446"/>
      <c r="F84" s="446"/>
      <c r="G84" s="447"/>
      <c r="H84" s="51"/>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G35:G37"/>
    <mergeCell ref="H35:H37"/>
    <mergeCell ref="G25:G28"/>
    <mergeCell ref="H25:H28"/>
    <mergeCell ref="A29:A30"/>
    <mergeCell ref="B29:B30"/>
    <mergeCell ref="C29:D29"/>
    <mergeCell ref="E29:F29"/>
    <mergeCell ref="G29:G30"/>
    <mergeCell ref="H29:H30"/>
    <mergeCell ref="A45:A46"/>
    <mergeCell ref="B45:B46"/>
    <mergeCell ref="C45:D45"/>
    <mergeCell ref="E45:F45"/>
    <mergeCell ref="G45:G46"/>
    <mergeCell ref="G51:G52"/>
    <mergeCell ref="H45:H46"/>
    <mergeCell ref="H51:H52"/>
    <mergeCell ref="C40:C44"/>
    <mergeCell ref="D40:D44"/>
    <mergeCell ref="E40:E44"/>
    <mergeCell ref="F40:F44"/>
    <mergeCell ref="G40:G44"/>
    <mergeCell ref="H40:H44"/>
    <mergeCell ref="C53:C55"/>
    <mergeCell ref="D53:D55"/>
    <mergeCell ref="E53:E55"/>
    <mergeCell ref="F53:F55"/>
    <mergeCell ref="G53:G55"/>
    <mergeCell ref="C47:C50"/>
    <mergeCell ref="E47:E50"/>
    <mergeCell ref="A68:A69"/>
    <mergeCell ref="B68:B69"/>
    <mergeCell ref="C68:D68"/>
    <mergeCell ref="E68:F68"/>
    <mergeCell ref="G68:G69"/>
    <mergeCell ref="A51:A52"/>
    <mergeCell ref="B51:B52"/>
    <mergeCell ref="C51:D51"/>
    <mergeCell ref="E51:F51"/>
    <mergeCell ref="H68:H69"/>
    <mergeCell ref="C56:E56"/>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G81:G83"/>
    <mergeCell ref="C81:D81"/>
    <mergeCell ref="E81:F81"/>
    <mergeCell ref="C82:D82"/>
    <mergeCell ref="E82:F82"/>
    <mergeCell ref="C83:D83"/>
    <mergeCell ref="E83:F83"/>
    <mergeCell ref="C84:G8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topLeftCell="B1" zoomScaleNormal="100"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32</v>
      </c>
      <c r="D8" s="376"/>
      <c r="E8" s="376"/>
      <c r="F8" s="376"/>
      <c r="G8" s="377"/>
    </row>
    <row r="9" spans="1:8" ht="31.5" customHeight="1" thickBot="1" x14ac:dyDescent="0.3">
      <c r="A9" s="58" t="s">
        <v>4</v>
      </c>
      <c r="B9" s="59" t="s">
        <v>5</v>
      </c>
      <c r="C9" s="538" t="s">
        <v>527</v>
      </c>
      <c r="D9" s="539"/>
      <c r="E9" s="539"/>
      <c r="F9" s="539"/>
      <c r="G9" s="54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460</v>
      </c>
      <c r="D11" s="372"/>
      <c r="E11" s="372"/>
      <c r="F11" s="372"/>
      <c r="G11" s="373"/>
    </row>
    <row r="12" spans="1:8" ht="31.5" customHeight="1" thickBot="1" x14ac:dyDescent="0.3">
      <c r="A12" s="58" t="s">
        <v>6</v>
      </c>
      <c r="B12" s="59" t="s">
        <v>8</v>
      </c>
      <c r="C12" s="378" t="s">
        <v>460</v>
      </c>
      <c r="D12" s="380"/>
      <c r="E12" s="381" t="s">
        <v>528</v>
      </c>
      <c r="F12" s="382"/>
      <c r="G12" s="5"/>
      <c r="H12" s="6"/>
    </row>
    <row r="13" spans="1:8" ht="15.75" thickBot="1" x14ac:dyDescent="0.3">
      <c r="A13" s="58" t="s">
        <v>9</v>
      </c>
      <c r="B13" s="59" t="s">
        <v>10</v>
      </c>
      <c r="C13" s="383" t="s">
        <v>200</v>
      </c>
      <c r="D13" s="384"/>
      <c r="E13" s="383"/>
      <c r="F13" s="384"/>
    </row>
    <row r="14" spans="1:8" ht="15.75" thickBot="1" x14ac:dyDescent="0.3">
      <c r="A14" s="58" t="s">
        <v>11</v>
      </c>
      <c r="B14" s="59" t="s">
        <v>12</v>
      </c>
      <c r="C14" s="383" t="s">
        <v>109</v>
      </c>
      <c r="D14" s="384"/>
      <c r="E14" s="383"/>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529</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460</v>
      </c>
      <c r="D25" s="363"/>
      <c r="E25" s="364"/>
      <c r="F25" s="389"/>
      <c r="G25" s="392" t="s">
        <v>460</v>
      </c>
      <c r="H25" s="395"/>
    </row>
    <row r="26" spans="1:8" ht="50.25" customHeight="1" x14ac:dyDescent="0.25">
      <c r="A26" s="75">
        <v>2.2000000000000002</v>
      </c>
      <c r="B26" s="11" t="s">
        <v>530</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N/A</v>
      </c>
      <c r="D29" s="331"/>
      <c r="E29" s="331" t="str">
        <f>+E12</f>
        <v xml:space="preserve">N/A </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t="s">
        <v>83</v>
      </c>
      <c r="D31" s="89" t="s">
        <v>531</v>
      </c>
      <c r="E31" s="89"/>
      <c r="F31" s="76"/>
      <c r="G31" s="323" t="s">
        <v>83</v>
      </c>
      <c r="H31" s="453" t="s">
        <v>532</v>
      </c>
    </row>
    <row r="32" spans="1:8" ht="30.75" thickBot="1" x14ac:dyDescent="0.3">
      <c r="A32" s="77" t="s">
        <v>30</v>
      </c>
      <c r="B32" s="13" t="s">
        <v>31</v>
      </c>
      <c r="C32" s="90" t="s">
        <v>83</v>
      </c>
      <c r="D32" s="90" t="s">
        <v>531</v>
      </c>
      <c r="E32" s="90"/>
      <c r="F32" s="78"/>
      <c r="G32" s="385"/>
      <c r="H32" s="452"/>
    </row>
    <row r="33" spans="1:8" ht="33" customHeight="1" thickBot="1" x14ac:dyDescent="0.3">
      <c r="A33" s="317">
        <v>4</v>
      </c>
      <c r="B33" s="399" t="s">
        <v>32</v>
      </c>
      <c r="C33" s="331" t="str">
        <f>+C12</f>
        <v>N/A</v>
      </c>
      <c r="D33" s="331"/>
      <c r="E33" s="331" t="str">
        <f>+E12</f>
        <v xml:space="preserve">N/A </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35</v>
      </c>
      <c r="C35" s="89" t="s">
        <v>83</v>
      </c>
      <c r="D35" s="89" t="s">
        <v>533</v>
      </c>
      <c r="E35" s="89" t="s">
        <v>83</v>
      </c>
      <c r="F35" s="76"/>
      <c r="G35" s="323" t="s">
        <v>85</v>
      </c>
      <c r="H35" s="326"/>
    </row>
    <row r="36" spans="1:8" ht="30" x14ac:dyDescent="0.25">
      <c r="A36" s="75">
        <v>4.2</v>
      </c>
      <c r="B36" s="11" t="s">
        <v>33</v>
      </c>
      <c r="C36" s="89" t="s">
        <v>147</v>
      </c>
      <c r="D36" s="89" t="s">
        <v>533</v>
      </c>
      <c r="E36" s="89" t="s">
        <v>83</v>
      </c>
      <c r="F36" s="76"/>
      <c r="G36" s="324"/>
      <c r="H36" s="326"/>
    </row>
    <row r="37" spans="1:8" ht="30.75" thickBot="1" x14ac:dyDescent="0.3">
      <c r="A37" s="77">
        <v>4.3</v>
      </c>
      <c r="B37" s="13" t="s">
        <v>74</v>
      </c>
      <c r="C37" s="90" t="s">
        <v>90</v>
      </c>
      <c r="D37" s="89" t="s">
        <v>533</v>
      </c>
      <c r="E37" s="90" t="s">
        <v>83</v>
      </c>
      <c r="F37" s="78"/>
      <c r="G37" s="385"/>
      <c r="H37" s="327"/>
    </row>
    <row r="38" spans="1:8" ht="30" customHeight="1" thickBot="1" x14ac:dyDescent="0.3">
      <c r="A38" s="317">
        <v>5</v>
      </c>
      <c r="B38" s="319" t="s">
        <v>34</v>
      </c>
      <c r="C38" s="401" t="str">
        <f>+C12</f>
        <v>N/A</v>
      </c>
      <c r="D38" s="402"/>
      <c r="E38" s="401" t="str">
        <f>+E12</f>
        <v xml:space="preserve">N/A </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35</v>
      </c>
      <c r="C40" s="408" t="s">
        <v>83</v>
      </c>
      <c r="D40" s="408" t="s">
        <v>534</v>
      </c>
      <c r="E40" s="410"/>
      <c r="F40" s="413"/>
      <c r="G40" s="392" t="s">
        <v>276</v>
      </c>
      <c r="H40" s="414"/>
    </row>
    <row r="41" spans="1:8" ht="45" x14ac:dyDescent="0.25">
      <c r="A41" s="75">
        <v>5.2</v>
      </c>
      <c r="B41" s="11" t="s">
        <v>36</v>
      </c>
      <c r="C41" s="404"/>
      <c r="D41" s="404"/>
      <c r="E41" s="411"/>
      <c r="F41" s="390"/>
      <c r="G41" s="393"/>
      <c r="H41" s="415"/>
    </row>
    <row r="42" spans="1:8" ht="45" x14ac:dyDescent="0.25">
      <c r="A42" s="75">
        <v>5.3</v>
      </c>
      <c r="B42" s="15" t="s">
        <v>286</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N/A</v>
      </c>
      <c r="D45" s="418"/>
      <c r="E45" s="304" t="str">
        <f>+E12</f>
        <v xml:space="preserve">N/A </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85" t="s">
        <v>460</v>
      </c>
      <c r="D47" s="85" t="s">
        <v>460</v>
      </c>
      <c r="E47" s="85" t="s">
        <v>460</v>
      </c>
      <c r="F47" s="85" t="s">
        <v>460</v>
      </c>
      <c r="G47" s="85" t="s">
        <v>460</v>
      </c>
      <c r="H47" s="39"/>
    </row>
    <row r="48" spans="1:8" ht="45" x14ac:dyDescent="0.25">
      <c r="A48" s="75">
        <v>6.2</v>
      </c>
      <c r="B48" s="11" t="s">
        <v>41</v>
      </c>
      <c r="C48" s="85" t="s">
        <v>460</v>
      </c>
      <c r="D48" s="85" t="s">
        <v>460</v>
      </c>
      <c r="E48" s="85" t="s">
        <v>460</v>
      </c>
      <c r="F48" s="85" t="s">
        <v>460</v>
      </c>
      <c r="G48" s="85" t="s">
        <v>460</v>
      </c>
      <c r="H48" s="39"/>
    </row>
    <row r="49" spans="1:9" ht="60" x14ac:dyDescent="0.25">
      <c r="A49" s="75">
        <v>6.3</v>
      </c>
      <c r="B49" s="11" t="s">
        <v>42</v>
      </c>
      <c r="C49" s="85" t="s">
        <v>460</v>
      </c>
      <c r="D49" s="85" t="s">
        <v>460</v>
      </c>
      <c r="E49" s="85" t="s">
        <v>460</v>
      </c>
      <c r="F49" s="85" t="s">
        <v>460</v>
      </c>
      <c r="G49" s="85" t="s">
        <v>460</v>
      </c>
      <c r="H49" s="39"/>
    </row>
    <row r="50" spans="1:9" ht="75.75" thickBot="1" x14ac:dyDescent="0.3">
      <c r="A50" s="75">
        <v>6.4</v>
      </c>
      <c r="B50" s="13" t="s">
        <v>43</v>
      </c>
      <c r="C50" s="85" t="s">
        <v>460</v>
      </c>
      <c r="D50" s="85" t="s">
        <v>460</v>
      </c>
      <c r="E50" s="85" t="s">
        <v>460</v>
      </c>
      <c r="F50" s="85" t="s">
        <v>460</v>
      </c>
      <c r="G50" s="85" t="s">
        <v>460</v>
      </c>
      <c r="H50" s="40"/>
    </row>
    <row r="51" spans="1:9" ht="30" customHeight="1" thickBot="1" x14ac:dyDescent="0.3">
      <c r="A51" s="317">
        <v>7</v>
      </c>
      <c r="B51" s="397" t="s">
        <v>44</v>
      </c>
      <c r="C51" s="331" t="str">
        <f>+C12</f>
        <v>N/A</v>
      </c>
      <c r="D51" s="331"/>
      <c r="E51" s="331" t="str">
        <f>+E12</f>
        <v xml:space="preserve">N/A </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146</v>
      </c>
      <c r="E53" s="408"/>
      <c r="F53" s="314"/>
      <c r="G53" s="323" t="s">
        <v>276</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93" t="s">
        <v>14</v>
      </c>
      <c r="G56" s="37" t="s">
        <v>73</v>
      </c>
      <c r="H56" s="41" t="s">
        <v>15</v>
      </c>
    </row>
    <row r="57" spans="1:9" s="180" customFormat="1" x14ac:dyDescent="0.25">
      <c r="A57" s="177">
        <v>8.1</v>
      </c>
      <c r="B57" s="178" t="s">
        <v>49</v>
      </c>
      <c r="C57" s="740" t="s">
        <v>535</v>
      </c>
      <c r="D57" s="740"/>
      <c r="E57" s="740"/>
      <c r="F57" s="179" t="str">
        <f>$F$59</f>
        <v>151 A 170</v>
      </c>
      <c r="G57" s="336" t="s">
        <v>276</v>
      </c>
      <c r="H57" s="325"/>
    </row>
    <row r="58" spans="1:9" s="180" customFormat="1" x14ac:dyDescent="0.25">
      <c r="A58" s="177">
        <v>8.1999999999999993</v>
      </c>
      <c r="B58" s="178" t="s">
        <v>50</v>
      </c>
      <c r="C58" s="740" t="s">
        <v>536</v>
      </c>
      <c r="D58" s="740"/>
      <c r="E58" s="740"/>
      <c r="F58" s="179" t="str">
        <f>$F$59</f>
        <v>151 A 170</v>
      </c>
      <c r="G58" s="336"/>
      <c r="H58" s="326"/>
    </row>
    <row r="59" spans="1:9" s="180" customFormat="1" ht="30" x14ac:dyDescent="0.25">
      <c r="A59" s="177">
        <v>8.3000000000000007</v>
      </c>
      <c r="B59" s="178" t="s">
        <v>51</v>
      </c>
      <c r="C59" s="341" t="s">
        <v>83</v>
      </c>
      <c r="D59" s="342"/>
      <c r="E59" s="343"/>
      <c r="F59" s="322" t="s">
        <v>537</v>
      </c>
      <c r="G59" s="336"/>
      <c r="H59" s="326"/>
    </row>
    <row r="60" spans="1:9" s="180" customFormat="1" ht="45" x14ac:dyDescent="0.25">
      <c r="A60" s="177">
        <v>8.4</v>
      </c>
      <c r="B60" s="178" t="s">
        <v>52</v>
      </c>
      <c r="C60" s="344"/>
      <c r="D60" s="345"/>
      <c r="E60" s="346"/>
      <c r="F60" s="351"/>
      <c r="G60" s="336"/>
      <c r="H60" s="326"/>
    </row>
    <row r="61" spans="1:9" s="180" customFormat="1" ht="45" x14ac:dyDescent="0.25">
      <c r="A61" s="177">
        <v>8.5</v>
      </c>
      <c r="B61" s="178" t="s">
        <v>53</v>
      </c>
      <c r="C61" s="344"/>
      <c r="D61" s="345"/>
      <c r="E61" s="346"/>
      <c r="F61" s="351"/>
      <c r="G61" s="336"/>
      <c r="H61" s="326"/>
    </row>
    <row r="62" spans="1:9" s="180" customFormat="1" x14ac:dyDescent="0.25">
      <c r="A62" s="177">
        <v>8.6</v>
      </c>
      <c r="B62" s="178" t="s">
        <v>54</v>
      </c>
      <c r="C62" s="344"/>
      <c r="D62" s="345"/>
      <c r="E62" s="346"/>
      <c r="F62" s="351"/>
      <c r="G62" s="336"/>
      <c r="H62" s="326"/>
    </row>
    <row r="63" spans="1:9" s="180" customFormat="1" x14ac:dyDescent="0.25">
      <c r="A63" s="177">
        <v>8.6999999999999993</v>
      </c>
      <c r="B63" s="178" t="s">
        <v>55</v>
      </c>
      <c r="C63" s="344"/>
      <c r="D63" s="345"/>
      <c r="E63" s="346"/>
      <c r="F63" s="351"/>
      <c r="G63" s="336"/>
      <c r="H63" s="326"/>
    </row>
    <row r="64" spans="1:9" s="180" customFormat="1" ht="90" x14ac:dyDescent="0.25">
      <c r="A64" s="177">
        <v>8.8000000000000007</v>
      </c>
      <c r="B64" s="178" t="s">
        <v>56</v>
      </c>
      <c r="C64" s="344"/>
      <c r="D64" s="345"/>
      <c r="E64" s="346"/>
      <c r="F64" s="351"/>
      <c r="G64" s="336"/>
      <c r="H64" s="326"/>
      <c r="I64" s="181"/>
    </row>
    <row r="65" spans="1:9" ht="31.5" customHeight="1" x14ac:dyDescent="0.3">
      <c r="A65" s="75">
        <v>8.9</v>
      </c>
      <c r="B65" s="17" t="s">
        <v>57</v>
      </c>
      <c r="C65" s="344"/>
      <c r="D65" s="345"/>
      <c r="E65" s="346"/>
      <c r="F65" s="351"/>
      <c r="G65" s="336"/>
      <c r="H65" s="326"/>
      <c r="I65" s="18"/>
    </row>
    <row r="66" spans="1:9" ht="16.5" x14ac:dyDescent="0.3">
      <c r="A66" s="19" t="s">
        <v>75</v>
      </c>
      <c r="B66" s="11" t="s">
        <v>58</v>
      </c>
      <c r="C66" s="347"/>
      <c r="D66" s="348"/>
      <c r="E66" s="349"/>
      <c r="F66" s="352"/>
      <c r="G66" s="336"/>
      <c r="H66" s="326"/>
      <c r="I66" s="18"/>
    </row>
    <row r="67" spans="1:9" ht="45.75" thickBot="1" x14ac:dyDescent="0.3">
      <c r="A67" s="19" t="s">
        <v>76</v>
      </c>
      <c r="B67" s="13" t="s">
        <v>59</v>
      </c>
      <c r="C67" s="350" t="s">
        <v>83</v>
      </c>
      <c r="D67" s="350"/>
      <c r="E67" s="350"/>
      <c r="F67" s="14" t="s">
        <v>537</v>
      </c>
      <c r="G67" s="337"/>
      <c r="H67" s="327"/>
      <c r="I67" s="20"/>
    </row>
    <row r="68" spans="1:9" ht="30" customHeight="1" thickBot="1" x14ac:dyDescent="0.3">
      <c r="A68" s="317">
        <v>9</v>
      </c>
      <c r="B68" s="397" t="s">
        <v>60</v>
      </c>
      <c r="C68" s="331" t="str">
        <f>+C12</f>
        <v>N/A</v>
      </c>
      <c r="D68" s="331"/>
      <c r="E68" s="331" t="str">
        <f>+E12</f>
        <v xml:space="preserve">N/A </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124</v>
      </c>
      <c r="D70" s="408" t="s">
        <v>538</v>
      </c>
      <c r="E70" s="408"/>
      <c r="F70" s="429"/>
      <c r="G70" s="324" t="s">
        <v>85</v>
      </c>
      <c r="H70" s="326"/>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90" t="s">
        <v>124</v>
      </c>
      <c r="D72" s="90" t="s">
        <v>538</v>
      </c>
      <c r="E72" s="90"/>
      <c r="F72" s="78"/>
      <c r="G72" s="385"/>
      <c r="H72" s="327"/>
    </row>
    <row r="73" spans="1:9" ht="30" customHeight="1" thickBot="1" x14ac:dyDescent="0.3">
      <c r="A73" s="317">
        <v>10</v>
      </c>
      <c r="B73" s="397" t="s">
        <v>63</v>
      </c>
      <c r="C73" s="331" t="str">
        <f>+C12</f>
        <v>N/A</v>
      </c>
      <c r="D73" s="331"/>
      <c r="E73" s="331" t="str">
        <f>+E12</f>
        <v xml:space="preserve">N/A </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t="s">
        <v>460</v>
      </c>
      <c r="D75" s="90" t="s">
        <v>460</v>
      </c>
      <c r="E75" s="90" t="s">
        <v>460</v>
      </c>
      <c r="F75" s="90" t="s">
        <v>460</v>
      </c>
      <c r="G75" s="90" t="s">
        <v>460</v>
      </c>
      <c r="H75" s="40"/>
    </row>
    <row r="76" spans="1:9" ht="30" customHeight="1" thickBot="1" x14ac:dyDescent="0.3">
      <c r="A76" s="317">
        <v>11</v>
      </c>
      <c r="B76" s="397" t="s">
        <v>65</v>
      </c>
      <c r="C76" s="331" t="str">
        <f>+C12</f>
        <v>N/A</v>
      </c>
      <c r="D76" s="331"/>
      <c r="E76" s="331" t="str">
        <f>+E12</f>
        <v xml:space="preserve">N/A </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t="s">
        <v>460</v>
      </c>
      <c r="D78" s="23" t="s">
        <v>460</v>
      </c>
      <c r="E78" s="23" t="s">
        <v>460</v>
      </c>
      <c r="F78" s="23" t="s">
        <v>460</v>
      </c>
      <c r="G78" s="23" t="s">
        <v>460</v>
      </c>
      <c r="H78" s="40"/>
    </row>
    <row r="79" spans="1:9" ht="30" customHeight="1" thickBot="1" x14ac:dyDescent="0.3">
      <c r="A79" s="317">
        <v>12</v>
      </c>
      <c r="B79" s="319" t="s">
        <v>66</v>
      </c>
      <c r="C79" s="302" t="str">
        <f>+C12</f>
        <v>N/A</v>
      </c>
      <c r="D79" s="303"/>
      <c r="E79" s="304" t="str">
        <f>+E12</f>
        <v xml:space="preserve">N/A </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c r="F81" s="314"/>
      <c r="G81" s="323" t="s">
        <v>85</v>
      </c>
      <c r="H81" s="39"/>
    </row>
    <row r="82" spans="1:8" ht="31.5" customHeight="1" x14ac:dyDescent="0.25">
      <c r="A82" s="75">
        <v>12.2</v>
      </c>
      <c r="B82" s="53" t="s">
        <v>68</v>
      </c>
      <c r="C82" s="313" t="s">
        <v>83</v>
      </c>
      <c r="D82" s="314"/>
      <c r="E82" s="527"/>
      <c r="F82" s="314"/>
      <c r="G82" s="324"/>
      <c r="H82" s="39"/>
    </row>
    <row r="83" spans="1:8" ht="30.75" thickBot="1" x14ac:dyDescent="0.3">
      <c r="A83" s="95">
        <v>12.3</v>
      </c>
      <c r="B83" s="54" t="s">
        <v>69</v>
      </c>
      <c r="C83" s="428" t="s">
        <v>83</v>
      </c>
      <c r="D83" s="334"/>
      <c r="E83" s="536"/>
      <c r="F83" s="334"/>
      <c r="G83" s="385"/>
      <c r="H83" s="49"/>
    </row>
    <row r="84" spans="1:8" ht="19.5" thickBot="1" x14ac:dyDescent="0.3">
      <c r="A84" s="315" t="s">
        <v>70</v>
      </c>
      <c r="B84" s="422"/>
      <c r="C84" s="423" t="s">
        <v>104</v>
      </c>
      <c r="D84" s="424"/>
      <c r="E84" s="424"/>
      <c r="F84" s="424"/>
      <c r="G84" s="425"/>
      <c r="H84" s="51"/>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G81:G83"/>
    <mergeCell ref="C81:D81"/>
    <mergeCell ref="E81:F81"/>
    <mergeCell ref="C82:D82"/>
    <mergeCell ref="E82:F82"/>
    <mergeCell ref="C83:D83"/>
    <mergeCell ref="E83:F83"/>
    <mergeCell ref="C84:G84"/>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view="pageBreakPreview" zoomScaleNormal="100" zoomScaleSheetLayoutView="100" workbookViewId="0">
      <selection activeCell="C84" sqref="C84:H84"/>
    </sheetView>
  </sheetViews>
  <sheetFormatPr baseColWidth="10" defaultRowHeight="15" x14ac:dyDescent="0.25"/>
  <cols>
    <col min="1" max="1" width="6.7109375" style="1" customWidth="1"/>
    <col min="2" max="2" width="63.5703125" customWidth="1"/>
    <col min="3" max="3" width="22.5703125" style="1" bestFit="1" customWidth="1"/>
    <col min="4" max="4" width="17.14062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33</v>
      </c>
      <c r="D8" s="376"/>
      <c r="E8" s="376"/>
      <c r="F8" s="376"/>
      <c r="G8" s="377"/>
    </row>
    <row r="9" spans="1:8" ht="31.5" customHeight="1" thickBot="1" x14ac:dyDescent="0.3">
      <c r="A9" s="58" t="s">
        <v>4</v>
      </c>
      <c r="B9" s="59" t="s">
        <v>5</v>
      </c>
      <c r="C9" s="538" t="s">
        <v>539</v>
      </c>
      <c r="D9" s="539"/>
      <c r="E9" s="539"/>
      <c r="F9" s="539"/>
      <c r="G9" s="540"/>
    </row>
    <row r="10" spans="1:8" ht="15.75" thickBot="1" x14ac:dyDescent="0.3">
      <c r="A10" s="58" t="s">
        <v>6</v>
      </c>
      <c r="B10" s="59" t="s">
        <v>71</v>
      </c>
      <c r="C10" s="375" t="s">
        <v>78</v>
      </c>
      <c r="D10" s="376"/>
      <c r="E10" s="376"/>
      <c r="F10" s="376"/>
      <c r="G10" s="377"/>
    </row>
    <row r="11" spans="1:8" ht="26.25" customHeight="1" thickBot="1" x14ac:dyDescent="0.3">
      <c r="A11" s="58" t="s">
        <v>7</v>
      </c>
      <c r="B11" s="60" t="s">
        <v>72</v>
      </c>
      <c r="C11" s="371" t="s">
        <v>540</v>
      </c>
      <c r="D11" s="372"/>
      <c r="E11" s="372"/>
      <c r="F11" s="372"/>
      <c r="G11" s="373"/>
    </row>
    <row r="12" spans="1:8" ht="44.25" customHeight="1" thickBot="1" x14ac:dyDescent="0.3">
      <c r="A12" s="58" t="s">
        <v>6</v>
      </c>
      <c r="B12" s="59" t="s">
        <v>8</v>
      </c>
      <c r="C12" s="378" t="s">
        <v>541</v>
      </c>
      <c r="D12" s="380"/>
      <c r="E12" s="381" t="s">
        <v>542</v>
      </c>
      <c r="F12" s="382"/>
      <c r="G12" s="5"/>
      <c r="H12" s="6"/>
    </row>
    <row r="13" spans="1:8" ht="15.75" thickBot="1" x14ac:dyDescent="0.3">
      <c r="A13" s="58" t="s">
        <v>9</v>
      </c>
      <c r="B13" s="59" t="s">
        <v>10</v>
      </c>
      <c r="C13" s="383" t="s">
        <v>455</v>
      </c>
      <c r="D13" s="384"/>
      <c r="E13" s="383" t="s">
        <v>274</v>
      </c>
      <c r="F13" s="384"/>
    </row>
    <row r="14" spans="1:8" ht="15.75" thickBot="1" x14ac:dyDescent="0.3">
      <c r="A14" s="58" t="s">
        <v>11</v>
      </c>
      <c r="B14" s="59" t="s">
        <v>12</v>
      </c>
      <c r="C14" s="383" t="s">
        <v>543</v>
      </c>
      <c r="D14" s="384"/>
      <c r="E14" s="383" t="s">
        <v>109</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544</v>
      </c>
      <c r="D17" s="354"/>
      <c r="E17" s="355"/>
      <c r="F17" s="640" t="s">
        <v>545</v>
      </c>
      <c r="G17" s="323" t="s">
        <v>546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45" x14ac:dyDescent="0.25">
      <c r="A20" s="75">
        <v>1.4</v>
      </c>
      <c r="B20" s="9" t="s">
        <v>20</v>
      </c>
      <c r="C20" s="356"/>
      <c r="D20" s="357"/>
      <c r="E20" s="358"/>
      <c r="F20" s="351"/>
      <c r="G20" s="324"/>
      <c r="H20" s="326"/>
    </row>
    <row r="21" spans="1:8" ht="129" customHeight="1" x14ac:dyDescent="0.25">
      <c r="A21" s="75">
        <v>1.5</v>
      </c>
      <c r="B21" s="9" t="s">
        <v>21</v>
      </c>
      <c r="C21" s="356"/>
      <c r="D21" s="357"/>
      <c r="E21" s="358"/>
      <c r="F21" s="351"/>
      <c r="G21" s="324"/>
      <c r="H21" s="326"/>
    </row>
    <row r="22" spans="1:8" ht="39.75" customHeight="1" x14ac:dyDescent="0.25">
      <c r="A22" s="75">
        <v>1.6</v>
      </c>
      <c r="B22" s="11" t="s">
        <v>22</v>
      </c>
      <c r="C22" s="356"/>
      <c r="D22" s="357"/>
      <c r="E22" s="358"/>
      <c r="F22" s="351"/>
      <c r="G22" s="324"/>
      <c r="H22" s="326"/>
    </row>
    <row r="23" spans="1:8" ht="64.5" customHeight="1" thickBot="1" x14ac:dyDescent="0.3">
      <c r="A23" s="77">
        <v>1.7</v>
      </c>
      <c r="B23" s="13" t="s">
        <v>23</v>
      </c>
      <c r="C23" s="359"/>
      <c r="D23" s="360"/>
      <c r="E23" s="361"/>
      <c r="F23" s="386"/>
      <c r="G23" s="385"/>
      <c r="H23" s="327"/>
    </row>
    <row r="24" spans="1:8" ht="66.75" customHeight="1" x14ac:dyDescent="0.25">
      <c r="A24" s="29">
        <v>2</v>
      </c>
      <c r="B24" s="30" t="s">
        <v>24</v>
      </c>
      <c r="C24" s="338" t="s">
        <v>13</v>
      </c>
      <c r="D24" s="339"/>
      <c r="E24" s="340"/>
      <c r="F24" s="93" t="s">
        <v>14</v>
      </c>
      <c r="G24" s="37" t="s">
        <v>73</v>
      </c>
      <c r="H24" s="42" t="s">
        <v>15</v>
      </c>
    </row>
    <row r="25" spans="1:8" ht="60.75" customHeight="1" x14ac:dyDescent="0.25">
      <c r="A25" s="75">
        <v>2.1</v>
      </c>
      <c r="B25" s="11" t="s">
        <v>25</v>
      </c>
      <c r="C25" s="362" t="s">
        <v>83</v>
      </c>
      <c r="D25" s="363"/>
      <c r="E25" s="364"/>
      <c r="F25" s="753" t="s">
        <v>204</v>
      </c>
      <c r="G25" s="392" t="s">
        <v>276</v>
      </c>
      <c r="H25" s="395"/>
    </row>
    <row r="26" spans="1:8" ht="50.25" customHeight="1" x14ac:dyDescent="0.25">
      <c r="A26" s="75">
        <v>2.2000000000000002</v>
      </c>
      <c r="B26" s="11" t="s">
        <v>547</v>
      </c>
      <c r="C26" s="365"/>
      <c r="D26" s="366"/>
      <c r="E26" s="367"/>
      <c r="F26" s="390"/>
      <c r="G26" s="393"/>
      <c r="H26" s="395"/>
    </row>
    <row r="27" spans="1:8" ht="98.25" customHeight="1" x14ac:dyDescent="0.25">
      <c r="A27" s="75">
        <v>2.2999999999999998</v>
      </c>
      <c r="B27" s="11" t="s">
        <v>26</v>
      </c>
      <c r="C27" s="365"/>
      <c r="D27" s="366"/>
      <c r="E27" s="367"/>
      <c r="F27" s="390"/>
      <c r="G27" s="393"/>
      <c r="H27" s="395"/>
    </row>
    <row r="28" spans="1:8" ht="43.5"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 xml:space="preserve">SIGA INGENIERIA Y CONSULTORIA S.A SUCURSAL COLOMBIA(51%) </v>
      </c>
      <c r="D29" s="331"/>
      <c r="E29" s="331" t="str">
        <f>+E12</f>
        <v>ESTUDIOS TÉCNICOS SAS (49%)</v>
      </c>
      <c r="F29" s="303"/>
      <c r="G29" s="307" t="s">
        <v>73</v>
      </c>
      <c r="H29" s="307" t="s">
        <v>15</v>
      </c>
    </row>
    <row r="30" spans="1:8" ht="30" x14ac:dyDescent="0.25">
      <c r="A30" s="318"/>
      <c r="B30" s="398"/>
      <c r="C30" s="84" t="s">
        <v>13</v>
      </c>
      <c r="D30" s="93" t="s">
        <v>14</v>
      </c>
      <c r="E30" s="84" t="s">
        <v>13</v>
      </c>
      <c r="F30" s="93" t="s">
        <v>14</v>
      </c>
      <c r="G30" s="308"/>
      <c r="H30" s="308"/>
    </row>
    <row r="31" spans="1:8" s="180" customFormat="1" ht="47.25" customHeight="1" x14ac:dyDescent="0.25">
      <c r="A31" s="177" t="s">
        <v>29</v>
      </c>
      <c r="B31" s="182" t="s">
        <v>17</v>
      </c>
      <c r="C31" s="183" t="s">
        <v>89</v>
      </c>
      <c r="D31" s="183"/>
      <c r="E31" s="183" t="s">
        <v>89</v>
      </c>
      <c r="F31" s="184"/>
      <c r="G31" s="754"/>
      <c r="H31" s="756"/>
    </row>
    <row r="32" spans="1:8" s="180" customFormat="1" ht="30.75" thickBot="1" x14ac:dyDescent="0.3">
      <c r="A32" s="185" t="s">
        <v>30</v>
      </c>
      <c r="B32" s="186" t="s">
        <v>31</v>
      </c>
      <c r="C32" s="187" t="s">
        <v>89</v>
      </c>
      <c r="D32" s="187"/>
      <c r="E32" s="187" t="s">
        <v>548</v>
      </c>
      <c r="F32" s="188"/>
      <c r="G32" s="755"/>
      <c r="H32" s="757"/>
    </row>
    <row r="33" spans="1:8" ht="53.25" customHeight="1" thickBot="1" x14ac:dyDescent="0.3">
      <c r="A33" s="317">
        <v>4</v>
      </c>
      <c r="B33" s="399" t="s">
        <v>32</v>
      </c>
      <c r="C33" s="331" t="str">
        <f>+C12</f>
        <v xml:space="preserve">SIGA INGENIERIA Y CONSULTORIA S.A SUCURSAL COLOMBIA(51%) </v>
      </c>
      <c r="D33" s="331"/>
      <c r="E33" s="331" t="str">
        <f>+E12</f>
        <v>ESTUDIOS TÉCNICOS SAS (49%)</v>
      </c>
      <c r="F33" s="303"/>
      <c r="G33" s="307" t="s">
        <v>73</v>
      </c>
      <c r="H33" s="307" t="s">
        <v>15</v>
      </c>
    </row>
    <row r="34" spans="1:8" ht="33" customHeight="1" x14ac:dyDescent="0.25">
      <c r="A34" s="318"/>
      <c r="B34" s="400"/>
      <c r="C34" s="84" t="s">
        <v>13</v>
      </c>
      <c r="D34" s="93" t="s">
        <v>14</v>
      </c>
      <c r="E34" s="84" t="s">
        <v>13</v>
      </c>
      <c r="F34" s="93" t="s">
        <v>14</v>
      </c>
      <c r="G34" s="308"/>
      <c r="H34" s="308"/>
    </row>
    <row r="35" spans="1:8" s="287" customFormat="1" ht="66" customHeight="1" x14ac:dyDescent="0.25">
      <c r="A35" s="244">
        <v>4.0999999999999996</v>
      </c>
      <c r="B35" s="207" t="s">
        <v>35</v>
      </c>
      <c r="C35" s="236" t="s">
        <v>83</v>
      </c>
      <c r="D35" s="403" t="s">
        <v>549</v>
      </c>
      <c r="E35" s="236" t="s">
        <v>83</v>
      </c>
      <c r="F35" s="322" t="s">
        <v>550</v>
      </c>
      <c r="G35" s="448" t="s">
        <v>276</v>
      </c>
      <c r="H35" s="751" t="s">
        <v>1078</v>
      </c>
    </row>
    <row r="36" spans="1:8" s="287" customFormat="1" ht="66" customHeight="1" x14ac:dyDescent="0.25">
      <c r="A36" s="244">
        <v>4.2</v>
      </c>
      <c r="B36" s="207" t="s">
        <v>33</v>
      </c>
      <c r="C36" s="236" t="s">
        <v>83</v>
      </c>
      <c r="D36" s="404"/>
      <c r="E36" s="251" t="s">
        <v>83</v>
      </c>
      <c r="F36" s="351"/>
      <c r="G36" s="449"/>
      <c r="H36" s="751"/>
    </row>
    <row r="37" spans="1:8" s="287" customFormat="1" ht="66" customHeight="1" thickBot="1" x14ac:dyDescent="0.3">
      <c r="A37" s="248">
        <v>4.3</v>
      </c>
      <c r="B37" s="166" t="s">
        <v>74</v>
      </c>
      <c r="C37" s="237" t="s">
        <v>155</v>
      </c>
      <c r="D37" s="405"/>
      <c r="E37" s="237" t="s">
        <v>155</v>
      </c>
      <c r="F37" s="386"/>
      <c r="G37" s="450"/>
      <c r="H37" s="752"/>
    </row>
    <row r="38" spans="1:8" ht="30" customHeight="1" thickBot="1" x14ac:dyDescent="0.3">
      <c r="A38" s="317">
        <v>5</v>
      </c>
      <c r="B38" s="319" t="s">
        <v>34</v>
      </c>
      <c r="C38" s="401" t="str">
        <f>+C12</f>
        <v xml:space="preserve">SIGA INGENIERIA Y CONSULTORIA S.A SUCURSAL COLOMBIA(51%) </v>
      </c>
      <c r="D38" s="402"/>
      <c r="E38" s="401" t="str">
        <f>+E12</f>
        <v>ESTUDIOS TÉCNICOS SAS (49%)</v>
      </c>
      <c r="F38" s="402"/>
      <c r="G38" s="307" t="s">
        <v>73</v>
      </c>
      <c r="H38" s="307" t="s">
        <v>15</v>
      </c>
    </row>
    <row r="39" spans="1:8" ht="30.75" thickBot="1" x14ac:dyDescent="0.3">
      <c r="A39" s="318"/>
      <c r="B39" s="320"/>
      <c r="C39" s="189" t="s">
        <v>13</v>
      </c>
      <c r="D39" s="44" t="s">
        <v>14</v>
      </c>
      <c r="E39" s="189" t="s">
        <v>13</v>
      </c>
      <c r="F39" s="44" t="s">
        <v>14</v>
      </c>
      <c r="G39" s="308"/>
      <c r="H39" s="308"/>
    </row>
    <row r="40" spans="1:8" ht="72" customHeight="1" x14ac:dyDescent="0.25">
      <c r="A40" s="75">
        <v>5.0999999999999996</v>
      </c>
      <c r="B40" s="11" t="s">
        <v>551</v>
      </c>
      <c r="C40" s="89" t="s">
        <v>83</v>
      </c>
      <c r="D40" s="478" t="s">
        <v>552</v>
      </c>
      <c r="E40" s="89" t="s">
        <v>83</v>
      </c>
      <c r="F40" s="672" t="s">
        <v>553</v>
      </c>
      <c r="G40" s="454" t="s">
        <v>276</v>
      </c>
      <c r="H40" s="414"/>
    </row>
    <row r="41" spans="1:8" ht="30" x14ac:dyDescent="0.25">
      <c r="A41" s="75">
        <v>5.2</v>
      </c>
      <c r="B41" s="11" t="s">
        <v>36</v>
      </c>
      <c r="C41" s="89" t="s">
        <v>83</v>
      </c>
      <c r="D41" s="404"/>
      <c r="E41" s="116" t="s">
        <v>83</v>
      </c>
      <c r="F41" s="390"/>
      <c r="G41" s="455"/>
      <c r="H41" s="415"/>
    </row>
    <row r="42" spans="1:8" ht="45" x14ac:dyDescent="0.25">
      <c r="A42" s="75">
        <v>5.3</v>
      </c>
      <c r="B42" s="15" t="s">
        <v>554</v>
      </c>
      <c r="C42" s="89" t="s">
        <v>83</v>
      </c>
      <c r="D42" s="404"/>
      <c r="E42" s="116" t="s">
        <v>83</v>
      </c>
      <c r="F42" s="390"/>
      <c r="G42" s="455"/>
      <c r="H42" s="415"/>
    </row>
    <row r="43" spans="1:8" ht="30" x14ac:dyDescent="0.25">
      <c r="A43" s="75">
        <v>5.4</v>
      </c>
      <c r="B43" s="11" t="s">
        <v>37</v>
      </c>
      <c r="C43" s="89" t="s">
        <v>83</v>
      </c>
      <c r="D43" s="404"/>
      <c r="E43" s="116" t="s">
        <v>83</v>
      </c>
      <c r="F43" s="390"/>
      <c r="G43" s="455"/>
      <c r="H43" s="415"/>
    </row>
    <row r="44" spans="1:8" ht="35.25" customHeight="1" thickBot="1" x14ac:dyDescent="0.3">
      <c r="A44" s="77">
        <v>5.5</v>
      </c>
      <c r="B44" s="13" t="s">
        <v>38</v>
      </c>
      <c r="C44" s="89" t="s">
        <v>83</v>
      </c>
      <c r="D44" s="405"/>
      <c r="E44" s="116" t="s">
        <v>83</v>
      </c>
      <c r="F44" s="391"/>
      <c r="G44" s="456"/>
      <c r="H44" s="416"/>
    </row>
    <row r="45" spans="1:8" ht="30" customHeight="1" thickBot="1" x14ac:dyDescent="0.3">
      <c r="A45" s="317">
        <v>6</v>
      </c>
      <c r="B45" s="319" t="s">
        <v>39</v>
      </c>
      <c r="C45" s="750" t="str">
        <f>+C12</f>
        <v xml:space="preserve">SIGA INGENIERIA Y CONSULTORIA S.A SUCURSAL COLOMBIA(51%) </v>
      </c>
      <c r="D45" s="418"/>
      <c r="E45" s="518" t="str">
        <f>+E12</f>
        <v>ESTUDIOS TÉCNICOS SAS (49%)</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45" x14ac:dyDescent="0.25">
      <c r="A47" s="75">
        <v>6.1</v>
      </c>
      <c r="B47" s="11" t="s">
        <v>40</v>
      </c>
      <c r="C47" s="85" t="s">
        <v>89</v>
      </c>
      <c r="D47" s="85"/>
      <c r="E47" s="89" t="s">
        <v>89</v>
      </c>
      <c r="F47" s="76"/>
      <c r="G47" s="35"/>
      <c r="H47" s="39"/>
    </row>
    <row r="48" spans="1:8" ht="30" x14ac:dyDescent="0.25">
      <c r="A48" s="75">
        <v>6.2</v>
      </c>
      <c r="B48" s="11" t="s">
        <v>41</v>
      </c>
      <c r="C48" s="85" t="s">
        <v>89</v>
      </c>
      <c r="D48" s="89"/>
      <c r="E48" s="89" t="s">
        <v>89</v>
      </c>
      <c r="F48" s="76"/>
      <c r="G48" s="35"/>
      <c r="H48" s="39"/>
    </row>
    <row r="49" spans="1:9" ht="82.5" customHeight="1" x14ac:dyDescent="0.25">
      <c r="A49" s="75">
        <v>6.3</v>
      </c>
      <c r="B49" s="11" t="s">
        <v>42</v>
      </c>
      <c r="C49" s="85" t="s">
        <v>89</v>
      </c>
      <c r="D49" s="89"/>
      <c r="E49" s="89" t="s">
        <v>89</v>
      </c>
      <c r="F49" s="76"/>
      <c r="G49" s="35"/>
      <c r="H49" s="39"/>
    </row>
    <row r="50" spans="1:9" ht="60.75" thickBot="1" x14ac:dyDescent="0.3">
      <c r="A50" s="75">
        <v>6.4</v>
      </c>
      <c r="B50" s="13" t="s">
        <v>43</v>
      </c>
      <c r="C50" s="85" t="s">
        <v>89</v>
      </c>
      <c r="D50" s="90"/>
      <c r="E50" s="89" t="s">
        <v>89</v>
      </c>
      <c r="F50" s="78"/>
      <c r="G50" s="36"/>
      <c r="H50" s="40"/>
    </row>
    <row r="51" spans="1:9" ht="30" customHeight="1" thickBot="1" x14ac:dyDescent="0.3">
      <c r="A51" s="317">
        <v>7</v>
      </c>
      <c r="B51" s="397" t="s">
        <v>44</v>
      </c>
      <c r="C51" s="331" t="str">
        <f>+C12</f>
        <v xml:space="preserve">SIGA INGENIERIA Y CONSULTORIA S.A SUCURSAL COLOMBIA(51%) </v>
      </c>
      <c r="D51" s="331"/>
      <c r="E51" s="331" t="str">
        <f>+E12</f>
        <v>ESTUDIOS TÉCNICOS SAS (49%)</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720" t="s">
        <v>83</v>
      </c>
      <c r="D53" s="332">
        <v>328</v>
      </c>
      <c r="E53" s="408" t="s">
        <v>83</v>
      </c>
      <c r="F53" s="314" t="s">
        <v>555</v>
      </c>
      <c r="G53" s="323" t="s">
        <v>276</v>
      </c>
      <c r="H53" s="520"/>
    </row>
    <row r="54" spans="1:9" ht="30" x14ac:dyDescent="0.25">
      <c r="A54" s="75">
        <v>7.2</v>
      </c>
      <c r="B54" s="11" t="s">
        <v>46</v>
      </c>
      <c r="C54" s="748"/>
      <c r="D54" s="332"/>
      <c r="E54" s="404"/>
      <c r="F54" s="314"/>
      <c r="G54" s="324"/>
      <c r="H54" s="521"/>
    </row>
    <row r="55" spans="1:9" ht="45.75" thickBot="1" x14ac:dyDescent="0.3">
      <c r="A55" s="77">
        <v>7.3</v>
      </c>
      <c r="B55" s="13" t="s">
        <v>47</v>
      </c>
      <c r="C55" s="749"/>
      <c r="D55" s="333"/>
      <c r="E55" s="405"/>
      <c r="F55" s="334"/>
      <c r="G55" s="385"/>
      <c r="H55" s="522"/>
    </row>
    <row r="56" spans="1:9" x14ac:dyDescent="0.25">
      <c r="A56" s="29">
        <v>8</v>
      </c>
      <c r="B56" s="50" t="s">
        <v>48</v>
      </c>
      <c r="C56" s="338" t="s">
        <v>13</v>
      </c>
      <c r="D56" s="339"/>
      <c r="E56" s="340"/>
      <c r="F56" s="93" t="s">
        <v>14</v>
      </c>
      <c r="G56" s="37" t="s">
        <v>73</v>
      </c>
      <c r="H56" s="41" t="s">
        <v>15</v>
      </c>
    </row>
    <row r="57" spans="1:9" x14ac:dyDescent="0.25">
      <c r="A57" s="75">
        <v>8.1</v>
      </c>
      <c r="B57" s="11" t="s">
        <v>49</v>
      </c>
      <c r="C57" s="335" t="s">
        <v>556</v>
      </c>
      <c r="D57" s="335"/>
      <c r="E57" s="335"/>
      <c r="F57" s="640" t="s">
        <v>557</v>
      </c>
      <c r="G57" s="743" t="s">
        <v>276</v>
      </c>
      <c r="H57" s="745"/>
    </row>
    <row r="58" spans="1:9" x14ac:dyDescent="0.25">
      <c r="A58" s="75">
        <v>8.1999999999999993</v>
      </c>
      <c r="B58" s="11" t="s">
        <v>50</v>
      </c>
      <c r="C58" s="335" t="s">
        <v>536</v>
      </c>
      <c r="D58" s="335"/>
      <c r="E58" s="335"/>
      <c r="F58" s="351"/>
      <c r="G58" s="743"/>
      <c r="H58" s="746"/>
    </row>
    <row r="59" spans="1:9" ht="30" x14ac:dyDescent="0.25">
      <c r="A59" s="75">
        <v>8.3000000000000007</v>
      </c>
      <c r="B59" s="11" t="s">
        <v>51</v>
      </c>
      <c r="C59" s="581" t="s">
        <v>83</v>
      </c>
      <c r="D59" s="342"/>
      <c r="E59" s="343"/>
      <c r="F59" s="351"/>
      <c r="G59" s="743"/>
      <c r="H59" s="746"/>
    </row>
    <row r="60" spans="1:9" ht="30" x14ac:dyDescent="0.25">
      <c r="A60" s="75">
        <v>8.4</v>
      </c>
      <c r="B60" s="11" t="s">
        <v>52</v>
      </c>
      <c r="C60" s="344"/>
      <c r="D60" s="345"/>
      <c r="E60" s="346"/>
      <c r="F60" s="351"/>
      <c r="G60" s="743"/>
      <c r="H60" s="746"/>
    </row>
    <row r="61" spans="1:9" ht="30" x14ac:dyDescent="0.25">
      <c r="A61" s="75">
        <v>8.5</v>
      </c>
      <c r="B61" s="11" t="s">
        <v>53</v>
      </c>
      <c r="C61" s="344"/>
      <c r="D61" s="345"/>
      <c r="E61" s="346"/>
      <c r="F61" s="351"/>
      <c r="G61" s="743"/>
      <c r="H61" s="746"/>
    </row>
    <row r="62" spans="1:9" x14ac:dyDescent="0.25">
      <c r="A62" s="75">
        <v>8.6</v>
      </c>
      <c r="B62" s="11" t="s">
        <v>54</v>
      </c>
      <c r="C62" s="344"/>
      <c r="D62" s="345"/>
      <c r="E62" s="346"/>
      <c r="F62" s="351"/>
      <c r="G62" s="743"/>
      <c r="H62" s="746"/>
    </row>
    <row r="63" spans="1:9" x14ac:dyDescent="0.25">
      <c r="A63" s="75">
        <v>8.6999999999999993</v>
      </c>
      <c r="B63" s="11" t="s">
        <v>55</v>
      </c>
      <c r="C63" s="344"/>
      <c r="D63" s="345"/>
      <c r="E63" s="346"/>
      <c r="F63" s="351"/>
      <c r="G63" s="743"/>
      <c r="H63" s="746"/>
    </row>
    <row r="64" spans="1:9" ht="95.25" customHeight="1" x14ac:dyDescent="0.25">
      <c r="A64" s="75">
        <v>8.8000000000000007</v>
      </c>
      <c r="B64" s="11" t="s">
        <v>56</v>
      </c>
      <c r="C64" s="344"/>
      <c r="D64" s="345"/>
      <c r="E64" s="346"/>
      <c r="F64" s="351"/>
      <c r="G64" s="743"/>
      <c r="H64" s="746"/>
      <c r="I64" s="16"/>
    </row>
    <row r="65" spans="1:9" ht="31.5" customHeight="1" x14ac:dyDescent="0.3">
      <c r="A65" s="75">
        <v>8.9</v>
      </c>
      <c r="B65" s="17" t="s">
        <v>57</v>
      </c>
      <c r="C65" s="344"/>
      <c r="D65" s="345"/>
      <c r="E65" s="346"/>
      <c r="F65" s="351"/>
      <c r="G65" s="743"/>
      <c r="H65" s="746"/>
      <c r="I65" s="18"/>
    </row>
    <row r="66" spans="1:9" ht="16.5" x14ac:dyDescent="0.3">
      <c r="A66" s="19" t="s">
        <v>75</v>
      </c>
      <c r="B66" s="11" t="s">
        <v>58</v>
      </c>
      <c r="C66" s="347"/>
      <c r="D66" s="348"/>
      <c r="E66" s="349"/>
      <c r="F66" s="352"/>
      <c r="G66" s="743"/>
      <c r="H66" s="746"/>
      <c r="I66" s="18"/>
    </row>
    <row r="67" spans="1:9" ht="57" customHeight="1" thickBot="1" x14ac:dyDescent="0.3">
      <c r="A67" s="19" t="s">
        <v>76</v>
      </c>
      <c r="B67" s="13" t="s">
        <v>196</v>
      </c>
      <c r="C67" s="350" t="s">
        <v>83</v>
      </c>
      <c r="D67" s="350"/>
      <c r="E67" s="350"/>
      <c r="F67" s="136" t="s">
        <v>558</v>
      </c>
      <c r="G67" s="744"/>
      <c r="H67" s="747"/>
      <c r="I67" s="20"/>
    </row>
    <row r="68" spans="1:9" ht="30" customHeight="1" thickBot="1" x14ac:dyDescent="0.3">
      <c r="A68" s="317">
        <v>9</v>
      </c>
      <c r="B68" s="397" t="s">
        <v>60</v>
      </c>
      <c r="C68" s="331" t="str">
        <f>+C12</f>
        <v xml:space="preserve">SIGA INGENIERIA Y CONSULTORIA S.A SUCURSAL COLOMBIA(51%) </v>
      </c>
      <c r="D68" s="331"/>
      <c r="E68" s="331" t="str">
        <f>+E12</f>
        <v>ESTUDIOS TÉCNICOS SAS (49%)</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83</v>
      </c>
      <c r="D70" s="408" t="s">
        <v>559</v>
      </c>
      <c r="E70" s="408" t="s">
        <v>89</v>
      </c>
      <c r="F70" s="429"/>
      <c r="G70" s="324"/>
      <c r="H70" s="326"/>
    </row>
    <row r="71" spans="1:9" x14ac:dyDescent="0.25">
      <c r="A71" s="75">
        <v>9.1999999999999993</v>
      </c>
      <c r="B71" s="10" t="s">
        <v>18</v>
      </c>
      <c r="C71" s="409"/>
      <c r="D71" s="404"/>
      <c r="E71" s="409"/>
      <c r="F71" s="351"/>
      <c r="G71" s="324"/>
      <c r="H71" s="326"/>
    </row>
    <row r="72" spans="1:9" ht="45.75" thickBot="1" x14ac:dyDescent="0.3">
      <c r="A72" s="77">
        <v>9.3000000000000007</v>
      </c>
      <c r="B72" s="21" t="s">
        <v>62</v>
      </c>
      <c r="C72" s="90" t="s">
        <v>83</v>
      </c>
      <c r="D72" s="405"/>
      <c r="E72" s="90" t="s">
        <v>89</v>
      </c>
      <c r="F72" s="386"/>
      <c r="G72" s="385"/>
      <c r="H72" s="327"/>
    </row>
    <row r="73" spans="1:9" ht="30" customHeight="1" thickBot="1" x14ac:dyDescent="0.3">
      <c r="A73" s="317">
        <v>10</v>
      </c>
      <c r="B73" s="397" t="s">
        <v>63</v>
      </c>
      <c r="C73" s="331" t="str">
        <f>+C12</f>
        <v xml:space="preserve">SIGA INGENIERIA Y CONSULTORIA S.A SUCURSAL COLOMBIA(51%) </v>
      </c>
      <c r="D73" s="331"/>
      <c r="E73" s="331" t="str">
        <f>+E12</f>
        <v>ESTUDIOS TÉCNICOS SAS (49%)</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54.75" customHeight="1" thickBot="1" x14ac:dyDescent="0.3">
      <c r="A75" s="77">
        <v>10.1</v>
      </c>
      <c r="B75" s="13" t="s">
        <v>64</v>
      </c>
      <c r="C75" s="90"/>
      <c r="D75" s="90"/>
      <c r="E75" s="90"/>
      <c r="F75" s="78"/>
      <c r="G75" s="36"/>
      <c r="H75" s="40"/>
    </row>
    <row r="76" spans="1:9" ht="30" customHeight="1" thickBot="1" x14ac:dyDescent="0.3">
      <c r="A76" s="317">
        <v>11</v>
      </c>
      <c r="B76" s="397" t="s">
        <v>65</v>
      </c>
      <c r="C76" s="331" t="str">
        <f>+C12</f>
        <v xml:space="preserve">SIGA INGENIERIA Y CONSULTORIA S.A SUCURSAL COLOMBIA(51%) </v>
      </c>
      <c r="D76" s="331"/>
      <c r="E76" s="331" t="str">
        <f>+E12</f>
        <v>ESTUDIOS TÉCNICOS SAS (49%)</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66.75" customHeight="1" thickBot="1" x14ac:dyDescent="0.3">
      <c r="A78" s="77">
        <v>11.1</v>
      </c>
      <c r="B78" s="57" t="s">
        <v>61</v>
      </c>
      <c r="C78" s="23" t="s">
        <v>89</v>
      </c>
      <c r="D78" s="24"/>
      <c r="E78" s="79" t="s">
        <v>89</v>
      </c>
      <c r="F78" s="78"/>
      <c r="G78" s="36"/>
      <c r="H78" s="40"/>
    </row>
    <row r="79" spans="1:9" ht="30" customHeight="1" thickBot="1" x14ac:dyDescent="0.3">
      <c r="A79" s="317">
        <v>12</v>
      </c>
      <c r="B79" s="319" t="s">
        <v>66</v>
      </c>
      <c r="C79" s="302" t="str">
        <f>+C12</f>
        <v xml:space="preserve">SIGA INGENIERIA Y CONSULTORIA S.A SUCURSAL COLOMBIA(51%) </v>
      </c>
      <c r="D79" s="303"/>
      <c r="E79" s="304" t="str">
        <f>+E12</f>
        <v>ESTUDIOS TÉCNICOS SAS (49%)</v>
      </c>
      <c r="F79" s="303"/>
      <c r="G79" s="305" t="s">
        <v>73</v>
      </c>
      <c r="H79" s="307" t="s">
        <v>15</v>
      </c>
    </row>
    <row r="80" spans="1:9" ht="30" customHeight="1" x14ac:dyDescent="0.25">
      <c r="A80" s="318"/>
      <c r="B80" s="320"/>
      <c r="C80" s="309" t="s">
        <v>13</v>
      </c>
      <c r="D80" s="310"/>
      <c r="E80" s="311" t="s">
        <v>13</v>
      </c>
      <c r="F80" s="312"/>
      <c r="G80" s="306"/>
      <c r="H80" s="308"/>
    </row>
    <row r="81" spans="1:8" ht="30" x14ac:dyDescent="0.25">
      <c r="A81" s="75">
        <v>12.1</v>
      </c>
      <c r="B81" s="53" t="s">
        <v>67</v>
      </c>
      <c r="C81" s="313" t="s">
        <v>83</v>
      </c>
      <c r="D81" s="314"/>
      <c r="E81" s="527" t="s">
        <v>83</v>
      </c>
      <c r="F81" s="314"/>
      <c r="G81" s="96" t="s">
        <v>276</v>
      </c>
      <c r="H81" s="39"/>
    </row>
    <row r="82" spans="1:8" ht="31.5" customHeight="1" x14ac:dyDescent="0.25">
      <c r="A82" s="75">
        <v>12.2</v>
      </c>
      <c r="B82" s="53" t="s">
        <v>68</v>
      </c>
      <c r="C82" s="313" t="s">
        <v>83</v>
      </c>
      <c r="D82" s="314"/>
      <c r="E82" s="527" t="s">
        <v>83</v>
      </c>
      <c r="F82" s="314"/>
      <c r="G82" s="96" t="s">
        <v>276</v>
      </c>
      <c r="H82" s="39"/>
    </row>
    <row r="83" spans="1:8" ht="15.75" thickBot="1" x14ac:dyDescent="0.3">
      <c r="A83" s="95">
        <v>12.3</v>
      </c>
      <c r="B83" s="54" t="s">
        <v>69</v>
      </c>
      <c r="C83" s="313" t="s">
        <v>83</v>
      </c>
      <c r="D83" s="314"/>
      <c r="E83" s="527" t="s">
        <v>83</v>
      </c>
      <c r="F83" s="314"/>
      <c r="G83" s="124" t="s">
        <v>276</v>
      </c>
      <c r="H83" s="49"/>
    </row>
    <row r="84" spans="1:8" ht="19.5" thickBot="1" x14ac:dyDescent="0.3">
      <c r="A84" s="315" t="s">
        <v>70</v>
      </c>
      <c r="B84" s="422"/>
      <c r="C84" s="445" t="s">
        <v>104</v>
      </c>
      <c r="D84" s="446"/>
      <c r="E84" s="741"/>
      <c r="F84" s="741"/>
      <c r="G84" s="741"/>
      <c r="H84" s="742"/>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6" orientation="portrait" r:id="rId1"/>
  <rowBreaks count="1" manualBreakCount="1">
    <brk id="48" max="7"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view="pageBreakPreview" zoomScaleNormal="100" zoomScaleSheetLayoutView="100" workbookViewId="0">
      <selection activeCell="H35" sqref="H35:H37"/>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7.710937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34</v>
      </c>
      <c r="D8" s="376"/>
      <c r="E8" s="376"/>
      <c r="F8" s="376"/>
      <c r="G8" s="377"/>
    </row>
    <row r="9" spans="1:8" ht="31.5" customHeight="1" thickBot="1" x14ac:dyDescent="0.3">
      <c r="A9" s="58" t="s">
        <v>4</v>
      </c>
      <c r="B9" s="59" t="s">
        <v>5</v>
      </c>
      <c r="C9" s="538" t="s">
        <v>560</v>
      </c>
      <c r="D9" s="539"/>
      <c r="E9" s="539"/>
      <c r="F9" s="539"/>
      <c r="G9" s="540"/>
    </row>
    <row r="10" spans="1:8" ht="15.75" thickBot="1" x14ac:dyDescent="0.3">
      <c r="A10" s="58" t="s">
        <v>6</v>
      </c>
      <c r="B10" s="59" t="s">
        <v>71</v>
      </c>
      <c r="C10" s="375" t="s">
        <v>78</v>
      </c>
      <c r="D10" s="376"/>
      <c r="E10" s="376"/>
      <c r="F10" s="376"/>
      <c r="G10" s="377"/>
    </row>
    <row r="11" spans="1:8" ht="26.25" customHeight="1" thickBot="1" x14ac:dyDescent="0.3">
      <c r="A11" s="58" t="s">
        <v>7</v>
      </c>
      <c r="B11" s="60" t="s">
        <v>72</v>
      </c>
      <c r="C11" s="371" t="s">
        <v>540</v>
      </c>
      <c r="D11" s="372"/>
      <c r="E11" s="372"/>
      <c r="F11" s="372"/>
      <c r="G11" s="373"/>
    </row>
    <row r="12" spans="1:8" ht="31.5" customHeight="1" thickBot="1" x14ac:dyDescent="0.3">
      <c r="A12" s="58" t="s">
        <v>6</v>
      </c>
      <c r="B12" s="59" t="s">
        <v>8</v>
      </c>
      <c r="C12" s="378" t="s">
        <v>561</v>
      </c>
      <c r="D12" s="380"/>
      <c r="E12" s="381" t="s">
        <v>562</v>
      </c>
      <c r="F12" s="382"/>
      <c r="G12" s="5"/>
      <c r="H12" s="6"/>
    </row>
    <row r="13" spans="1:8" ht="15.75" thickBot="1" x14ac:dyDescent="0.3">
      <c r="A13" s="58" t="s">
        <v>9</v>
      </c>
      <c r="B13" s="59" t="s">
        <v>10</v>
      </c>
      <c r="C13" s="383" t="s">
        <v>455</v>
      </c>
      <c r="D13" s="384"/>
      <c r="E13" s="383" t="s">
        <v>274</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544</v>
      </c>
      <c r="D17" s="354"/>
      <c r="E17" s="355"/>
      <c r="F17" s="322" t="s">
        <v>563</v>
      </c>
      <c r="G17" s="323" t="s">
        <v>546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45" x14ac:dyDescent="0.25">
      <c r="A20" s="75">
        <v>1.4</v>
      </c>
      <c r="B20" s="9" t="s">
        <v>20</v>
      </c>
      <c r="C20" s="356"/>
      <c r="D20" s="357"/>
      <c r="E20" s="358"/>
      <c r="F20" s="351"/>
      <c r="G20" s="324"/>
      <c r="H20" s="326"/>
    </row>
    <row r="21" spans="1:8" ht="129" customHeight="1" x14ac:dyDescent="0.25">
      <c r="A21" s="75">
        <v>1.5</v>
      </c>
      <c r="B21" s="9" t="s">
        <v>21</v>
      </c>
      <c r="C21" s="356"/>
      <c r="D21" s="357"/>
      <c r="E21" s="358"/>
      <c r="F21" s="351"/>
      <c r="G21" s="324"/>
      <c r="H21" s="326"/>
    </row>
    <row r="22" spans="1:8" ht="39.75" customHeight="1" x14ac:dyDescent="0.25">
      <c r="A22" s="75">
        <v>1.6</v>
      </c>
      <c r="B22" s="11" t="s">
        <v>22</v>
      </c>
      <c r="C22" s="356"/>
      <c r="D22" s="357"/>
      <c r="E22" s="358"/>
      <c r="F22" s="351"/>
      <c r="G22" s="324"/>
      <c r="H22" s="326"/>
    </row>
    <row r="23" spans="1:8" ht="64.5" customHeight="1" thickBot="1" x14ac:dyDescent="0.3">
      <c r="A23" s="77">
        <v>1.7</v>
      </c>
      <c r="B23" s="13" t="s">
        <v>23</v>
      </c>
      <c r="C23" s="359"/>
      <c r="D23" s="360"/>
      <c r="E23" s="361"/>
      <c r="F23" s="386"/>
      <c r="G23" s="385"/>
      <c r="H23" s="327"/>
    </row>
    <row r="24" spans="1:8" ht="66.75" customHeight="1" x14ac:dyDescent="0.25">
      <c r="A24" s="29">
        <v>2</v>
      </c>
      <c r="B24" s="30" t="s">
        <v>24</v>
      </c>
      <c r="C24" s="338" t="s">
        <v>13</v>
      </c>
      <c r="D24" s="339"/>
      <c r="E24" s="340"/>
      <c r="F24" s="93" t="s">
        <v>14</v>
      </c>
      <c r="G24" s="37" t="s">
        <v>73</v>
      </c>
      <c r="H24" s="42" t="s">
        <v>15</v>
      </c>
    </row>
    <row r="25" spans="1:8" ht="60.75" customHeight="1" x14ac:dyDescent="0.25">
      <c r="A25" s="75">
        <v>2.1</v>
      </c>
      <c r="B25" s="11" t="s">
        <v>25</v>
      </c>
      <c r="C25" s="362" t="s">
        <v>83</v>
      </c>
      <c r="D25" s="363"/>
      <c r="E25" s="364"/>
      <c r="F25" s="753" t="s">
        <v>564</v>
      </c>
      <c r="G25" s="392" t="s">
        <v>276</v>
      </c>
      <c r="H25" s="395"/>
    </row>
    <row r="26" spans="1:8" ht="50.25" customHeight="1" x14ac:dyDescent="0.25">
      <c r="A26" s="75">
        <v>2.2000000000000002</v>
      </c>
      <c r="B26" s="11" t="s">
        <v>547</v>
      </c>
      <c r="C26" s="365"/>
      <c r="D26" s="366"/>
      <c r="E26" s="367"/>
      <c r="F26" s="390"/>
      <c r="G26" s="393"/>
      <c r="H26" s="395"/>
    </row>
    <row r="27" spans="1:8" ht="98.25" customHeight="1" x14ac:dyDescent="0.25">
      <c r="A27" s="75">
        <v>2.2999999999999998</v>
      </c>
      <c r="B27" s="11" t="s">
        <v>26</v>
      </c>
      <c r="C27" s="365"/>
      <c r="D27" s="366"/>
      <c r="E27" s="367"/>
      <c r="F27" s="390"/>
      <c r="G27" s="393"/>
      <c r="H27" s="395"/>
    </row>
    <row r="28" spans="1:8" ht="43.5"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 xml:space="preserve">SESAC S.A (51%) </v>
      </c>
      <c r="D29" s="331"/>
      <c r="E29" s="331" t="str">
        <f>+E12</f>
        <v>DIS SAS (49%)</v>
      </c>
      <c r="F29" s="303"/>
      <c r="G29" s="307" t="s">
        <v>73</v>
      </c>
      <c r="H29" s="307" t="s">
        <v>15</v>
      </c>
    </row>
    <row r="30" spans="1:8" ht="30" x14ac:dyDescent="0.25">
      <c r="A30" s="318"/>
      <c r="B30" s="398"/>
      <c r="C30" s="84" t="s">
        <v>13</v>
      </c>
      <c r="D30" s="93" t="s">
        <v>14</v>
      </c>
      <c r="E30" s="84" t="s">
        <v>13</v>
      </c>
      <c r="F30" s="93" t="s">
        <v>14</v>
      </c>
      <c r="G30" s="308"/>
      <c r="H30" s="308"/>
    </row>
    <row r="31" spans="1:8" s="180" customFormat="1" ht="47.25" customHeight="1" x14ac:dyDescent="0.25">
      <c r="A31" s="177" t="s">
        <v>29</v>
      </c>
      <c r="B31" s="182" t="s">
        <v>17</v>
      </c>
      <c r="C31" s="183" t="s">
        <v>89</v>
      </c>
      <c r="D31" s="183"/>
      <c r="E31" s="183" t="s">
        <v>89</v>
      </c>
      <c r="F31" s="184"/>
      <c r="G31" s="754"/>
      <c r="H31" s="756"/>
    </row>
    <row r="32" spans="1:8" s="180" customFormat="1" ht="30.75" thickBot="1" x14ac:dyDescent="0.3">
      <c r="A32" s="185" t="s">
        <v>30</v>
      </c>
      <c r="B32" s="186" t="s">
        <v>31</v>
      </c>
      <c r="C32" s="187" t="s">
        <v>89</v>
      </c>
      <c r="D32" s="187"/>
      <c r="E32" s="187" t="s">
        <v>548</v>
      </c>
      <c r="F32" s="188"/>
      <c r="G32" s="755"/>
      <c r="H32" s="757"/>
    </row>
    <row r="33" spans="1:8" ht="33" customHeight="1" thickBot="1" x14ac:dyDescent="0.3">
      <c r="A33" s="317">
        <v>4</v>
      </c>
      <c r="B33" s="399" t="s">
        <v>32</v>
      </c>
      <c r="C33" s="331" t="str">
        <f>+C12</f>
        <v xml:space="preserve">SESAC S.A (51%) </v>
      </c>
      <c r="D33" s="331"/>
      <c r="E33" s="331" t="str">
        <f>+E12</f>
        <v>DIS SAS (49%)</v>
      </c>
      <c r="F33" s="303"/>
      <c r="G33" s="307" t="s">
        <v>73</v>
      </c>
      <c r="H33" s="307" t="s">
        <v>15</v>
      </c>
    </row>
    <row r="34" spans="1:8" ht="33" customHeight="1" x14ac:dyDescent="0.25">
      <c r="A34" s="318"/>
      <c r="B34" s="400"/>
      <c r="C34" s="84" t="s">
        <v>13</v>
      </c>
      <c r="D34" s="93" t="s">
        <v>14</v>
      </c>
      <c r="E34" s="84" t="s">
        <v>13</v>
      </c>
      <c r="F34" s="93" t="s">
        <v>14</v>
      </c>
      <c r="G34" s="308"/>
      <c r="H34" s="308"/>
    </row>
    <row r="35" spans="1:8" ht="79.5" customHeight="1" x14ac:dyDescent="0.25">
      <c r="A35" s="75">
        <v>4.0999999999999996</v>
      </c>
      <c r="B35" s="11" t="s">
        <v>35</v>
      </c>
      <c r="C35" s="236" t="s">
        <v>83</v>
      </c>
      <c r="D35" s="403" t="s">
        <v>565</v>
      </c>
      <c r="E35" s="236" t="s">
        <v>83</v>
      </c>
      <c r="F35" s="322" t="s">
        <v>566</v>
      </c>
      <c r="G35" s="448" t="s">
        <v>276</v>
      </c>
      <c r="H35" s="768" t="s">
        <v>1079</v>
      </c>
    </row>
    <row r="36" spans="1:8" ht="79.5" customHeight="1" x14ac:dyDescent="0.25">
      <c r="A36" s="75">
        <v>4.2</v>
      </c>
      <c r="B36" s="11" t="s">
        <v>33</v>
      </c>
      <c r="C36" s="236" t="s">
        <v>83</v>
      </c>
      <c r="D36" s="404"/>
      <c r="E36" s="251" t="s">
        <v>544</v>
      </c>
      <c r="F36" s="351"/>
      <c r="G36" s="449"/>
      <c r="H36" s="769"/>
    </row>
    <row r="37" spans="1:8" ht="79.5" customHeight="1" thickBot="1" x14ac:dyDescent="0.3">
      <c r="A37" s="77">
        <v>4.3</v>
      </c>
      <c r="B37" s="13" t="s">
        <v>74</v>
      </c>
      <c r="C37" s="237" t="s">
        <v>376</v>
      </c>
      <c r="D37" s="405"/>
      <c r="E37" s="237" t="s">
        <v>360</v>
      </c>
      <c r="F37" s="386"/>
      <c r="G37" s="450"/>
      <c r="H37" s="770"/>
    </row>
    <row r="38" spans="1:8" ht="30" customHeight="1" thickBot="1" x14ac:dyDescent="0.3">
      <c r="A38" s="317">
        <v>5</v>
      </c>
      <c r="B38" s="319" t="s">
        <v>34</v>
      </c>
      <c r="C38" s="401" t="str">
        <f>+C12</f>
        <v xml:space="preserve">SESAC S.A (51%) </v>
      </c>
      <c r="D38" s="402"/>
      <c r="E38" s="401" t="str">
        <f>+E12</f>
        <v>DIS SAS (49%)</v>
      </c>
      <c r="F38" s="402"/>
      <c r="G38" s="307" t="s">
        <v>73</v>
      </c>
      <c r="H38" s="307" t="s">
        <v>15</v>
      </c>
    </row>
    <row r="39" spans="1:8" ht="30.75" thickBot="1" x14ac:dyDescent="0.3">
      <c r="A39" s="318"/>
      <c r="B39" s="320"/>
      <c r="C39" s="189" t="s">
        <v>13</v>
      </c>
      <c r="D39" s="44" t="s">
        <v>14</v>
      </c>
      <c r="E39" s="189" t="s">
        <v>13</v>
      </c>
      <c r="F39" s="44" t="s">
        <v>14</v>
      </c>
      <c r="G39" s="308"/>
      <c r="H39" s="308"/>
    </row>
    <row r="40" spans="1:8" ht="72" customHeight="1" x14ac:dyDescent="0.25">
      <c r="A40" s="75">
        <v>5.0999999999999996</v>
      </c>
      <c r="B40" s="11" t="s">
        <v>551</v>
      </c>
      <c r="C40" s="89" t="s">
        <v>83</v>
      </c>
      <c r="D40" s="478" t="s">
        <v>568</v>
      </c>
      <c r="E40" s="89" t="s">
        <v>83</v>
      </c>
      <c r="F40" s="413" t="s">
        <v>569</v>
      </c>
      <c r="G40" s="454" t="s">
        <v>276</v>
      </c>
      <c r="H40" s="414"/>
    </row>
    <row r="41" spans="1:8" ht="30" x14ac:dyDescent="0.25">
      <c r="A41" s="75">
        <v>5.2</v>
      </c>
      <c r="B41" s="11" t="s">
        <v>36</v>
      </c>
      <c r="C41" s="89" t="s">
        <v>83</v>
      </c>
      <c r="D41" s="404"/>
      <c r="E41" s="116" t="s">
        <v>83</v>
      </c>
      <c r="F41" s="390"/>
      <c r="G41" s="455"/>
      <c r="H41" s="415"/>
    </row>
    <row r="42" spans="1:8" ht="45" x14ac:dyDescent="0.25">
      <c r="A42" s="75">
        <v>5.3</v>
      </c>
      <c r="B42" s="15" t="s">
        <v>397</v>
      </c>
      <c r="C42" s="89" t="s">
        <v>83</v>
      </c>
      <c r="D42" s="404"/>
      <c r="E42" s="116" t="s">
        <v>83</v>
      </c>
      <c r="F42" s="390"/>
      <c r="G42" s="455"/>
      <c r="H42" s="415"/>
    </row>
    <row r="43" spans="1:8" ht="30" x14ac:dyDescent="0.25">
      <c r="A43" s="75">
        <v>5.4</v>
      </c>
      <c r="B43" s="11" t="s">
        <v>37</v>
      </c>
      <c r="C43" s="89" t="s">
        <v>83</v>
      </c>
      <c r="D43" s="404"/>
      <c r="E43" s="116" t="s">
        <v>83</v>
      </c>
      <c r="F43" s="390"/>
      <c r="G43" s="455"/>
      <c r="H43" s="415"/>
    </row>
    <row r="44" spans="1:8" ht="35.25" customHeight="1" thickBot="1" x14ac:dyDescent="0.3">
      <c r="A44" s="77">
        <v>5.5</v>
      </c>
      <c r="B44" s="13" t="s">
        <v>38</v>
      </c>
      <c r="C44" s="89" t="s">
        <v>83</v>
      </c>
      <c r="D44" s="405"/>
      <c r="E44" s="116" t="s">
        <v>83</v>
      </c>
      <c r="F44" s="391"/>
      <c r="G44" s="456"/>
      <c r="H44" s="416"/>
    </row>
    <row r="45" spans="1:8" ht="30" customHeight="1" thickBot="1" x14ac:dyDescent="0.3">
      <c r="A45" s="317">
        <v>6</v>
      </c>
      <c r="B45" s="319" t="s">
        <v>39</v>
      </c>
      <c r="C45" s="750" t="str">
        <f>+C12</f>
        <v xml:space="preserve">SESAC S.A (51%) </v>
      </c>
      <c r="D45" s="418"/>
      <c r="E45" s="518" t="str">
        <f>+E12</f>
        <v>DIS SAS (49%)</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45" x14ac:dyDescent="0.25">
      <c r="A47" s="75">
        <v>6.1</v>
      </c>
      <c r="B47" s="11" t="s">
        <v>40</v>
      </c>
      <c r="C47" s="85" t="s">
        <v>89</v>
      </c>
      <c r="D47" s="85"/>
      <c r="E47" s="89" t="s">
        <v>89</v>
      </c>
      <c r="F47" s="76"/>
      <c r="G47" s="35"/>
      <c r="H47" s="39"/>
    </row>
    <row r="48" spans="1:8" ht="30" x14ac:dyDescent="0.25">
      <c r="A48" s="75">
        <v>6.2</v>
      </c>
      <c r="B48" s="11" t="s">
        <v>41</v>
      </c>
      <c r="C48" s="85" t="s">
        <v>89</v>
      </c>
      <c r="D48" s="89"/>
      <c r="E48" s="89" t="s">
        <v>89</v>
      </c>
      <c r="F48" s="76"/>
      <c r="G48" s="35"/>
      <c r="H48" s="39"/>
    </row>
    <row r="49" spans="1:9" ht="82.5" customHeight="1" x14ac:dyDescent="0.25">
      <c r="A49" s="75">
        <v>6.3</v>
      </c>
      <c r="B49" s="11" t="s">
        <v>42</v>
      </c>
      <c r="C49" s="85" t="s">
        <v>89</v>
      </c>
      <c r="D49" s="89"/>
      <c r="E49" s="89" t="s">
        <v>89</v>
      </c>
      <c r="F49" s="76"/>
      <c r="G49" s="35"/>
      <c r="H49" s="39"/>
    </row>
    <row r="50" spans="1:9" ht="60.75" thickBot="1" x14ac:dyDescent="0.3">
      <c r="A50" s="75">
        <v>6.4</v>
      </c>
      <c r="B50" s="13" t="s">
        <v>43</v>
      </c>
      <c r="C50" s="85" t="s">
        <v>89</v>
      </c>
      <c r="D50" s="90"/>
      <c r="E50" s="89" t="s">
        <v>89</v>
      </c>
      <c r="F50" s="78"/>
      <c r="G50" s="36"/>
      <c r="H50" s="40"/>
    </row>
    <row r="51" spans="1:9" ht="30" customHeight="1" thickBot="1" x14ac:dyDescent="0.3">
      <c r="A51" s="317">
        <v>7</v>
      </c>
      <c r="B51" s="397" t="s">
        <v>44</v>
      </c>
      <c r="C51" s="331" t="str">
        <f>+C12</f>
        <v xml:space="preserve">SESAC S.A (51%) </v>
      </c>
      <c r="D51" s="331"/>
      <c r="E51" s="331" t="str">
        <f>+E12</f>
        <v>DIS SAS (49%)</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718" t="s">
        <v>83</v>
      </c>
      <c r="D53" s="332">
        <v>182</v>
      </c>
      <c r="E53" s="408" t="s">
        <v>83</v>
      </c>
      <c r="F53" s="314">
        <v>184</v>
      </c>
      <c r="G53" s="323"/>
      <c r="H53" s="765"/>
    </row>
    <row r="54" spans="1:9" ht="30" x14ac:dyDescent="0.25">
      <c r="A54" s="75">
        <v>7.2</v>
      </c>
      <c r="B54" s="11" t="s">
        <v>46</v>
      </c>
      <c r="C54" s="763"/>
      <c r="D54" s="332"/>
      <c r="E54" s="404"/>
      <c r="F54" s="314"/>
      <c r="G54" s="324"/>
      <c r="H54" s="766"/>
    </row>
    <row r="55" spans="1:9" ht="45.75" thickBot="1" x14ac:dyDescent="0.3">
      <c r="A55" s="77">
        <v>7.3</v>
      </c>
      <c r="B55" s="13" t="s">
        <v>47</v>
      </c>
      <c r="C55" s="764"/>
      <c r="D55" s="333"/>
      <c r="E55" s="405"/>
      <c r="F55" s="334"/>
      <c r="G55" s="385"/>
      <c r="H55" s="767"/>
    </row>
    <row r="56" spans="1:9" x14ac:dyDescent="0.25">
      <c r="A56" s="29">
        <v>8</v>
      </c>
      <c r="B56" s="50" t="s">
        <v>48</v>
      </c>
      <c r="C56" s="338" t="s">
        <v>13</v>
      </c>
      <c r="D56" s="339"/>
      <c r="E56" s="340"/>
      <c r="F56" s="93" t="s">
        <v>14</v>
      </c>
      <c r="G56" s="37" t="s">
        <v>73</v>
      </c>
      <c r="H56" s="41" t="s">
        <v>15</v>
      </c>
    </row>
    <row r="57" spans="1:9" x14ac:dyDescent="0.25">
      <c r="A57" s="75">
        <v>8.1</v>
      </c>
      <c r="B57" s="11" t="s">
        <v>49</v>
      </c>
      <c r="C57" s="335" t="s">
        <v>556</v>
      </c>
      <c r="D57" s="335"/>
      <c r="E57" s="335"/>
      <c r="F57" s="322" t="s">
        <v>570</v>
      </c>
      <c r="G57" s="743" t="s">
        <v>276</v>
      </c>
      <c r="H57" s="760" t="s">
        <v>1080</v>
      </c>
    </row>
    <row r="58" spans="1:9" x14ac:dyDescent="0.25">
      <c r="A58" s="75">
        <v>8.1999999999999993</v>
      </c>
      <c r="B58" s="11" t="s">
        <v>50</v>
      </c>
      <c r="C58" s="335" t="s">
        <v>571</v>
      </c>
      <c r="D58" s="335"/>
      <c r="E58" s="335"/>
      <c r="F58" s="351"/>
      <c r="G58" s="336"/>
      <c r="H58" s="761"/>
    </row>
    <row r="59" spans="1:9" ht="30" x14ac:dyDescent="0.25">
      <c r="A59" s="75">
        <v>8.3000000000000007</v>
      </c>
      <c r="B59" s="11" t="s">
        <v>51</v>
      </c>
      <c r="C59" s="581" t="s">
        <v>83</v>
      </c>
      <c r="D59" s="582"/>
      <c r="E59" s="583"/>
      <c r="F59" s="351"/>
      <c r="G59" s="336"/>
      <c r="H59" s="761"/>
    </row>
    <row r="60" spans="1:9" ht="30" x14ac:dyDescent="0.25">
      <c r="A60" s="75">
        <v>8.4</v>
      </c>
      <c r="B60" s="11" t="s">
        <v>52</v>
      </c>
      <c r="C60" s="584"/>
      <c r="D60" s="585"/>
      <c r="E60" s="586"/>
      <c r="F60" s="351"/>
      <c r="G60" s="336"/>
      <c r="H60" s="761"/>
    </row>
    <row r="61" spans="1:9" ht="30" x14ac:dyDescent="0.25">
      <c r="A61" s="75">
        <v>8.5</v>
      </c>
      <c r="B61" s="11" t="s">
        <v>53</v>
      </c>
      <c r="C61" s="584"/>
      <c r="D61" s="585"/>
      <c r="E61" s="586"/>
      <c r="F61" s="351"/>
      <c r="G61" s="336"/>
      <c r="H61" s="761"/>
    </row>
    <row r="62" spans="1:9" x14ac:dyDescent="0.25">
      <c r="A62" s="75">
        <v>8.6</v>
      </c>
      <c r="B62" s="11" t="s">
        <v>54</v>
      </c>
      <c r="C62" s="584"/>
      <c r="D62" s="585"/>
      <c r="E62" s="586"/>
      <c r="F62" s="351"/>
      <c r="G62" s="336"/>
      <c r="H62" s="761"/>
    </row>
    <row r="63" spans="1:9" x14ac:dyDescent="0.25">
      <c r="A63" s="75">
        <v>8.6999999999999993</v>
      </c>
      <c r="B63" s="11" t="s">
        <v>55</v>
      </c>
      <c r="C63" s="584"/>
      <c r="D63" s="585"/>
      <c r="E63" s="586"/>
      <c r="F63" s="351"/>
      <c r="G63" s="336"/>
      <c r="H63" s="761"/>
    </row>
    <row r="64" spans="1:9" ht="95.25" customHeight="1" x14ac:dyDescent="0.25">
      <c r="A64" s="75">
        <v>8.8000000000000007</v>
      </c>
      <c r="B64" s="11" t="s">
        <v>56</v>
      </c>
      <c r="C64" s="584"/>
      <c r="D64" s="585"/>
      <c r="E64" s="586"/>
      <c r="F64" s="351"/>
      <c r="G64" s="336"/>
      <c r="H64" s="761"/>
      <c r="I64" s="16"/>
    </row>
    <row r="65" spans="1:9" ht="31.5" customHeight="1" x14ac:dyDescent="0.3">
      <c r="A65" s="75">
        <v>8.9</v>
      </c>
      <c r="B65" s="17" t="s">
        <v>57</v>
      </c>
      <c r="C65" s="584"/>
      <c r="D65" s="585"/>
      <c r="E65" s="586"/>
      <c r="F65" s="351"/>
      <c r="G65" s="336"/>
      <c r="H65" s="761"/>
      <c r="I65" s="18"/>
    </row>
    <row r="66" spans="1:9" ht="16.5" x14ac:dyDescent="0.3">
      <c r="A66" s="19" t="s">
        <v>75</v>
      </c>
      <c r="B66" s="11" t="s">
        <v>58</v>
      </c>
      <c r="C66" s="587"/>
      <c r="D66" s="588"/>
      <c r="E66" s="589"/>
      <c r="F66" s="352"/>
      <c r="G66" s="336"/>
      <c r="H66" s="761"/>
      <c r="I66" s="18"/>
    </row>
    <row r="67" spans="1:9" ht="30.75" thickBot="1" x14ac:dyDescent="0.3">
      <c r="A67" s="19" t="s">
        <v>76</v>
      </c>
      <c r="B67" s="13" t="s">
        <v>196</v>
      </c>
      <c r="C67" s="350" t="s">
        <v>83</v>
      </c>
      <c r="D67" s="350"/>
      <c r="E67" s="350"/>
      <c r="F67" s="253" t="s">
        <v>572</v>
      </c>
      <c r="G67" s="337"/>
      <c r="H67" s="762"/>
      <c r="I67" s="20"/>
    </row>
    <row r="68" spans="1:9" ht="30" customHeight="1" thickBot="1" x14ac:dyDescent="0.3">
      <c r="A68" s="317">
        <v>9</v>
      </c>
      <c r="B68" s="397" t="s">
        <v>60</v>
      </c>
      <c r="C68" s="331" t="str">
        <f>+C12</f>
        <v xml:space="preserve">SESAC S.A (51%) </v>
      </c>
      <c r="D68" s="331"/>
      <c r="E68" s="331" t="str">
        <f>+E12</f>
        <v>DIS SAS (49%)</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83</v>
      </c>
      <c r="D70" s="408" t="s">
        <v>87</v>
      </c>
      <c r="E70" s="408" t="s">
        <v>89</v>
      </c>
      <c r="F70" s="429"/>
      <c r="G70" s="324"/>
      <c r="H70" s="326"/>
    </row>
    <row r="71" spans="1:9" x14ac:dyDescent="0.25">
      <c r="A71" s="75">
        <v>9.1999999999999993</v>
      </c>
      <c r="B71" s="10" t="s">
        <v>18</v>
      </c>
      <c r="C71" s="409"/>
      <c r="D71" s="404"/>
      <c r="E71" s="409"/>
      <c r="F71" s="351"/>
      <c r="G71" s="324"/>
      <c r="H71" s="326"/>
    </row>
    <row r="72" spans="1:9" ht="45.75" thickBot="1" x14ac:dyDescent="0.3">
      <c r="A72" s="77">
        <v>9.3000000000000007</v>
      </c>
      <c r="B72" s="21" t="s">
        <v>62</v>
      </c>
      <c r="C72" s="90" t="s">
        <v>83</v>
      </c>
      <c r="D72" s="405"/>
      <c r="E72" s="90" t="s">
        <v>89</v>
      </c>
      <c r="F72" s="386"/>
      <c r="G72" s="385"/>
      <c r="H72" s="327"/>
    </row>
    <row r="73" spans="1:9" ht="30" customHeight="1" thickBot="1" x14ac:dyDescent="0.3">
      <c r="A73" s="317">
        <v>10</v>
      </c>
      <c r="B73" s="397" t="s">
        <v>63</v>
      </c>
      <c r="C73" s="331" t="str">
        <f>+C12</f>
        <v xml:space="preserve">SESAC S.A (51%) </v>
      </c>
      <c r="D73" s="331"/>
      <c r="E73" s="331" t="str">
        <f>+E12</f>
        <v>DIS SAS (49%)</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8.25" customHeight="1" thickBot="1" x14ac:dyDescent="0.3">
      <c r="A75" s="77">
        <v>10.1</v>
      </c>
      <c r="B75" s="13" t="s">
        <v>64</v>
      </c>
      <c r="C75" s="90"/>
      <c r="D75" s="90"/>
      <c r="E75" s="90"/>
      <c r="F75" s="78"/>
      <c r="G75" s="36"/>
      <c r="H75" s="40"/>
    </row>
    <row r="76" spans="1:9" ht="30" customHeight="1" thickBot="1" x14ac:dyDescent="0.3">
      <c r="A76" s="317">
        <v>11</v>
      </c>
      <c r="B76" s="397" t="s">
        <v>65</v>
      </c>
      <c r="C76" s="331" t="str">
        <f>+C12</f>
        <v xml:space="preserve">SESAC S.A (51%) </v>
      </c>
      <c r="D76" s="331"/>
      <c r="E76" s="331" t="str">
        <f>+E12</f>
        <v>DIS SAS (49%)</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66.75" customHeight="1" thickBot="1" x14ac:dyDescent="0.3">
      <c r="A78" s="77">
        <v>11.1</v>
      </c>
      <c r="B78" s="57" t="s">
        <v>61</v>
      </c>
      <c r="C78" s="23" t="s">
        <v>89</v>
      </c>
      <c r="D78" s="24"/>
      <c r="E78" s="79" t="s">
        <v>89</v>
      </c>
      <c r="F78" s="78"/>
      <c r="G78" s="36"/>
      <c r="H78" s="40"/>
    </row>
    <row r="79" spans="1:9" ht="30" customHeight="1" thickBot="1" x14ac:dyDescent="0.3">
      <c r="A79" s="317">
        <v>12</v>
      </c>
      <c r="B79" s="319" t="s">
        <v>66</v>
      </c>
      <c r="C79" s="302" t="str">
        <f>+C12</f>
        <v xml:space="preserve">SESAC S.A (51%) </v>
      </c>
      <c r="D79" s="303"/>
      <c r="E79" s="304" t="str">
        <f>+E12</f>
        <v>DIS SAS (49%)</v>
      </c>
      <c r="F79" s="303"/>
      <c r="G79" s="305" t="s">
        <v>73</v>
      </c>
      <c r="H79" s="307" t="s">
        <v>15</v>
      </c>
    </row>
    <row r="80" spans="1:9" ht="30" customHeight="1" x14ac:dyDescent="0.25">
      <c r="A80" s="318"/>
      <c r="B80" s="320"/>
      <c r="C80" s="309" t="s">
        <v>13</v>
      </c>
      <c r="D80" s="310"/>
      <c r="E80" s="311" t="s">
        <v>13</v>
      </c>
      <c r="F80" s="312"/>
      <c r="G80" s="306"/>
      <c r="H80" s="308"/>
    </row>
    <row r="81" spans="1:8" ht="30" x14ac:dyDescent="0.25">
      <c r="A81" s="75">
        <v>12.1</v>
      </c>
      <c r="B81" s="53" t="s">
        <v>67</v>
      </c>
      <c r="C81" s="313" t="s">
        <v>83</v>
      </c>
      <c r="D81" s="314"/>
      <c r="E81" s="527" t="s">
        <v>83</v>
      </c>
      <c r="F81" s="314"/>
      <c r="G81" s="96" t="s">
        <v>276</v>
      </c>
      <c r="H81" s="39"/>
    </row>
    <row r="82" spans="1:8" ht="31.5" customHeight="1" x14ac:dyDescent="0.25">
      <c r="A82" s="75">
        <v>12.2</v>
      </c>
      <c r="B82" s="53" t="s">
        <v>68</v>
      </c>
      <c r="C82" s="653" t="s">
        <v>89</v>
      </c>
      <c r="D82" s="654"/>
      <c r="E82" s="527" t="s">
        <v>83</v>
      </c>
      <c r="F82" s="314"/>
      <c r="G82" s="96" t="s">
        <v>276</v>
      </c>
      <c r="H82" s="39" t="s">
        <v>573</v>
      </c>
    </row>
    <row r="83" spans="1:8" ht="15.75" thickBot="1" x14ac:dyDescent="0.3">
      <c r="A83" s="95">
        <v>12.3</v>
      </c>
      <c r="B83" s="54" t="s">
        <v>69</v>
      </c>
      <c r="C83" s="428" t="s">
        <v>83</v>
      </c>
      <c r="D83" s="334"/>
      <c r="E83" s="536" t="s">
        <v>83</v>
      </c>
      <c r="F83" s="334"/>
      <c r="G83" s="124" t="s">
        <v>276</v>
      </c>
      <c r="H83" s="49"/>
    </row>
    <row r="84" spans="1:8" ht="19.5" thickBot="1" x14ac:dyDescent="0.3">
      <c r="A84" s="315" t="s">
        <v>70</v>
      </c>
      <c r="B84" s="422"/>
      <c r="C84" s="474" t="s">
        <v>104</v>
      </c>
      <c r="D84" s="625"/>
      <c r="E84" s="758"/>
      <c r="F84" s="758"/>
      <c r="G84" s="758"/>
      <c r="H84" s="759"/>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6" orientation="portrait" r:id="rId1"/>
  <rowBreaks count="1" manualBreakCount="1">
    <brk id="48" max="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view="pageBreakPreview" zoomScaleNormal="100" zoomScaleSheetLayoutView="100" workbookViewId="0">
      <selection activeCell="H35" sqref="H35:H37"/>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35</v>
      </c>
      <c r="D8" s="376"/>
      <c r="E8" s="376"/>
      <c r="F8" s="376"/>
      <c r="G8" s="377"/>
    </row>
    <row r="9" spans="1:8" ht="31.5" customHeight="1" thickBot="1" x14ac:dyDescent="0.3">
      <c r="A9" s="58" t="s">
        <v>4</v>
      </c>
      <c r="B9" s="59" t="s">
        <v>5</v>
      </c>
      <c r="C9" s="538" t="s">
        <v>574</v>
      </c>
      <c r="D9" s="539"/>
      <c r="E9" s="539"/>
      <c r="F9" s="539"/>
      <c r="G9" s="540"/>
    </row>
    <row r="10" spans="1:8" ht="15.75" thickBot="1" x14ac:dyDescent="0.3">
      <c r="A10" s="58" t="s">
        <v>6</v>
      </c>
      <c r="B10" s="59" t="s">
        <v>71</v>
      </c>
      <c r="C10" s="375" t="s">
        <v>78</v>
      </c>
      <c r="D10" s="376"/>
      <c r="E10" s="376"/>
      <c r="F10" s="376"/>
      <c r="G10" s="377"/>
    </row>
    <row r="11" spans="1:8" ht="26.25" customHeight="1" thickBot="1" x14ac:dyDescent="0.3">
      <c r="A11" s="58" t="s">
        <v>7</v>
      </c>
      <c r="B11" s="60" t="s">
        <v>72</v>
      </c>
      <c r="C11" s="371" t="s">
        <v>540</v>
      </c>
      <c r="D11" s="372"/>
      <c r="E11" s="372"/>
      <c r="F11" s="372"/>
      <c r="G11" s="373"/>
    </row>
    <row r="12" spans="1:8" ht="31.5" customHeight="1" thickBot="1" x14ac:dyDescent="0.3">
      <c r="A12" s="58" t="s">
        <v>6</v>
      </c>
      <c r="B12" s="59" t="s">
        <v>8</v>
      </c>
      <c r="C12" s="378" t="s">
        <v>575</v>
      </c>
      <c r="D12" s="380"/>
      <c r="E12" s="381" t="s">
        <v>576</v>
      </c>
      <c r="F12" s="382"/>
      <c r="G12" s="5"/>
      <c r="H12" s="6"/>
    </row>
    <row r="13" spans="1:8" ht="15.75" thickBot="1" x14ac:dyDescent="0.3">
      <c r="A13" s="58" t="s">
        <v>9</v>
      </c>
      <c r="B13" s="59" t="s">
        <v>10</v>
      </c>
      <c r="C13" s="383" t="s">
        <v>455</v>
      </c>
      <c r="D13" s="384"/>
      <c r="E13" s="383" t="s">
        <v>274</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544</v>
      </c>
      <c r="D17" s="354"/>
      <c r="E17" s="355"/>
      <c r="F17" s="322" t="s">
        <v>577</v>
      </c>
      <c r="G17" s="323" t="s">
        <v>546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45" x14ac:dyDescent="0.25">
      <c r="A20" s="75">
        <v>1.4</v>
      </c>
      <c r="B20" s="9" t="s">
        <v>20</v>
      </c>
      <c r="C20" s="356"/>
      <c r="D20" s="357"/>
      <c r="E20" s="358"/>
      <c r="F20" s="351"/>
      <c r="G20" s="324"/>
      <c r="H20" s="326"/>
    </row>
    <row r="21" spans="1:8" ht="129" customHeight="1" x14ac:dyDescent="0.25">
      <c r="A21" s="75">
        <v>1.5</v>
      </c>
      <c r="B21" s="9" t="s">
        <v>21</v>
      </c>
      <c r="C21" s="356"/>
      <c r="D21" s="357"/>
      <c r="E21" s="358"/>
      <c r="F21" s="351"/>
      <c r="G21" s="324"/>
      <c r="H21" s="326"/>
    </row>
    <row r="22" spans="1:8" ht="39.75" customHeight="1" x14ac:dyDescent="0.25">
      <c r="A22" s="75">
        <v>1.6</v>
      </c>
      <c r="B22" s="11" t="s">
        <v>22</v>
      </c>
      <c r="C22" s="356"/>
      <c r="D22" s="357"/>
      <c r="E22" s="358"/>
      <c r="F22" s="351"/>
      <c r="G22" s="324"/>
      <c r="H22" s="326"/>
    </row>
    <row r="23" spans="1:8" ht="64.5" customHeight="1" thickBot="1" x14ac:dyDescent="0.3">
      <c r="A23" s="77">
        <v>1.7</v>
      </c>
      <c r="B23" s="13" t="s">
        <v>23</v>
      </c>
      <c r="C23" s="359"/>
      <c r="D23" s="360"/>
      <c r="E23" s="361"/>
      <c r="F23" s="386"/>
      <c r="G23" s="385"/>
      <c r="H23" s="327"/>
    </row>
    <row r="24" spans="1:8" ht="66.75" customHeight="1" x14ac:dyDescent="0.25">
      <c r="A24" s="29">
        <v>2</v>
      </c>
      <c r="B24" s="30" t="s">
        <v>24</v>
      </c>
      <c r="C24" s="338" t="s">
        <v>13</v>
      </c>
      <c r="D24" s="339"/>
      <c r="E24" s="340"/>
      <c r="F24" s="93" t="s">
        <v>14</v>
      </c>
      <c r="G24" s="37" t="s">
        <v>73</v>
      </c>
      <c r="H24" s="42" t="s">
        <v>15</v>
      </c>
    </row>
    <row r="25" spans="1:8" ht="60.75" customHeight="1" x14ac:dyDescent="0.25">
      <c r="A25" s="75">
        <v>2.1</v>
      </c>
      <c r="B25" s="11" t="s">
        <v>25</v>
      </c>
      <c r="C25" s="362" t="s">
        <v>83</v>
      </c>
      <c r="D25" s="363"/>
      <c r="E25" s="364"/>
      <c r="F25" s="753" t="s">
        <v>578</v>
      </c>
      <c r="G25" s="392" t="s">
        <v>276</v>
      </c>
      <c r="H25" s="395"/>
    </row>
    <row r="26" spans="1:8" ht="50.25" customHeight="1" x14ac:dyDescent="0.25">
      <c r="A26" s="75">
        <v>2.2000000000000002</v>
      </c>
      <c r="B26" s="11" t="s">
        <v>547</v>
      </c>
      <c r="C26" s="365"/>
      <c r="D26" s="366"/>
      <c r="E26" s="367"/>
      <c r="F26" s="390"/>
      <c r="G26" s="393"/>
      <c r="H26" s="395"/>
    </row>
    <row r="27" spans="1:8" ht="98.25" customHeight="1" x14ac:dyDescent="0.25">
      <c r="A27" s="75">
        <v>2.2999999999999998</v>
      </c>
      <c r="B27" s="11" t="s">
        <v>26</v>
      </c>
      <c r="C27" s="365"/>
      <c r="D27" s="366"/>
      <c r="E27" s="367"/>
      <c r="F27" s="390"/>
      <c r="G27" s="393"/>
      <c r="H27" s="395"/>
    </row>
    <row r="28" spans="1:8" ht="43.5"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 xml:space="preserve">INGENIEROS CIVILES ESPECIALISTAS LTDA (51%) </v>
      </c>
      <c r="D29" s="331"/>
      <c r="E29" s="331" t="str">
        <f>+E12</f>
        <v>INGENIERIA DE PROYECTOS SAS (49%)</v>
      </c>
      <c r="F29" s="303"/>
      <c r="G29" s="307" t="s">
        <v>73</v>
      </c>
      <c r="H29" s="307" t="s">
        <v>15</v>
      </c>
    </row>
    <row r="30" spans="1:8" ht="30" x14ac:dyDescent="0.25">
      <c r="A30" s="318"/>
      <c r="B30" s="398"/>
      <c r="C30" s="84" t="s">
        <v>13</v>
      </c>
      <c r="D30" s="93" t="s">
        <v>14</v>
      </c>
      <c r="E30" s="84" t="s">
        <v>13</v>
      </c>
      <c r="F30" s="93" t="s">
        <v>14</v>
      </c>
      <c r="G30" s="308"/>
      <c r="H30" s="308"/>
    </row>
    <row r="31" spans="1:8" s="180" customFormat="1" ht="47.25" customHeight="1" x14ac:dyDescent="0.25">
      <c r="A31" s="177" t="s">
        <v>29</v>
      </c>
      <c r="B31" s="182" t="s">
        <v>17</v>
      </c>
      <c r="C31" s="183" t="s">
        <v>89</v>
      </c>
      <c r="D31" s="183"/>
      <c r="E31" s="183" t="s">
        <v>89</v>
      </c>
      <c r="F31" s="184"/>
      <c r="G31" s="754"/>
      <c r="H31" s="756"/>
    </row>
    <row r="32" spans="1:8" s="180" customFormat="1" ht="30.75" thickBot="1" x14ac:dyDescent="0.3">
      <c r="A32" s="185" t="s">
        <v>30</v>
      </c>
      <c r="B32" s="186" t="s">
        <v>31</v>
      </c>
      <c r="C32" s="187" t="s">
        <v>89</v>
      </c>
      <c r="D32" s="187"/>
      <c r="E32" s="187" t="s">
        <v>548</v>
      </c>
      <c r="F32" s="188"/>
      <c r="G32" s="755"/>
      <c r="H32" s="757"/>
    </row>
    <row r="33" spans="1:8" ht="48" customHeight="1" thickBot="1" x14ac:dyDescent="0.3">
      <c r="A33" s="317">
        <v>4</v>
      </c>
      <c r="B33" s="399" t="s">
        <v>32</v>
      </c>
      <c r="C33" s="331" t="str">
        <f>+C12</f>
        <v xml:space="preserve">INGENIEROS CIVILES ESPECIALISTAS LTDA (51%) </v>
      </c>
      <c r="D33" s="331"/>
      <c r="E33" s="331" t="str">
        <f>+E12</f>
        <v>INGENIERIA DE PROYECTOS SAS (49%)</v>
      </c>
      <c r="F33" s="303"/>
      <c r="G33" s="307" t="s">
        <v>73</v>
      </c>
      <c r="H33" s="307" t="s">
        <v>15</v>
      </c>
    </row>
    <row r="34" spans="1:8" ht="33" customHeight="1" x14ac:dyDescent="0.25">
      <c r="A34" s="318"/>
      <c r="B34" s="400"/>
      <c r="C34" s="84" t="s">
        <v>13</v>
      </c>
      <c r="D34" s="93" t="s">
        <v>14</v>
      </c>
      <c r="E34" s="84" t="s">
        <v>13</v>
      </c>
      <c r="F34" s="93" t="s">
        <v>14</v>
      </c>
      <c r="G34" s="308"/>
      <c r="H34" s="308"/>
    </row>
    <row r="35" spans="1:8" ht="68.25" customHeight="1" x14ac:dyDescent="0.25">
      <c r="A35" s="75">
        <v>4.0999999999999996</v>
      </c>
      <c r="B35" s="11" t="s">
        <v>35</v>
      </c>
      <c r="C35" s="89" t="s">
        <v>83</v>
      </c>
      <c r="D35" s="403" t="s">
        <v>579</v>
      </c>
      <c r="E35" s="89" t="s">
        <v>83</v>
      </c>
      <c r="F35" s="322" t="s">
        <v>580</v>
      </c>
      <c r="G35" s="448" t="s">
        <v>276</v>
      </c>
      <c r="H35" s="778"/>
    </row>
    <row r="36" spans="1:8" ht="30" x14ac:dyDescent="0.25">
      <c r="A36" s="75">
        <v>4.2</v>
      </c>
      <c r="B36" s="11" t="s">
        <v>33</v>
      </c>
      <c r="C36" s="89" t="s">
        <v>83</v>
      </c>
      <c r="D36" s="404"/>
      <c r="E36" s="115" t="s">
        <v>581</v>
      </c>
      <c r="F36" s="351"/>
      <c r="G36" s="449"/>
      <c r="H36" s="778"/>
    </row>
    <row r="37" spans="1:8" ht="30.75" thickBot="1" x14ac:dyDescent="0.3">
      <c r="A37" s="77">
        <v>4.3</v>
      </c>
      <c r="B37" s="13" t="s">
        <v>74</v>
      </c>
      <c r="C37" s="90" t="s">
        <v>376</v>
      </c>
      <c r="D37" s="405"/>
      <c r="E37" s="90" t="s">
        <v>360</v>
      </c>
      <c r="F37" s="386"/>
      <c r="G37" s="450"/>
      <c r="H37" s="779"/>
    </row>
    <row r="38" spans="1:8" ht="30" customHeight="1" thickBot="1" x14ac:dyDescent="0.3">
      <c r="A38" s="317">
        <v>5</v>
      </c>
      <c r="B38" s="319" t="s">
        <v>34</v>
      </c>
      <c r="C38" s="401" t="str">
        <f>+C12</f>
        <v xml:space="preserve">INGENIEROS CIVILES ESPECIALISTAS LTDA (51%) </v>
      </c>
      <c r="D38" s="402"/>
      <c r="E38" s="401" t="str">
        <f>+E12</f>
        <v>INGENIERIA DE PROYECTOS SAS (49%)</v>
      </c>
      <c r="F38" s="402"/>
      <c r="G38" s="307" t="s">
        <v>73</v>
      </c>
      <c r="H38" s="307" t="s">
        <v>15</v>
      </c>
    </row>
    <row r="39" spans="1:8" ht="30.75" thickBot="1" x14ac:dyDescent="0.3">
      <c r="A39" s="318"/>
      <c r="B39" s="320"/>
      <c r="C39" s="189" t="s">
        <v>13</v>
      </c>
      <c r="D39" s="44" t="s">
        <v>14</v>
      </c>
      <c r="E39" s="189" t="s">
        <v>13</v>
      </c>
      <c r="F39" s="44" t="s">
        <v>14</v>
      </c>
      <c r="G39" s="308"/>
      <c r="H39" s="308"/>
    </row>
    <row r="40" spans="1:8" ht="72" customHeight="1" x14ac:dyDescent="0.25">
      <c r="A40" s="75">
        <v>5.0999999999999996</v>
      </c>
      <c r="B40" s="11" t="s">
        <v>551</v>
      </c>
      <c r="C40" s="89" t="s">
        <v>83</v>
      </c>
      <c r="D40" s="478" t="s">
        <v>582</v>
      </c>
      <c r="E40" s="89" t="s">
        <v>83</v>
      </c>
      <c r="F40" s="413" t="s">
        <v>583</v>
      </c>
      <c r="G40" s="454" t="s">
        <v>276</v>
      </c>
      <c r="H40" s="775"/>
    </row>
    <row r="41" spans="1:8" ht="30" x14ac:dyDescent="0.25">
      <c r="A41" s="75">
        <v>5.2</v>
      </c>
      <c r="B41" s="11" t="s">
        <v>36</v>
      </c>
      <c r="C41" s="89" t="s">
        <v>83</v>
      </c>
      <c r="D41" s="404"/>
      <c r="E41" s="116" t="s">
        <v>83</v>
      </c>
      <c r="F41" s="390"/>
      <c r="G41" s="455"/>
      <c r="H41" s="776"/>
    </row>
    <row r="42" spans="1:8" ht="45" x14ac:dyDescent="0.25">
      <c r="A42" s="75">
        <v>5.3</v>
      </c>
      <c r="B42" s="15" t="s">
        <v>584</v>
      </c>
      <c r="C42" s="183" t="s">
        <v>83</v>
      </c>
      <c r="D42" s="404"/>
      <c r="E42" s="116" t="s">
        <v>83</v>
      </c>
      <c r="F42" s="390"/>
      <c r="G42" s="455"/>
      <c r="H42" s="776"/>
    </row>
    <row r="43" spans="1:8" ht="30" x14ac:dyDescent="0.25">
      <c r="A43" s="75">
        <v>5.4</v>
      </c>
      <c r="B43" s="11" t="s">
        <v>37</v>
      </c>
      <c r="C43" s="89" t="s">
        <v>83</v>
      </c>
      <c r="D43" s="404"/>
      <c r="E43" s="116" t="s">
        <v>83</v>
      </c>
      <c r="F43" s="390"/>
      <c r="G43" s="455"/>
      <c r="H43" s="776"/>
    </row>
    <row r="44" spans="1:8" ht="35.25" customHeight="1" thickBot="1" x14ac:dyDescent="0.3">
      <c r="A44" s="77">
        <v>5.5</v>
      </c>
      <c r="B44" s="13" t="s">
        <v>38</v>
      </c>
      <c r="C44" s="89" t="s">
        <v>83</v>
      </c>
      <c r="D44" s="405"/>
      <c r="E44" s="116" t="s">
        <v>83</v>
      </c>
      <c r="F44" s="391"/>
      <c r="G44" s="456"/>
      <c r="H44" s="777"/>
    </row>
    <row r="45" spans="1:8" ht="30" customHeight="1" thickBot="1" x14ac:dyDescent="0.3">
      <c r="A45" s="317">
        <v>6</v>
      </c>
      <c r="B45" s="319" t="s">
        <v>39</v>
      </c>
      <c r="C45" s="750" t="str">
        <f>+C12</f>
        <v xml:space="preserve">INGENIEROS CIVILES ESPECIALISTAS LTDA (51%) </v>
      </c>
      <c r="D45" s="418"/>
      <c r="E45" s="518" t="str">
        <f>+E12</f>
        <v>INGENIERIA DE PROYECTOS SAS (49%)</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45" x14ac:dyDescent="0.25">
      <c r="A47" s="75">
        <v>6.1</v>
      </c>
      <c r="B47" s="11" t="s">
        <v>40</v>
      </c>
      <c r="C47" s="85" t="s">
        <v>89</v>
      </c>
      <c r="D47" s="85"/>
      <c r="E47" s="89" t="s">
        <v>89</v>
      </c>
      <c r="F47" s="76"/>
      <c r="G47" s="35"/>
      <c r="H47" s="39"/>
    </row>
    <row r="48" spans="1:8" ht="30" x14ac:dyDescent="0.25">
      <c r="A48" s="75">
        <v>6.2</v>
      </c>
      <c r="B48" s="11" t="s">
        <v>41</v>
      </c>
      <c r="C48" s="85" t="s">
        <v>89</v>
      </c>
      <c r="D48" s="89"/>
      <c r="E48" s="89" t="s">
        <v>89</v>
      </c>
      <c r="F48" s="76"/>
      <c r="G48" s="35"/>
      <c r="H48" s="39"/>
    </row>
    <row r="49" spans="1:9" ht="82.5" customHeight="1" x14ac:dyDescent="0.25">
      <c r="A49" s="75">
        <v>6.3</v>
      </c>
      <c r="B49" s="11" t="s">
        <v>42</v>
      </c>
      <c r="C49" s="85" t="s">
        <v>89</v>
      </c>
      <c r="D49" s="89"/>
      <c r="E49" s="89" t="s">
        <v>89</v>
      </c>
      <c r="F49" s="76"/>
      <c r="G49" s="35"/>
      <c r="H49" s="39"/>
    </row>
    <row r="50" spans="1:9" ht="60.75" thickBot="1" x14ac:dyDescent="0.3">
      <c r="A50" s="75">
        <v>6.4</v>
      </c>
      <c r="B50" s="13" t="s">
        <v>43</v>
      </c>
      <c r="C50" s="85" t="s">
        <v>89</v>
      </c>
      <c r="D50" s="90"/>
      <c r="E50" s="89" t="s">
        <v>89</v>
      </c>
      <c r="F50" s="78"/>
      <c r="G50" s="36"/>
      <c r="H50" s="40"/>
    </row>
    <row r="51" spans="1:9" ht="30" customHeight="1" thickBot="1" x14ac:dyDescent="0.3">
      <c r="A51" s="317">
        <v>7</v>
      </c>
      <c r="B51" s="397" t="s">
        <v>44</v>
      </c>
      <c r="C51" s="331" t="str">
        <f>+C12</f>
        <v xml:space="preserve">INGENIEROS CIVILES ESPECIALISTAS LTDA (51%) </v>
      </c>
      <c r="D51" s="331"/>
      <c r="E51" s="331" t="str">
        <f>+E12</f>
        <v>INGENIERIA DE PROYECTOS SAS (49%)</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720" t="s">
        <v>83</v>
      </c>
      <c r="D53" s="332">
        <v>240</v>
      </c>
      <c r="E53" s="408" t="s">
        <v>83</v>
      </c>
      <c r="F53" s="314">
        <v>241</v>
      </c>
      <c r="G53" s="323" t="s">
        <v>276</v>
      </c>
      <c r="H53" s="520"/>
    </row>
    <row r="54" spans="1:9" ht="30" x14ac:dyDescent="0.25">
      <c r="A54" s="75">
        <v>7.2</v>
      </c>
      <c r="B54" s="11" t="s">
        <v>46</v>
      </c>
      <c r="C54" s="748"/>
      <c r="D54" s="332"/>
      <c r="E54" s="404"/>
      <c r="F54" s="314"/>
      <c r="G54" s="324"/>
      <c r="H54" s="521"/>
    </row>
    <row r="55" spans="1:9" ht="45.75" thickBot="1" x14ac:dyDescent="0.3">
      <c r="A55" s="77">
        <v>7.3</v>
      </c>
      <c r="B55" s="13" t="s">
        <v>47</v>
      </c>
      <c r="C55" s="749"/>
      <c r="D55" s="333"/>
      <c r="E55" s="405"/>
      <c r="F55" s="334"/>
      <c r="G55" s="385"/>
      <c r="H55" s="522"/>
    </row>
    <row r="56" spans="1:9" x14ac:dyDescent="0.25">
      <c r="A56" s="29">
        <v>8</v>
      </c>
      <c r="B56" s="50" t="s">
        <v>48</v>
      </c>
      <c r="C56" s="338" t="s">
        <v>13</v>
      </c>
      <c r="D56" s="339"/>
      <c r="E56" s="340"/>
      <c r="F56" s="93" t="s">
        <v>14</v>
      </c>
      <c r="G56" s="37" t="s">
        <v>73</v>
      </c>
      <c r="H56" s="41" t="s">
        <v>15</v>
      </c>
    </row>
    <row r="57" spans="1:9" x14ac:dyDescent="0.25">
      <c r="A57" s="75">
        <v>8.1</v>
      </c>
      <c r="B57" s="11" t="s">
        <v>49</v>
      </c>
      <c r="C57" s="335" t="s">
        <v>556</v>
      </c>
      <c r="D57" s="335"/>
      <c r="E57" s="335"/>
      <c r="F57" s="640">
        <v>249</v>
      </c>
      <c r="G57" s="743" t="s">
        <v>276</v>
      </c>
      <c r="H57" s="745"/>
    </row>
    <row r="58" spans="1:9" x14ac:dyDescent="0.25">
      <c r="A58" s="75">
        <v>8.1999999999999993</v>
      </c>
      <c r="B58" s="11" t="s">
        <v>50</v>
      </c>
      <c r="C58" s="335" t="s">
        <v>585</v>
      </c>
      <c r="D58" s="335"/>
      <c r="E58" s="335"/>
      <c r="F58" s="351"/>
      <c r="G58" s="743"/>
      <c r="H58" s="746"/>
    </row>
    <row r="59" spans="1:9" ht="30" x14ac:dyDescent="0.25">
      <c r="A59" s="75">
        <v>8.3000000000000007</v>
      </c>
      <c r="B59" s="11" t="s">
        <v>51</v>
      </c>
      <c r="C59" s="581" t="s">
        <v>83</v>
      </c>
      <c r="D59" s="342"/>
      <c r="E59" s="343"/>
      <c r="F59" s="351"/>
      <c r="G59" s="743"/>
      <c r="H59" s="746"/>
    </row>
    <row r="60" spans="1:9" ht="30" x14ac:dyDescent="0.25">
      <c r="A60" s="75">
        <v>8.4</v>
      </c>
      <c r="B60" s="11" t="s">
        <v>52</v>
      </c>
      <c r="C60" s="344"/>
      <c r="D60" s="345"/>
      <c r="E60" s="346"/>
      <c r="F60" s="351"/>
      <c r="G60" s="743"/>
      <c r="H60" s="746"/>
    </row>
    <row r="61" spans="1:9" ht="30" x14ac:dyDescent="0.25">
      <c r="A61" s="75">
        <v>8.5</v>
      </c>
      <c r="B61" s="11" t="s">
        <v>53</v>
      </c>
      <c r="C61" s="344"/>
      <c r="D61" s="345"/>
      <c r="E61" s="346"/>
      <c r="F61" s="351"/>
      <c r="G61" s="743"/>
      <c r="H61" s="746"/>
    </row>
    <row r="62" spans="1:9" x14ac:dyDescent="0.25">
      <c r="A62" s="75">
        <v>8.6</v>
      </c>
      <c r="B62" s="11" t="s">
        <v>54</v>
      </c>
      <c r="C62" s="344"/>
      <c r="D62" s="345"/>
      <c r="E62" s="346"/>
      <c r="F62" s="351"/>
      <c r="G62" s="743"/>
      <c r="H62" s="746"/>
    </row>
    <row r="63" spans="1:9" x14ac:dyDescent="0.25">
      <c r="A63" s="75">
        <v>8.6999999999999993</v>
      </c>
      <c r="B63" s="11" t="s">
        <v>55</v>
      </c>
      <c r="C63" s="344"/>
      <c r="D63" s="345"/>
      <c r="E63" s="346"/>
      <c r="F63" s="351"/>
      <c r="G63" s="743"/>
      <c r="H63" s="746"/>
    </row>
    <row r="64" spans="1:9" ht="95.25" customHeight="1" x14ac:dyDescent="0.25">
      <c r="A64" s="75">
        <v>8.8000000000000007</v>
      </c>
      <c r="B64" s="11" t="s">
        <v>56</v>
      </c>
      <c r="C64" s="344"/>
      <c r="D64" s="345"/>
      <c r="E64" s="346"/>
      <c r="F64" s="351"/>
      <c r="G64" s="743"/>
      <c r="H64" s="746"/>
      <c r="I64" s="16"/>
    </row>
    <row r="65" spans="1:9" ht="31.5" customHeight="1" x14ac:dyDescent="0.3">
      <c r="A65" s="75">
        <v>8.9</v>
      </c>
      <c r="B65" s="17" t="s">
        <v>57</v>
      </c>
      <c r="C65" s="344"/>
      <c r="D65" s="345"/>
      <c r="E65" s="346"/>
      <c r="F65" s="351"/>
      <c r="G65" s="743"/>
      <c r="H65" s="746"/>
      <c r="I65" s="18"/>
    </row>
    <row r="66" spans="1:9" ht="16.5" x14ac:dyDescent="0.3">
      <c r="A66" s="19" t="s">
        <v>75</v>
      </c>
      <c r="B66" s="11" t="s">
        <v>58</v>
      </c>
      <c r="C66" s="347"/>
      <c r="D66" s="348"/>
      <c r="E66" s="349"/>
      <c r="F66" s="352"/>
      <c r="G66" s="743"/>
      <c r="H66" s="746"/>
      <c r="I66" s="18"/>
    </row>
    <row r="67" spans="1:9" ht="57" customHeight="1" thickBot="1" x14ac:dyDescent="0.3">
      <c r="A67" s="19" t="s">
        <v>76</v>
      </c>
      <c r="B67" s="13" t="s">
        <v>196</v>
      </c>
      <c r="C67" s="350" t="s">
        <v>83</v>
      </c>
      <c r="D67" s="350"/>
      <c r="E67" s="350"/>
      <c r="F67" s="136" t="s">
        <v>586</v>
      </c>
      <c r="G67" s="744"/>
      <c r="H67" s="747"/>
      <c r="I67" s="20"/>
    </row>
    <row r="68" spans="1:9" ht="30" customHeight="1" thickBot="1" x14ac:dyDescent="0.3">
      <c r="A68" s="317">
        <v>9</v>
      </c>
      <c r="B68" s="397" t="s">
        <v>60</v>
      </c>
      <c r="C68" s="331" t="str">
        <f>+C12</f>
        <v xml:space="preserve">INGENIEROS CIVILES ESPECIALISTAS LTDA (51%) </v>
      </c>
      <c r="D68" s="331"/>
      <c r="E68" s="331" t="str">
        <f>+E12</f>
        <v>INGENIERIA DE PROYECTOS SAS (49%)</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83</v>
      </c>
      <c r="D70" s="408" t="s">
        <v>587</v>
      </c>
      <c r="E70" s="408" t="s">
        <v>83</v>
      </c>
      <c r="F70" s="429" t="s">
        <v>588</v>
      </c>
      <c r="G70" s="324"/>
      <c r="H70" s="326"/>
    </row>
    <row r="71" spans="1:9" x14ac:dyDescent="0.25">
      <c r="A71" s="75">
        <v>9.1999999999999993</v>
      </c>
      <c r="B71" s="10" t="s">
        <v>18</v>
      </c>
      <c r="C71" s="409"/>
      <c r="D71" s="404"/>
      <c r="E71" s="409"/>
      <c r="F71" s="351"/>
      <c r="G71" s="324"/>
      <c r="H71" s="326"/>
    </row>
    <row r="72" spans="1:9" ht="45.75" thickBot="1" x14ac:dyDescent="0.3">
      <c r="A72" s="77">
        <v>9.3000000000000007</v>
      </c>
      <c r="B72" s="21" t="s">
        <v>62</v>
      </c>
      <c r="C72" s="90" t="s">
        <v>83</v>
      </c>
      <c r="D72" s="405"/>
      <c r="E72" s="90" t="s">
        <v>83</v>
      </c>
      <c r="F72" s="386"/>
      <c r="G72" s="385"/>
      <c r="H72" s="327"/>
    </row>
    <row r="73" spans="1:9" ht="30" customHeight="1" thickBot="1" x14ac:dyDescent="0.3">
      <c r="A73" s="317">
        <v>10</v>
      </c>
      <c r="B73" s="397" t="s">
        <v>63</v>
      </c>
      <c r="C73" s="331" t="str">
        <f>+C12</f>
        <v xml:space="preserve">INGENIEROS CIVILES ESPECIALISTAS LTDA (51%) </v>
      </c>
      <c r="D73" s="331"/>
      <c r="E73" s="331" t="str">
        <f>+E12</f>
        <v>INGENIERIA DE PROYECTOS SAS (49%)</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49.5" customHeight="1" thickBot="1" x14ac:dyDescent="0.3">
      <c r="A75" s="77">
        <v>10.1</v>
      </c>
      <c r="B75" s="13" t="s">
        <v>64</v>
      </c>
      <c r="C75" s="90" t="s">
        <v>89</v>
      </c>
      <c r="D75" s="90"/>
      <c r="E75" s="90" t="s">
        <v>89</v>
      </c>
      <c r="F75" s="78"/>
      <c r="G75" s="36"/>
      <c r="H75" s="40"/>
    </row>
    <row r="76" spans="1:9" ht="30" customHeight="1" thickBot="1" x14ac:dyDescent="0.3">
      <c r="A76" s="317">
        <v>11</v>
      </c>
      <c r="B76" s="397" t="s">
        <v>65</v>
      </c>
      <c r="C76" s="331" t="str">
        <f>+C12</f>
        <v xml:space="preserve">INGENIEROS CIVILES ESPECIALISTAS LTDA (51%) </v>
      </c>
      <c r="D76" s="331"/>
      <c r="E76" s="331" t="str">
        <f>+E12</f>
        <v>INGENIERIA DE PROYECTOS SAS (49%)</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66.75" customHeight="1" thickBot="1" x14ac:dyDescent="0.3">
      <c r="A78" s="77">
        <v>11.1</v>
      </c>
      <c r="B78" s="57" t="s">
        <v>61</v>
      </c>
      <c r="C78" s="23" t="s">
        <v>89</v>
      </c>
      <c r="D78" s="24"/>
      <c r="E78" s="79" t="s">
        <v>89</v>
      </c>
      <c r="F78" s="78"/>
      <c r="G78" s="36"/>
      <c r="H78" s="40"/>
    </row>
    <row r="79" spans="1:9" ht="30" customHeight="1" thickBot="1" x14ac:dyDescent="0.3">
      <c r="A79" s="317">
        <v>12</v>
      </c>
      <c r="B79" s="319" t="s">
        <v>66</v>
      </c>
      <c r="C79" s="302" t="str">
        <f>+C12</f>
        <v xml:space="preserve">INGENIEROS CIVILES ESPECIALISTAS LTDA (51%) </v>
      </c>
      <c r="D79" s="303"/>
      <c r="E79" s="304" t="str">
        <f>+E12</f>
        <v>INGENIERIA DE PROYECTOS SAS (49%)</v>
      </c>
      <c r="F79" s="303"/>
      <c r="G79" s="305" t="s">
        <v>73</v>
      </c>
      <c r="H79" s="307" t="s">
        <v>15</v>
      </c>
    </row>
    <row r="80" spans="1:9" ht="30" customHeight="1" x14ac:dyDescent="0.25">
      <c r="A80" s="318"/>
      <c r="B80" s="320"/>
      <c r="C80" s="309" t="s">
        <v>13</v>
      </c>
      <c r="D80" s="310"/>
      <c r="E80" s="311" t="s">
        <v>13</v>
      </c>
      <c r="F80" s="312"/>
      <c r="G80" s="306"/>
      <c r="H80" s="308"/>
    </row>
    <row r="81" spans="1:8" ht="30" x14ac:dyDescent="0.25">
      <c r="A81" s="75">
        <v>12.1</v>
      </c>
      <c r="B81" s="53" t="s">
        <v>67</v>
      </c>
      <c r="C81" s="313" t="s">
        <v>83</v>
      </c>
      <c r="D81" s="314"/>
      <c r="E81" s="527" t="s">
        <v>83</v>
      </c>
      <c r="F81" s="314"/>
      <c r="G81" s="96" t="s">
        <v>276</v>
      </c>
      <c r="H81" s="39"/>
    </row>
    <row r="82" spans="1:8" ht="31.5" customHeight="1" x14ac:dyDescent="0.25">
      <c r="A82" s="75">
        <v>12.2</v>
      </c>
      <c r="B82" s="53" t="s">
        <v>68</v>
      </c>
      <c r="C82" s="313" t="s">
        <v>83</v>
      </c>
      <c r="D82" s="314"/>
      <c r="E82" s="527" t="s">
        <v>83</v>
      </c>
      <c r="F82" s="314"/>
      <c r="G82" s="96" t="s">
        <v>276</v>
      </c>
      <c r="H82" s="39"/>
    </row>
    <row r="83" spans="1:8" ht="15.75" thickBot="1" x14ac:dyDescent="0.3">
      <c r="A83" s="95">
        <v>12.3</v>
      </c>
      <c r="B83" s="54" t="s">
        <v>69</v>
      </c>
      <c r="C83" s="313" t="s">
        <v>83</v>
      </c>
      <c r="D83" s="314"/>
      <c r="E83" s="527" t="s">
        <v>83</v>
      </c>
      <c r="F83" s="314"/>
      <c r="G83" s="124" t="s">
        <v>276</v>
      </c>
      <c r="H83" s="49"/>
    </row>
    <row r="84" spans="1:8" ht="19.5" thickBot="1" x14ac:dyDescent="0.3">
      <c r="A84" s="315" t="s">
        <v>70</v>
      </c>
      <c r="B84" s="422"/>
      <c r="C84" s="771" t="s">
        <v>104</v>
      </c>
      <c r="D84" s="772"/>
      <c r="E84" s="773"/>
      <c r="F84" s="773"/>
      <c r="G84" s="773"/>
      <c r="H84" s="774"/>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7" orientation="portrait" r:id="rId1"/>
  <rowBreaks count="1" manualBreakCount="1">
    <brk id="48"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view="pageBreakPreview" zoomScaleNormal="100" zoomScaleSheetLayoutView="100" workbookViewId="0">
      <selection activeCell="H35" sqref="H35:H37"/>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36</v>
      </c>
      <c r="D8" s="376"/>
      <c r="E8" s="376"/>
      <c r="F8" s="376"/>
      <c r="G8" s="377"/>
    </row>
    <row r="9" spans="1:8" ht="31.5" customHeight="1" thickBot="1" x14ac:dyDescent="0.3">
      <c r="A9" s="58" t="s">
        <v>4</v>
      </c>
      <c r="B9" s="59" t="s">
        <v>5</v>
      </c>
      <c r="C9" s="538" t="s">
        <v>589</v>
      </c>
      <c r="D9" s="539"/>
      <c r="E9" s="539"/>
      <c r="F9" s="539"/>
      <c r="G9" s="540"/>
    </row>
    <row r="10" spans="1:8" ht="15.75" thickBot="1" x14ac:dyDescent="0.3">
      <c r="A10" s="58" t="s">
        <v>6</v>
      </c>
      <c r="B10" s="59" t="s">
        <v>71</v>
      </c>
      <c r="C10" s="375" t="s">
        <v>78</v>
      </c>
      <c r="D10" s="376"/>
      <c r="E10" s="376"/>
      <c r="F10" s="376"/>
      <c r="G10" s="377"/>
    </row>
    <row r="11" spans="1:8" ht="26.25" customHeight="1" thickBot="1" x14ac:dyDescent="0.3">
      <c r="A11" s="58" t="s">
        <v>7</v>
      </c>
      <c r="B11" s="60" t="s">
        <v>72</v>
      </c>
      <c r="C11" s="371" t="s">
        <v>540</v>
      </c>
      <c r="D11" s="372"/>
      <c r="E11" s="372"/>
      <c r="F11" s="372"/>
      <c r="G11" s="373"/>
    </row>
    <row r="12" spans="1:8" ht="31.5" customHeight="1" thickBot="1" x14ac:dyDescent="0.3">
      <c r="A12" s="58" t="s">
        <v>6</v>
      </c>
      <c r="B12" s="59" t="s">
        <v>8</v>
      </c>
      <c r="C12" s="378" t="s">
        <v>590</v>
      </c>
      <c r="D12" s="380"/>
      <c r="E12" s="381" t="s">
        <v>591</v>
      </c>
      <c r="F12" s="382"/>
      <c r="G12" s="5"/>
      <c r="H12" s="6"/>
    </row>
    <row r="13" spans="1:8" ht="15.75" thickBot="1" x14ac:dyDescent="0.3">
      <c r="A13" s="58" t="s">
        <v>9</v>
      </c>
      <c r="B13" s="59" t="s">
        <v>10</v>
      </c>
      <c r="C13" s="383" t="s">
        <v>455</v>
      </c>
      <c r="D13" s="384"/>
      <c r="E13" s="383" t="s">
        <v>274</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544</v>
      </c>
      <c r="D17" s="354"/>
      <c r="E17" s="355"/>
      <c r="F17" s="322" t="s">
        <v>592</v>
      </c>
      <c r="G17" s="323" t="s">
        <v>546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45" x14ac:dyDescent="0.25">
      <c r="A20" s="75">
        <v>1.4</v>
      </c>
      <c r="B20" s="9" t="s">
        <v>20</v>
      </c>
      <c r="C20" s="356"/>
      <c r="D20" s="357"/>
      <c r="E20" s="358"/>
      <c r="F20" s="351"/>
      <c r="G20" s="324"/>
      <c r="H20" s="326"/>
    </row>
    <row r="21" spans="1:8" ht="129" customHeight="1" x14ac:dyDescent="0.25">
      <c r="A21" s="75">
        <v>1.5</v>
      </c>
      <c r="B21" s="9" t="s">
        <v>21</v>
      </c>
      <c r="C21" s="356"/>
      <c r="D21" s="357"/>
      <c r="E21" s="358"/>
      <c r="F21" s="351"/>
      <c r="G21" s="324"/>
      <c r="H21" s="326"/>
    </row>
    <row r="22" spans="1:8" ht="39.75" customHeight="1" x14ac:dyDescent="0.25">
      <c r="A22" s="75">
        <v>1.6</v>
      </c>
      <c r="B22" s="11" t="s">
        <v>22</v>
      </c>
      <c r="C22" s="356"/>
      <c r="D22" s="357"/>
      <c r="E22" s="358"/>
      <c r="F22" s="351"/>
      <c r="G22" s="324"/>
      <c r="H22" s="326"/>
    </row>
    <row r="23" spans="1:8" ht="64.5" customHeight="1" thickBot="1" x14ac:dyDescent="0.3">
      <c r="A23" s="77">
        <v>1.7</v>
      </c>
      <c r="B23" s="13" t="s">
        <v>23</v>
      </c>
      <c r="C23" s="359"/>
      <c r="D23" s="360"/>
      <c r="E23" s="361"/>
      <c r="F23" s="386"/>
      <c r="G23" s="385"/>
      <c r="H23" s="327"/>
    </row>
    <row r="24" spans="1:8" ht="66.75" customHeight="1" x14ac:dyDescent="0.25">
      <c r="A24" s="29">
        <v>2</v>
      </c>
      <c r="B24" s="30" t="s">
        <v>24</v>
      </c>
      <c r="C24" s="338" t="s">
        <v>13</v>
      </c>
      <c r="D24" s="339"/>
      <c r="E24" s="340"/>
      <c r="F24" s="93" t="s">
        <v>14</v>
      </c>
      <c r="G24" s="37" t="s">
        <v>73</v>
      </c>
      <c r="H24" s="42" t="s">
        <v>15</v>
      </c>
    </row>
    <row r="25" spans="1:8" ht="60.75" customHeight="1" x14ac:dyDescent="0.25">
      <c r="A25" s="75">
        <v>2.1</v>
      </c>
      <c r="B25" s="11" t="s">
        <v>25</v>
      </c>
      <c r="C25" s="362" t="s">
        <v>83</v>
      </c>
      <c r="D25" s="363"/>
      <c r="E25" s="364"/>
      <c r="F25" s="753" t="s">
        <v>593</v>
      </c>
      <c r="G25" s="392" t="s">
        <v>276</v>
      </c>
      <c r="H25" s="395"/>
    </row>
    <row r="26" spans="1:8" ht="50.25" customHeight="1" x14ac:dyDescent="0.25">
      <c r="A26" s="75">
        <v>2.2000000000000002</v>
      </c>
      <c r="B26" s="11" t="s">
        <v>547</v>
      </c>
      <c r="C26" s="365"/>
      <c r="D26" s="366"/>
      <c r="E26" s="367"/>
      <c r="F26" s="390"/>
      <c r="G26" s="393"/>
      <c r="H26" s="395"/>
    </row>
    <row r="27" spans="1:8" ht="98.25" customHeight="1" x14ac:dyDescent="0.25">
      <c r="A27" s="75">
        <v>2.2999999999999998</v>
      </c>
      <c r="B27" s="11" t="s">
        <v>26</v>
      </c>
      <c r="C27" s="365"/>
      <c r="D27" s="366"/>
      <c r="E27" s="367"/>
      <c r="F27" s="390"/>
      <c r="G27" s="393"/>
      <c r="H27" s="395"/>
    </row>
    <row r="28" spans="1:8" ht="43.5"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 xml:space="preserve">BATEMAN INGENIERIA S.A (51%) </v>
      </c>
      <c r="D29" s="331"/>
      <c r="E29" s="331" t="str">
        <f>+E12</f>
        <v>IAR PROYECTOS SAS (49%)</v>
      </c>
      <c r="F29" s="303"/>
      <c r="G29" s="307" t="s">
        <v>73</v>
      </c>
      <c r="H29" s="307" t="s">
        <v>15</v>
      </c>
    </row>
    <row r="30" spans="1:8" ht="30" x14ac:dyDescent="0.25">
      <c r="A30" s="318"/>
      <c r="B30" s="398"/>
      <c r="C30" s="84" t="s">
        <v>13</v>
      </c>
      <c r="D30" s="93" t="s">
        <v>14</v>
      </c>
      <c r="E30" s="84" t="s">
        <v>13</v>
      </c>
      <c r="F30" s="93" t="s">
        <v>14</v>
      </c>
      <c r="G30" s="308"/>
      <c r="H30" s="308"/>
    </row>
    <row r="31" spans="1:8" s="180" customFormat="1" ht="47.25" customHeight="1" x14ac:dyDescent="0.25">
      <c r="A31" s="177" t="s">
        <v>29</v>
      </c>
      <c r="B31" s="182" t="s">
        <v>17</v>
      </c>
      <c r="C31" s="183" t="s">
        <v>89</v>
      </c>
      <c r="D31" s="183"/>
      <c r="E31" s="183" t="s">
        <v>89</v>
      </c>
      <c r="F31" s="184"/>
      <c r="G31" s="754"/>
      <c r="H31" s="756"/>
    </row>
    <row r="32" spans="1:8" s="180" customFormat="1" ht="30.75" thickBot="1" x14ac:dyDescent="0.3">
      <c r="A32" s="185" t="s">
        <v>30</v>
      </c>
      <c r="B32" s="186" t="s">
        <v>31</v>
      </c>
      <c r="C32" s="187" t="s">
        <v>89</v>
      </c>
      <c r="D32" s="187"/>
      <c r="E32" s="187" t="s">
        <v>548</v>
      </c>
      <c r="F32" s="188"/>
      <c r="G32" s="755"/>
      <c r="H32" s="757"/>
    </row>
    <row r="33" spans="1:8" ht="33" customHeight="1" thickBot="1" x14ac:dyDescent="0.3">
      <c r="A33" s="317">
        <v>4</v>
      </c>
      <c r="B33" s="399" t="s">
        <v>32</v>
      </c>
      <c r="C33" s="331" t="str">
        <f>+C12</f>
        <v xml:space="preserve">BATEMAN INGENIERIA S.A (51%) </v>
      </c>
      <c r="D33" s="331"/>
      <c r="E33" s="331" t="str">
        <f>+E12</f>
        <v>IAR PROYECTOS SAS (49%)</v>
      </c>
      <c r="F33" s="303"/>
      <c r="G33" s="307" t="s">
        <v>73</v>
      </c>
      <c r="H33" s="307" t="s">
        <v>15</v>
      </c>
    </row>
    <row r="34" spans="1:8" ht="33" customHeight="1" x14ac:dyDescent="0.25">
      <c r="A34" s="318"/>
      <c r="B34" s="400"/>
      <c r="C34" s="84" t="s">
        <v>13</v>
      </c>
      <c r="D34" s="93" t="s">
        <v>14</v>
      </c>
      <c r="E34" s="84" t="s">
        <v>13</v>
      </c>
      <c r="F34" s="93" t="s">
        <v>14</v>
      </c>
      <c r="G34" s="308"/>
      <c r="H34" s="308"/>
    </row>
    <row r="35" spans="1:8" ht="68.25" customHeight="1" x14ac:dyDescent="0.25">
      <c r="A35" s="75">
        <v>4.0999999999999996</v>
      </c>
      <c r="B35" s="11" t="s">
        <v>35</v>
      </c>
      <c r="C35" s="89" t="s">
        <v>83</v>
      </c>
      <c r="D35" s="403" t="s">
        <v>594</v>
      </c>
      <c r="E35" s="89" t="s">
        <v>83</v>
      </c>
      <c r="F35" s="322" t="s">
        <v>595</v>
      </c>
      <c r="G35" s="448" t="s">
        <v>276</v>
      </c>
      <c r="H35" s="778"/>
    </row>
    <row r="36" spans="1:8" ht="30" x14ac:dyDescent="0.25">
      <c r="A36" s="75">
        <v>4.2</v>
      </c>
      <c r="B36" s="11" t="s">
        <v>33</v>
      </c>
      <c r="C36" s="89" t="s">
        <v>83</v>
      </c>
      <c r="D36" s="404"/>
      <c r="E36" s="115" t="s">
        <v>581</v>
      </c>
      <c r="F36" s="351"/>
      <c r="G36" s="449"/>
      <c r="H36" s="778"/>
    </row>
    <row r="37" spans="1:8" ht="30.75" thickBot="1" x14ac:dyDescent="0.3">
      <c r="A37" s="77">
        <v>4.3</v>
      </c>
      <c r="B37" s="13" t="s">
        <v>74</v>
      </c>
      <c r="C37" s="90" t="s">
        <v>360</v>
      </c>
      <c r="D37" s="405"/>
      <c r="E37" s="90" t="s">
        <v>376</v>
      </c>
      <c r="F37" s="386"/>
      <c r="G37" s="450"/>
      <c r="H37" s="779"/>
    </row>
    <row r="38" spans="1:8" ht="30" customHeight="1" thickBot="1" x14ac:dyDescent="0.3">
      <c r="A38" s="317">
        <v>5</v>
      </c>
      <c r="B38" s="319" t="s">
        <v>34</v>
      </c>
      <c r="C38" s="401" t="str">
        <f>+C12</f>
        <v xml:space="preserve">BATEMAN INGENIERIA S.A (51%) </v>
      </c>
      <c r="D38" s="402"/>
      <c r="E38" s="401" t="str">
        <f>+E12</f>
        <v>IAR PROYECTOS SAS (49%)</v>
      </c>
      <c r="F38" s="402"/>
      <c r="G38" s="307" t="s">
        <v>73</v>
      </c>
      <c r="H38" s="307" t="s">
        <v>15</v>
      </c>
    </row>
    <row r="39" spans="1:8" ht="30.75" thickBot="1" x14ac:dyDescent="0.3">
      <c r="A39" s="318"/>
      <c r="B39" s="320"/>
      <c r="C39" s="189" t="s">
        <v>13</v>
      </c>
      <c r="D39" s="44" t="s">
        <v>14</v>
      </c>
      <c r="E39" s="189" t="s">
        <v>13</v>
      </c>
      <c r="F39" s="44" t="s">
        <v>14</v>
      </c>
      <c r="G39" s="308"/>
      <c r="H39" s="308"/>
    </row>
    <row r="40" spans="1:8" ht="72" customHeight="1" x14ac:dyDescent="0.25">
      <c r="A40" s="75">
        <v>5.0999999999999996</v>
      </c>
      <c r="B40" s="11" t="s">
        <v>551</v>
      </c>
      <c r="C40" s="89" t="s">
        <v>83</v>
      </c>
      <c r="D40" s="478" t="s">
        <v>596</v>
      </c>
      <c r="E40" s="89" t="s">
        <v>83</v>
      </c>
      <c r="F40" s="413" t="s">
        <v>597</v>
      </c>
      <c r="G40" s="454" t="s">
        <v>276</v>
      </c>
      <c r="H40" s="414"/>
    </row>
    <row r="41" spans="1:8" ht="30" x14ac:dyDescent="0.25">
      <c r="A41" s="75">
        <v>5.2</v>
      </c>
      <c r="B41" s="11" t="s">
        <v>36</v>
      </c>
      <c r="C41" s="89" t="s">
        <v>83</v>
      </c>
      <c r="D41" s="404"/>
      <c r="E41" s="116" t="s">
        <v>83</v>
      </c>
      <c r="F41" s="390"/>
      <c r="G41" s="455"/>
      <c r="H41" s="415"/>
    </row>
    <row r="42" spans="1:8" ht="45" x14ac:dyDescent="0.25">
      <c r="A42" s="75">
        <v>5.3</v>
      </c>
      <c r="B42" s="15" t="s">
        <v>598</v>
      </c>
      <c r="C42" s="89" t="s">
        <v>83</v>
      </c>
      <c r="D42" s="404"/>
      <c r="E42" s="116" t="s">
        <v>83</v>
      </c>
      <c r="F42" s="390"/>
      <c r="G42" s="455"/>
      <c r="H42" s="415"/>
    </row>
    <row r="43" spans="1:8" ht="30" x14ac:dyDescent="0.25">
      <c r="A43" s="75">
        <v>5.4</v>
      </c>
      <c r="B43" s="11" t="s">
        <v>37</v>
      </c>
      <c r="C43" s="89" t="s">
        <v>83</v>
      </c>
      <c r="D43" s="404"/>
      <c r="E43" s="116" t="s">
        <v>83</v>
      </c>
      <c r="F43" s="390"/>
      <c r="G43" s="455"/>
      <c r="H43" s="415"/>
    </row>
    <row r="44" spans="1:8" ht="35.25" customHeight="1" thickBot="1" x14ac:dyDescent="0.3">
      <c r="A44" s="77">
        <v>5.5</v>
      </c>
      <c r="B44" s="13" t="s">
        <v>38</v>
      </c>
      <c r="C44" s="89" t="s">
        <v>83</v>
      </c>
      <c r="D44" s="405"/>
      <c r="E44" s="116" t="s">
        <v>83</v>
      </c>
      <c r="F44" s="391"/>
      <c r="G44" s="456"/>
      <c r="H44" s="416"/>
    </row>
    <row r="45" spans="1:8" ht="30" customHeight="1" thickBot="1" x14ac:dyDescent="0.3">
      <c r="A45" s="317">
        <v>6</v>
      </c>
      <c r="B45" s="319" t="s">
        <v>39</v>
      </c>
      <c r="C45" s="750" t="str">
        <f>+C12</f>
        <v xml:space="preserve">BATEMAN INGENIERIA S.A (51%) </v>
      </c>
      <c r="D45" s="418"/>
      <c r="E45" s="518" t="str">
        <f>+E12</f>
        <v>IAR PROYECTOS SAS (49%)</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45" x14ac:dyDescent="0.25">
      <c r="A47" s="75">
        <v>6.1</v>
      </c>
      <c r="B47" s="11" t="s">
        <v>40</v>
      </c>
      <c r="C47" s="85" t="s">
        <v>89</v>
      </c>
      <c r="D47" s="85"/>
      <c r="E47" s="89" t="s">
        <v>89</v>
      </c>
      <c r="F47" s="76"/>
      <c r="G47" s="35"/>
      <c r="H47" s="39"/>
    </row>
    <row r="48" spans="1:8" ht="30" x14ac:dyDescent="0.25">
      <c r="A48" s="75">
        <v>6.2</v>
      </c>
      <c r="B48" s="11" t="s">
        <v>41</v>
      </c>
      <c r="C48" s="85" t="s">
        <v>89</v>
      </c>
      <c r="D48" s="89"/>
      <c r="E48" s="89" t="s">
        <v>89</v>
      </c>
      <c r="F48" s="76"/>
      <c r="G48" s="35"/>
      <c r="H48" s="39"/>
    </row>
    <row r="49" spans="1:9" ht="82.5" customHeight="1" x14ac:dyDescent="0.25">
      <c r="A49" s="75">
        <v>6.3</v>
      </c>
      <c r="B49" s="11" t="s">
        <v>42</v>
      </c>
      <c r="C49" s="85" t="s">
        <v>89</v>
      </c>
      <c r="D49" s="89"/>
      <c r="E49" s="89" t="s">
        <v>89</v>
      </c>
      <c r="F49" s="76"/>
      <c r="G49" s="35"/>
      <c r="H49" s="39"/>
    </row>
    <row r="50" spans="1:9" ht="60.75" thickBot="1" x14ac:dyDescent="0.3">
      <c r="A50" s="75">
        <v>6.4</v>
      </c>
      <c r="B50" s="13" t="s">
        <v>43</v>
      </c>
      <c r="C50" s="85" t="s">
        <v>89</v>
      </c>
      <c r="D50" s="90"/>
      <c r="E50" s="89" t="s">
        <v>89</v>
      </c>
      <c r="F50" s="78"/>
      <c r="G50" s="36"/>
      <c r="H50" s="40"/>
    </row>
    <row r="51" spans="1:9" ht="30" customHeight="1" thickBot="1" x14ac:dyDescent="0.3">
      <c r="A51" s="317">
        <v>7</v>
      </c>
      <c r="B51" s="397" t="s">
        <v>44</v>
      </c>
      <c r="C51" s="331" t="str">
        <f>+C12</f>
        <v xml:space="preserve">BATEMAN INGENIERIA S.A (51%) </v>
      </c>
      <c r="D51" s="331"/>
      <c r="E51" s="331" t="str">
        <f>+E12</f>
        <v>IAR PROYECTOS SAS (49%)</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720" t="s">
        <v>83</v>
      </c>
      <c r="D53" s="332">
        <v>214</v>
      </c>
      <c r="E53" s="408" t="s">
        <v>83</v>
      </c>
      <c r="F53" s="314">
        <v>219</v>
      </c>
      <c r="G53" s="323" t="s">
        <v>276</v>
      </c>
      <c r="H53" s="520"/>
    </row>
    <row r="54" spans="1:9" ht="30" x14ac:dyDescent="0.25">
      <c r="A54" s="75">
        <v>7.2</v>
      </c>
      <c r="B54" s="11" t="s">
        <v>46</v>
      </c>
      <c r="C54" s="748"/>
      <c r="D54" s="332"/>
      <c r="E54" s="404"/>
      <c r="F54" s="314"/>
      <c r="G54" s="324"/>
      <c r="H54" s="521"/>
    </row>
    <row r="55" spans="1:9" ht="45.75" thickBot="1" x14ac:dyDescent="0.3">
      <c r="A55" s="77">
        <v>7.3</v>
      </c>
      <c r="B55" s="13" t="s">
        <v>47</v>
      </c>
      <c r="C55" s="749"/>
      <c r="D55" s="333"/>
      <c r="E55" s="405"/>
      <c r="F55" s="334"/>
      <c r="G55" s="385"/>
      <c r="H55" s="522"/>
    </row>
    <row r="56" spans="1:9" x14ac:dyDescent="0.25">
      <c r="A56" s="29">
        <v>8</v>
      </c>
      <c r="B56" s="50" t="s">
        <v>48</v>
      </c>
      <c r="C56" s="338" t="s">
        <v>13</v>
      </c>
      <c r="D56" s="339"/>
      <c r="E56" s="340"/>
      <c r="F56" s="93" t="s">
        <v>14</v>
      </c>
      <c r="G56" s="37" t="s">
        <v>73</v>
      </c>
      <c r="H56" s="41" t="s">
        <v>15</v>
      </c>
    </row>
    <row r="57" spans="1:9" x14ac:dyDescent="0.25">
      <c r="A57" s="75">
        <v>8.1</v>
      </c>
      <c r="B57" s="11" t="s">
        <v>49</v>
      </c>
      <c r="C57" s="335" t="s">
        <v>556</v>
      </c>
      <c r="D57" s="335"/>
      <c r="E57" s="335"/>
      <c r="F57" s="640" t="s">
        <v>599</v>
      </c>
      <c r="G57" s="743" t="s">
        <v>276</v>
      </c>
      <c r="H57" s="745"/>
    </row>
    <row r="58" spans="1:9" x14ac:dyDescent="0.25">
      <c r="A58" s="75">
        <v>8.1999999999999993</v>
      </c>
      <c r="B58" s="11" t="s">
        <v>50</v>
      </c>
      <c r="C58" s="335" t="s">
        <v>194</v>
      </c>
      <c r="D58" s="335"/>
      <c r="E58" s="335"/>
      <c r="F58" s="351"/>
      <c r="G58" s="743"/>
      <c r="H58" s="746"/>
    </row>
    <row r="59" spans="1:9" ht="30" x14ac:dyDescent="0.25">
      <c r="A59" s="75">
        <v>8.3000000000000007</v>
      </c>
      <c r="B59" s="11" t="s">
        <v>51</v>
      </c>
      <c r="C59" s="581" t="s">
        <v>83</v>
      </c>
      <c r="D59" s="342"/>
      <c r="E59" s="343"/>
      <c r="F59" s="351"/>
      <c r="G59" s="743"/>
      <c r="H59" s="746"/>
    </row>
    <row r="60" spans="1:9" ht="30" x14ac:dyDescent="0.25">
      <c r="A60" s="75">
        <v>8.4</v>
      </c>
      <c r="B60" s="11" t="s">
        <v>52</v>
      </c>
      <c r="C60" s="344"/>
      <c r="D60" s="345"/>
      <c r="E60" s="346"/>
      <c r="F60" s="351"/>
      <c r="G60" s="743"/>
      <c r="H60" s="746"/>
    </row>
    <row r="61" spans="1:9" ht="30" x14ac:dyDescent="0.25">
      <c r="A61" s="75">
        <v>8.5</v>
      </c>
      <c r="B61" s="11" t="s">
        <v>53</v>
      </c>
      <c r="C61" s="344"/>
      <c r="D61" s="345"/>
      <c r="E61" s="346"/>
      <c r="F61" s="351"/>
      <c r="G61" s="743"/>
      <c r="H61" s="746"/>
    </row>
    <row r="62" spans="1:9" x14ac:dyDescent="0.25">
      <c r="A62" s="75">
        <v>8.6</v>
      </c>
      <c r="B62" s="11" t="s">
        <v>54</v>
      </c>
      <c r="C62" s="344"/>
      <c r="D62" s="345"/>
      <c r="E62" s="346"/>
      <c r="F62" s="351"/>
      <c r="G62" s="743"/>
      <c r="H62" s="746"/>
    </row>
    <row r="63" spans="1:9" x14ac:dyDescent="0.25">
      <c r="A63" s="75">
        <v>8.6999999999999993</v>
      </c>
      <c r="B63" s="11" t="s">
        <v>55</v>
      </c>
      <c r="C63" s="344"/>
      <c r="D63" s="345"/>
      <c r="E63" s="346"/>
      <c r="F63" s="351"/>
      <c r="G63" s="743"/>
      <c r="H63" s="746"/>
    </row>
    <row r="64" spans="1:9" ht="95.25" customHeight="1" x14ac:dyDescent="0.25">
      <c r="A64" s="75">
        <v>8.8000000000000007</v>
      </c>
      <c r="B64" s="11" t="s">
        <v>56</v>
      </c>
      <c r="C64" s="344"/>
      <c r="D64" s="345"/>
      <c r="E64" s="346"/>
      <c r="F64" s="351"/>
      <c r="G64" s="743"/>
      <c r="H64" s="746"/>
      <c r="I64" s="16"/>
    </row>
    <row r="65" spans="1:9" ht="31.5" customHeight="1" x14ac:dyDescent="0.3">
      <c r="A65" s="75">
        <v>8.9</v>
      </c>
      <c r="B65" s="17" t="s">
        <v>57</v>
      </c>
      <c r="C65" s="344"/>
      <c r="D65" s="345"/>
      <c r="E65" s="346"/>
      <c r="F65" s="351"/>
      <c r="G65" s="743"/>
      <c r="H65" s="746"/>
      <c r="I65" s="18"/>
    </row>
    <row r="66" spans="1:9" ht="16.5" x14ac:dyDescent="0.3">
      <c r="A66" s="19" t="s">
        <v>75</v>
      </c>
      <c r="B66" s="11" t="s">
        <v>58</v>
      </c>
      <c r="C66" s="347"/>
      <c r="D66" s="348"/>
      <c r="E66" s="349"/>
      <c r="F66" s="352"/>
      <c r="G66" s="743"/>
      <c r="H66" s="746"/>
      <c r="I66" s="18"/>
    </row>
    <row r="67" spans="1:9" ht="57" customHeight="1" thickBot="1" x14ac:dyDescent="0.3">
      <c r="A67" s="19" t="s">
        <v>76</v>
      </c>
      <c r="B67" s="13" t="s">
        <v>196</v>
      </c>
      <c r="C67" s="350" t="s">
        <v>83</v>
      </c>
      <c r="D67" s="350"/>
      <c r="E67" s="350"/>
      <c r="F67" s="136" t="s">
        <v>600</v>
      </c>
      <c r="G67" s="744"/>
      <c r="H67" s="747"/>
      <c r="I67" s="20"/>
    </row>
    <row r="68" spans="1:9" ht="30" customHeight="1" thickBot="1" x14ac:dyDescent="0.3">
      <c r="A68" s="317">
        <v>9</v>
      </c>
      <c r="B68" s="397" t="s">
        <v>60</v>
      </c>
      <c r="C68" s="331" t="str">
        <f>+C12</f>
        <v xml:space="preserve">BATEMAN INGENIERIA S.A (51%) </v>
      </c>
      <c r="D68" s="331"/>
      <c r="E68" s="331" t="str">
        <f>+E12</f>
        <v>IAR PROYECTOS SAS (49%)</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89</v>
      </c>
      <c r="D70" s="408"/>
      <c r="E70" s="408" t="s">
        <v>83</v>
      </c>
      <c r="F70" s="429" t="s">
        <v>601</v>
      </c>
      <c r="G70" s="324"/>
      <c r="H70" s="326"/>
    </row>
    <row r="71" spans="1:9" x14ac:dyDescent="0.25">
      <c r="A71" s="75">
        <v>9.1999999999999993</v>
      </c>
      <c r="B71" s="10" t="s">
        <v>18</v>
      </c>
      <c r="C71" s="409"/>
      <c r="D71" s="404"/>
      <c r="E71" s="409"/>
      <c r="F71" s="351"/>
      <c r="G71" s="324"/>
      <c r="H71" s="326"/>
    </row>
    <row r="72" spans="1:9" ht="45.75" thickBot="1" x14ac:dyDescent="0.3">
      <c r="A72" s="77">
        <v>9.3000000000000007</v>
      </c>
      <c r="B72" s="21" t="s">
        <v>62</v>
      </c>
      <c r="C72" s="90" t="s">
        <v>89</v>
      </c>
      <c r="D72" s="405"/>
      <c r="E72" s="90" t="s">
        <v>83</v>
      </c>
      <c r="F72" s="386"/>
      <c r="G72" s="385"/>
      <c r="H72" s="327"/>
    </row>
    <row r="73" spans="1:9" ht="30" customHeight="1" thickBot="1" x14ac:dyDescent="0.3">
      <c r="A73" s="317">
        <v>10</v>
      </c>
      <c r="B73" s="397" t="s">
        <v>63</v>
      </c>
      <c r="C73" s="331" t="str">
        <f>+C12</f>
        <v xml:space="preserve">BATEMAN INGENIERIA S.A (51%) </v>
      </c>
      <c r="D73" s="331"/>
      <c r="E73" s="331" t="str">
        <f>+E12</f>
        <v>IAR PROYECTOS SAS (49%)</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48" customHeight="1" thickBot="1" x14ac:dyDescent="0.3">
      <c r="A75" s="77">
        <v>10.1</v>
      </c>
      <c r="B75" s="13" t="s">
        <v>64</v>
      </c>
      <c r="C75" s="90"/>
      <c r="D75" s="90"/>
      <c r="E75" s="90"/>
      <c r="F75" s="78"/>
      <c r="G75" s="36"/>
      <c r="H75" s="40"/>
    </row>
    <row r="76" spans="1:9" ht="30" customHeight="1" thickBot="1" x14ac:dyDescent="0.3">
      <c r="A76" s="317">
        <v>11</v>
      </c>
      <c r="B76" s="397" t="s">
        <v>65</v>
      </c>
      <c r="C76" s="331" t="str">
        <f>+C12</f>
        <v xml:space="preserve">BATEMAN INGENIERIA S.A (51%) </v>
      </c>
      <c r="D76" s="331"/>
      <c r="E76" s="331" t="str">
        <f>+E12</f>
        <v>IAR PROYECTOS SAS (49%)</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66.75" customHeight="1" thickBot="1" x14ac:dyDescent="0.3">
      <c r="A78" s="77">
        <v>11.1</v>
      </c>
      <c r="B78" s="57" t="s">
        <v>61</v>
      </c>
      <c r="C78" s="23" t="s">
        <v>89</v>
      </c>
      <c r="D78" s="24"/>
      <c r="E78" s="79" t="s">
        <v>89</v>
      </c>
      <c r="F78" s="78"/>
      <c r="G78" s="36"/>
      <c r="H78" s="40"/>
    </row>
    <row r="79" spans="1:9" ht="30" customHeight="1" thickBot="1" x14ac:dyDescent="0.3">
      <c r="A79" s="317">
        <v>12</v>
      </c>
      <c r="B79" s="319" t="s">
        <v>66</v>
      </c>
      <c r="C79" s="302" t="str">
        <f>+C12</f>
        <v xml:space="preserve">BATEMAN INGENIERIA S.A (51%) </v>
      </c>
      <c r="D79" s="303"/>
      <c r="E79" s="304" t="str">
        <f>+E12</f>
        <v>IAR PROYECTOS SAS (49%)</v>
      </c>
      <c r="F79" s="303"/>
      <c r="G79" s="305" t="s">
        <v>73</v>
      </c>
      <c r="H79" s="307" t="s">
        <v>15</v>
      </c>
    </row>
    <row r="80" spans="1:9" ht="30" customHeight="1" x14ac:dyDescent="0.25">
      <c r="A80" s="318"/>
      <c r="B80" s="320"/>
      <c r="C80" s="309" t="s">
        <v>13</v>
      </c>
      <c r="D80" s="310"/>
      <c r="E80" s="311" t="s">
        <v>13</v>
      </c>
      <c r="F80" s="312"/>
      <c r="G80" s="306"/>
      <c r="H80" s="308"/>
    </row>
    <row r="81" spans="1:8" ht="30" x14ac:dyDescent="0.25">
      <c r="A81" s="75">
        <v>12.1</v>
      </c>
      <c r="B81" s="53" t="s">
        <v>67</v>
      </c>
      <c r="C81" s="313" t="s">
        <v>83</v>
      </c>
      <c r="D81" s="314"/>
      <c r="E81" s="527" t="s">
        <v>83</v>
      </c>
      <c r="F81" s="314"/>
      <c r="G81" s="96" t="s">
        <v>276</v>
      </c>
      <c r="H81" s="39"/>
    </row>
    <row r="82" spans="1:8" ht="31.5" customHeight="1" x14ac:dyDescent="0.25">
      <c r="A82" s="75">
        <v>12.2</v>
      </c>
      <c r="B82" s="53" t="s">
        <v>68</v>
      </c>
      <c r="C82" s="313" t="s">
        <v>89</v>
      </c>
      <c r="D82" s="314"/>
      <c r="E82" s="527" t="s">
        <v>89</v>
      </c>
      <c r="F82" s="314"/>
      <c r="G82" s="96" t="s">
        <v>89</v>
      </c>
      <c r="H82" s="104" t="s">
        <v>602</v>
      </c>
    </row>
    <row r="83" spans="1:8" ht="15.75" thickBot="1" x14ac:dyDescent="0.3">
      <c r="A83" s="95">
        <v>12.3</v>
      </c>
      <c r="B83" s="54" t="s">
        <v>69</v>
      </c>
      <c r="C83" s="313" t="s">
        <v>83</v>
      </c>
      <c r="D83" s="314"/>
      <c r="E83" s="527" t="s">
        <v>83</v>
      </c>
      <c r="F83" s="314"/>
      <c r="G83" s="96" t="s">
        <v>276</v>
      </c>
      <c r="H83" s="49"/>
    </row>
    <row r="84" spans="1:8" ht="19.5" thickBot="1" x14ac:dyDescent="0.3">
      <c r="A84" s="315" t="s">
        <v>70</v>
      </c>
      <c r="B84" s="422"/>
      <c r="C84" s="771" t="s">
        <v>104</v>
      </c>
      <c r="D84" s="772"/>
      <c r="E84" s="773"/>
      <c r="F84" s="773"/>
      <c r="G84" s="773"/>
      <c r="H84" s="774"/>
    </row>
  </sheetData>
  <mergeCells count="116">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7" orientation="portrait" r:id="rId1"/>
  <rowBreaks count="1" manualBreakCount="1">
    <brk id="48" max="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view="pageBreakPreview" zoomScaleNormal="100" zoomScaleSheetLayoutView="100" workbookViewId="0">
      <selection activeCell="H35" sqref="H35:H37"/>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37</v>
      </c>
      <c r="D8" s="376"/>
      <c r="E8" s="376"/>
      <c r="F8" s="376"/>
      <c r="G8" s="377"/>
    </row>
    <row r="9" spans="1:8" ht="31.5" customHeight="1" thickBot="1" x14ac:dyDescent="0.3">
      <c r="A9" s="58" t="s">
        <v>4</v>
      </c>
      <c r="B9" s="59" t="s">
        <v>5</v>
      </c>
      <c r="C9" s="538" t="s">
        <v>603</v>
      </c>
      <c r="D9" s="539"/>
      <c r="E9" s="539"/>
      <c r="F9" s="539"/>
      <c r="G9" s="540"/>
    </row>
    <row r="10" spans="1:8" ht="15.75" thickBot="1" x14ac:dyDescent="0.3">
      <c r="A10" s="58" t="s">
        <v>6</v>
      </c>
      <c r="B10" s="59" t="s">
        <v>71</v>
      </c>
      <c r="C10" s="375" t="s">
        <v>78</v>
      </c>
      <c r="D10" s="376"/>
      <c r="E10" s="376"/>
      <c r="F10" s="376"/>
      <c r="G10" s="377"/>
    </row>
    <row r="11" spans="1:8" ht="26.25" customHeight="1" thickBot="1" x14ac:dyDescent="0.3">
      <c r="A11" s="58" t="s">
        <v>7</v>
      </c>
      <c r="B11" s="60" t="s">
        <v>72</v>
      </c>
      <c r="C11" s="371" t="s">
        <v>540</v>
      </c>
      <c r="D11" s="372"/>
      <c r="E11" s="372"/>
      <c r="F11" s="372"/>
      <c r="G11" s="373"/>
    </row>
    <row r="12" spans="1:8" ht="31.5" customHeight="1" thickBot="1" x14ac:dyDescent="0.3">
      <c r="A12" s="58" t="s">
        <v>6</v>
      </c>
      <c r="B12" s="59" t="s">
        <v>8</v>
      </c>
      <c r="C12" s="378" t="s">
        <v>604</v>
      </c>
      <c r="D12" s="380"/>
      <c r="E12" s="381" t="s">
        <v>605</v>
      </c>
      <c r="F12" s="382"/>
      <c r="G12" s="5"/>
      <c r="H12" s="6"/>
    </row>
    <row r="13" spans="1:8" ht="15.75" thickBot="1" x14ac:dyDescent="0.3">
      <c r="A13" s="58" t="s">
        <v>9</v>
      </c>
      <c r="B13" s="59" t="s">
        <v>10</v>
      </c>
      <c r="C13" s="383" t="s">
        <v>455</v>
      </c>
      <c r="D13" s="384"/>
      <c r="E13" s="383" t="s">
        <v>274</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544</v>
      </c>
      <c r="D17" s="354"/>
      <c r="E17" s="355"/>
      <c r="F17" s="640" t="s">
        <v>606</v>
      </c>
      <c r="G17" s="323" t="s">
        <v>546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45" x14ac:dyDescent="0.25">
      <c r="A20" s="75">
        <v>1.4</v>
      </c>
      <c r="B20" s="9" t="s">
        <v>20</v>
      </c>
      <c r="C20" s="356"/>
      <c r="D20" s="357"/>
      <c r="E20" s="358"/>
      <c r="F20" s="351"/>
      <c r="G20" s="324"/>
      <c r="H20" s="326"/>
    </row>
    <row r="21" spans="1:8" ht="129" customHeight="1" x14ac:dyDescent="0.25">
      <c r="A21" s="75">
        <v>1.5</v>
      </c>
      <c r="B21" s="9" t="s">
        <v>21</v>
      </c>
      <c r="C21" s="356"/>
      <c r="D21" s="357"/>
      <c r="E21" s="358"/>
      <c r="F21" s="351"/>
      <c r="G21" s="324"/>
      <c r="H21" s="326"/>
    </row>
    <row r="22" spans="1:8" ht="39.75" customHeight="1" x14ac:dyDescent="0.25">
      <c r="A22" s="75">
        <v>1.6</v>
      </c>
      <c r="B22" s="11" t="s">
        <v>22</v>
      </c>
      <c r="C22" s="356"/>
      <c r="D22" s="357"/>
      <c r="E22" s="358"/>
      <c r="F22" s="351"/>
      <c r="G22" s="324"/>
      <c r="H22" s="326"/>
    </row>
    <row r="23" spans="1:8" ht="64.5" customHeight="1" thickBot="1" x14ac:dyDescent="0.3">
      <c r="A23" s="77">
        <v>1.7</v>
      </c>
      <c r="B23" s="13" t="s">
        <v>23</v>
      </c>
      <c r="C23" s="359"/>
      <c r="D23" s="360"/>
      <c r="E23" s="361"/>
      <c r="F23" s="386"/>
      <c r="G23" s="385"/>
      <c r="H23" s="327"/>
    </row>
    <row r="24" spans="1:8" ht="66.75" customHeight="1" x14ac:dyDescent="0.25">
      <c r="A24" s="29">
        <v>2</v>
      </c>
      <c r="B24" s="30" t="s">
        <v>24</v>
      </c>
      <c r="C24" s="338" t="s">
        <v>13</v>
      </c>
      <c r="D24" s="339"/>
      <c r="E24" s="340"/>
      <c r="F24" s="93" t="s">
        <v>14</v>
      </c>
      <c r="G24" s="37" t="s">
        <v>73</v>
      </c>
      <c r="H24" s="42" t="s">
        <v>15</v>
      </c>
    </row>
    <row r="25" spans="1:8" ht="60.75" customHeight="1" x14ac:dyDescent="0.25">
      <c r="A25" s="75">
        <v>2.1</v>
      </c>
      <c r="B25" s="11" t="s">
        <v>25</v>
      </c>
      <c r="C25" s="553" t="s">
        <v>1082</v>
      </c>
      <c r="D25" s="554"/>
      <c r="E25" s="555"/>
      <c r="F25" s="753" t="s">
        <v>607</v>
      </c>
      <c r="G25" s="454" t="s">
        <v>276</v>
      </c>
      <c r="H25" s="780" t="s">
        <v>1081</v>
      </c>
    </row>
    <row r="26" spans="1:8" ht="50.25" customHeight="1" x14ac:dyDescent="0.25">
      <c r="A26" s="75">
        <v>2.2000000000000002</v>
      </c>
      <c r="B26" s="11" t="s">
        <v>547</v>
      </c>
      <c r="C26" s="783"/>
      <c r="D26" s="784"/>
      <c r="E26" s="785"/>
      <c r="F26" s="390"/>
      <c r="G26" s="455"/>
      <c r="H26" s="751"/>
    </row>
    <row r="27" spans="1:8" ht="98.25" customHeight="1" x14ac:dyDescent="0.25">
      <c r="A27" s="75">
        <v>2.2999999999999998</v>
      </c>
      <c r="B27" s="11" t="s">
        <v>26</v>
      </c>
      <c r="C27" s="783"/>
      <c r="D27" s="784"/>
      <c r="E27" s="785"/>
      <c r="F27" s="390"/>
      <c r="G27" s="455"/>
      <c r="H27" s="751"/>
    </row>
    <row r="28" spans="1:8" ht="43.5" customHeight="1" thickBot="1" x14ac:dyDescent="0.3">
      <c r="A28" s="77">
        <v>2.4</v>
      </c>
      <c r="B28" s="13" t="s">
        <v>27</v>
      </c>
      <c r="C28" s="786"/>
      <c r="D28" s="787"/>
      <c r="E28" s="788"/>
      <c r="F28" s="391"/>
      <c r="G28" s="456"/>
      <c r="H28" s="752"/>
    </row>
    <row r="29" spans="1:8" ht="63" customHeight="1" thickBot="1" x14ac:dyDescent="0.3">
      <c r="A29" s="317">
        <v>3</v>
      </c>
      <c r="B29" s="397" t="s">
        <v>28</v>
      </c>
      <c r="C29" s="331" t="str">
        <f>+C12</f>
        <v xml:space="preserve">TECNUMEC SAS (60%) </v>
      </c>
      <c r="D29" s="331"/>
      <c r="E29" s="331" t="str">
        <f>+E12</f>
        <v>PRODEINCOL SAS (40%)</v>
      </c>
      <c r="F29" s="303"/>
      <c r="G29" s="307" t="s">
        <v>73</v>
      </c>
      <c r="H29" s="307" t="s">
        <v>15</v>
      </c>
    </row>
    <row r="30" spans="1:8" ht="30" x14ac:dyDescent="0.25">
      <c r="A30" s="318"/>
      <c r="B30" s="398"/>
      <c r="C30" s="84" t="s">
        <v>13</v>
      </c>
      <c r="D30" s="93" t="s">
        <v>14</v>
      </c>
      <c r="E30" s="84" t="s">
        <v>13</v>
      </c>
      <c r="F30" s="93" t="s">
        <v>14</v>
      </c>
      <c r="G30" s="308"/>
      <c r="H30" s="308"/>
    </row>
    <row r="31" spans="1:8" s="180" customFormat="1" ht="47.25" customHeight="1" x14ac:dyDescent="0.25">
      <c r="A31" s="177" t="s">
        <v>29</v>
      </c>
      <c r="B31" s="182" t="s">
        <v>17</v>
      </c>
      <c r="C31" s="183" t="s">
        <v>89</v>
      </c>
      <c r="D31" s="183"/>
      <c r="E31" s="183" t="s">
        <v>83</v>
      </c>
      <c r="F31" s="781" t="s">
        <v>608</v>
      </c>
      <c r="G31" s="754"/>
      <c r="H31" s="756"/>
    </row>
    <row r="32" spans="1:8" s="180" customFormat="1" ht="30.75" thickBot="1" x14ac:dyDescent="0.3">
      <c r="A32" s="185" t="s">
        <v>30</v>
      </c>
      <c r="B32" s="186" t="s">
        <v>31</v>
      </c>
      <c r="C32" s="187" t="s">
        <v>89</v>
      </c>
      <c r="D32" s="187"/>
      <c r="E32" s="183" t="s">
        <v>83</v>
      </c>
      <c r="F32" s="782"/>
      <c r="G32" s="755"/>
      <c r="H32" s="757"/>
    </row>
    <row r="33" spans="1:8" ht="33" customHeight="1" thickBot="1" x14ac:dyDescent="0.3">
      <c r="A33" s="317">
        <v>4</v>
      </c>
      <c r="B33" s="399" t="s">
        <v>32</v>
      </c>
      <c r="C33" s="331" t="str">
        <f>+C12</f>
        <v xml:space="preserve">TECNUMEC SAS (60%) </v>
      </c>
      <c r="D33" s="331"/>
      <c r="E33" s="331" t="str">
        <f>+E12</f>
        <v>PRODEINCOL SAS (40%)</v>
      </c>
      <c r="F33" s="303"/>
      <c r="G33" s="307" t="s">
        <v>73</v>
      </c>
      <c r="H33" s="307" t="s">
        <v>15</v>
      </c>
    </row>
    <row r="34" spans="1:8" ht="33" customHeight="1" x14ac:dyDescent="0.25">
      <c r="A34" s="318"/>
      <c r="B34" s="400"/>
      <c r="C34" s="84" t="s">
        <v>13</v>
      </c>
      <c r="D34" s="93" t="s">
        <v>14</v>
      </c>
      <c r="E34" s="84" t="s">
        <v>13</v>
      </c>
      <c r="F34" s="93" t="s">
        <v>14</v>
      </c>
      <c r="G34" s="308"/>
      <c r="H34" s="308"/>
    </row>
    <row r="35" spans="1:8" ht="68.25" customHeight="1" x14ac:dyDescent="0.25">
      <c r="A35" s="75">
        <v>4.0999999999999996</v>
      </c>
      <c r="B35" s="11" t="s">
        <v>35</v>
      </c>
      <c r="C35" s="89" t="s">
        <v>83</v>
      </c>
      <c r="D35" s="403" t="s">
        <v>609</v>
      </c>
      <c r="E35" s="89" t="s">
        <v>83</v>
      </c>
      <c r="F35" s="322" t="s">
        <v>610</v>
      </c>
      <c r="G35" s="448" t="s">
        <v>276</v>
      </c>
      <c r="H35" s="778"/>
    </row>
    <row r="36" spans="1:8" ht="30" x14ac:dyDescent="0.25">
      <c r="A36" s="75">
        <v>4.2</v>
      </c>
      <c r="B36" s="11" t="s">
        <v>33</v>
      </c>
      <c r="C36" s="89" t="s">
        <v>83</v>
      </c>
      <c r="D36" s="404"/>
      <c r="E36" s="115" t="s">
        <v>581</v>
      </c>
      <c r="F36" s="351"/>
      <c r="G36" s="449"/>
      <c r="H36" s="778"/>
    </row>
    <row r="37" spans="1:8" ht="30.75" thickBot="1" x14ac:dyDescent="0.3">
      <c r="A37" s="77">
        <v>4.3</v>
      </c>
      <c r="B37" s="13" t="s">
        <v>74</v>
      </c>
      <c r="C37" s="90" t="s">
        <v>376</v>
      </c>
      <c r="D37" s="405"/>
      <c r="E37" s="90" t="s">
        <v>376</v>
      </c>
      <c r="F37" s="386"/>
      <c r="G37" s="450"/>
      <c r="H37" s="779"/>
    </row>
    <row r="38" spans="1:8" ht="30" customHeight="1" thickBot="1" x14ac:dyDescent="0.3">
      <c r="A38" s="317">
        <v>5</v>
      </c>
      <c r="B38" s="319" t="s">
        <v>34</v>
      </c>
      <c r="C38" s="401" t="str">
        <f>+C12</f>
        <v xml:space="preserve">TECNUMEC SAS (60%) </v>
      </c>
      <c r="D38" s="402"/>
      <c r="E38" s="401" t="str">
        <f>+E12</f>
        <v>PRODEINCOL SAS (40%)</v>
      </c>
      <c r="F38" s="402"/>
      <c r="G38" s="307" t="s">
        <v>73</v>
      </c>
      <c r="H38" s="307" t="s">
        <v>15</v>
      </c>
    </row>
    <row r="39" spans="1:8" ht="30.75" thickBot="1" x14ac:dyDescent="0.3">
      <c r="A39" s="318"/>
      <c r="B39" s="320"/>
      <c r="C39" s="189" t="s">
        <v>13</v>
      </c>
      <c r="D39" s="44" t="s">
        <v>14</v>
      </c>
      <c r="E39" s="189" t="s">
        <v>13</v>
      </c>
      <c r="F39" s="44" t="s">
        <v>14</v>
      </c>
      <c r="G39" s="308"/>
      <c r="H39" s="308"/>
    </row>
    <row r="40" spans="1:8" ht="72" customHeight="1" x14ac:dyDescent="0.25">
      <c r="A40" s="75">
        <v>5.0999999999999996</v>
      </c>
      <c r="B40" s="11" t="s">
        <v>551</v>
      </c>
      <c r="C40" s="89" t="s">
        <v>83</v>
      </c>
      <c r="D40" s="478" t="s">
        <v>611</v>
      </c>
      <c r="E40" s="89" t="s">
        <v>83</v>
      </c>
      <c r="F40" s="413" t="s">
        <v>612</v>
      </c>
      <c r="G40" s="454" t="s">
        <v>276</v>
      </c>
      <c r="H40" s="414"/>
    </row>
    <row r="41" spans="1:8" ht="30" x14ac:dyDescent="0.25">
      <c r="A41" s="75">
        <v>5.2</v>
      </c>
      <c r="B41" s="11" t="s">
        <v>36</v>
      </c>
      <c r="C41" s="89" t="s">
        <v>83</v>
      </c>
      <c r="D41" s="404"/>
      <c r="E41" s="116" t="s">
        <v>83</v>
      </c>
      <c r="F41" s="390"/>
      <c r="G41" s="455"/>
      <c r="H41" s="415"/>
    </row>
    <row r="42" spans="1:8" ht="45" x14ac:dyDescent="0.25">
      <c r="A42" s="75">
        <v>5.3</v>
      </c>
      <c r="B42" s="15" t="s">
        <v>584</v>
      </c>
      <c r="C42" s="89" t="s">
        <v>83</v>
      </c>
      <c r="D42" s="404"/>
      <c r="E42" s="116" t="s">
        <v>83</v>
      </c>
      <c r="F42" s="390"/>
      <c r="G42" s="455"/>
      <c r="H42" s="415"/>
    </row>
    <row r="43" spans="1:8" ht="30" x14ac:dyDescent="0.25">
      <c r="A43" s="75">
        <v>5.4</v>
      </c>
      <c r="B43" s="11" t="s">
        <v>37</v>
      </c>
      <c r="C43" s="89" t="s">
        <v>83</v>
      </c>
      <c r="D43" s="404"/>
      <c r="E43" s="116" t="s">
        <v>83</v>
      </c>
      <c r="F43" s="390"/>
      <c r="G43" s="455"/>
      <c r="H43" s="415"/>
    </row>
    <row r="44" spans="1:8" ht="35.25" customHeight="1" thickBot="1" x14ac:dyDescent="0.3">
      <c r="A44" s="77">
        <v>5.5</v>
      </c>
      <c r="B44" s="13" t="s">
        <v>38</v>
      </c>
      <c r="C44" s="89" t="s">
        <v>83</v>
      </c>
      <c r="D44" s="405"/>
      <c r="E44" s="116" t="s">
        <v>83</v>
      </c>
      <c r="F44" s="391"/>
      <c r="G44" s="456"/>
      <c r="H44" s="416"/>
    </row>
    <row r="45" spans="1:8" ht="30" customHeight="1" thickBot="1" x14ac:dyDescent="0.3">
      <c r="A45" s="317">
        <v>6</v>
      </c>
      <c r="B45" s="319" t="s">
        <v>39</v>
      </c>
      <c r="C45" s="750" t="str">
        <f>+C12</f>
        <v xml:space="preserve">TECNUMEC SAS (60%) </v>
      </c>
      <c r="D45" s="418"/>
      <c r="E45" s="518" t="str">
        <f>+E12</f>
        <v>PRODEINCOL SAS (40%)</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45" x14ac:dyDescent="0.25">
      <c r="A47" s="75">
        <v>6.1</v>
      </c>
      <c r="B47" s="11" t="s">
        <v>40</v>
      </c>
      <c r="C47" s="85" t="s">
        <v>89</v>
      </c>
      <c r="D47" s="85"/>
      <c r="E47" s="89" t="s">
        <v>89</v>
      </c>
      <c r="F47" s="76"/>
      <c r="G47" s="35"/>
      <c r="H47" s="39"/>
    </row>
    <row r="48" spans="1:8" ht="30" x14ac:dyDescent="0.25">
      <c r="A48" s="75">
        <v>6.2</v>
      </c>
      <c r="B48" s="11" t="s">
        <v>41</v>
      </c>
      <c r="C48" s="85" t="s">
        <v>89</v>
      </c>
      <c r="D48" s="89"/>
      <c r="E48" s="89" t="s">
        <v>89</v>
      </c>
      <c r="F48" s="76"/>
      <c r="G48" s="35"/>
      <c r="H48" s="39"/>
    </row>
    <row r="49" spans="1:9" ht="82.5" customHeight="1" x14ac:dyDescent="0.25">
      <c r="A49" s="75">
        <v>6.3</v>
      </c>
      <c r="B49" s="11" t="s">
        <v>42</v>
      </c>
      <c r="C49" s="85" t="s">
        <v>89</v>
      </c>
      <c r="D49" s="89"/>
      <c r="E49" s="89" t="s">
        <v>89</v>
      </c>
      <c r="F49" s="76"/>
      <c r="G49" s="35"/>
      <c r="H49" s="39"/>
    </row>
    <row r="50" spans="1:9" ht="60.75" thickBot="1" x14ac:dyDescent="0.3">
      <c r="A50" s="75">
        <v>6.4</v>
      </c>
      <c r="B50" s="13" t="s">
        <v>43</v>
      </c>
      <c r="C50" s="85" t="s">
        <v>89</v>
      </c>
      <c r="D50" s="90"/>
      <c r="E50" s="89" t="s">
        <v>89</v>
      </c>
      <c r="F50" s="78"/>
      <c r="G50" s="36"/>
      <c r="H50" s="40"/>
    </row>
    <row r="51" spans="1:9" ht="30" customHeight="1" thickBot="1" x14ac:dyDescent="0.3">
      <c r="A51" s="317">
        <v>7</v>
      </c>
      <c r="B51" s="397" t="s">
        <v>44</v>
      </c>
      <c r="C51" s="331" t="str">
        <f>+C12</f>
        <v xml:space="preserve">TECNUMEC SAS (60%) </v>
      </c>
      <c r="D51" s="331"/>
      <c r="E51" s="331" t="str">
        <f>+E12</f>
        <v>PRODEINCOL SAS (40%)</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720" t="s">
        <v>83</v>
      </c>
      <c r="D53" s="332">
        <v>244</v>
      </c>
      <c r="E53" s="408" t="s">
        <v>83</v>
      </c>
      <c r="F53" s="314">
        <v>248</v>
      </c>
      <c r="G53" s="323" t="s">
        <v>276</v>
      </c>
      <c r="H53" s="520"/>
    </row>
    <row r="54" spans="1:9" ht="30" x14ac:dyDescent="0.25">
      <c r="A54" s="75">
        <v>7.2</v>
      </c>
      <c r="B54" s="11" t="s">
        <v>46</v>
      </c>
      <c r="C54" s="748"/>
      <c r="D54" s="332"/>
      <c r="E54" s="404"/>
      <c r="F54" s="314"/>
      <c r="G54" s="324"/>
      <c r="H54" s="521"/>
    </row>
    <row r="55" spans="1:9" ht="45.75" thickBot="1" x14ac:dyDescent="0.3">
      <c r="A55" s="77">
        <v>7.3</v>
      </c>
      <c r="B55" s="13" t="s">
        <v>47</v>
      </c>
      <c r="C55" s="749"/>
      <c r="D55" s="333"/>
      <c r="E55" s="405"/>
      <c r="F55" s="334"/>
      <c r="G55" s="385"/>
      <c r="H55" s="522"/>
    </row>
    <row r="56" spans="1:9" x14ac:dyDescent="0.25">
      <c r="A56" s="29">
        <v>8</v>
      </c>
      <c r="B56" s="50" t="s">
        <v>48</v>
      </c>
      <c r="C56" s="338" t="s">
        <v>13</v>
      </c>
      <c r="D56" s="339"/>
      <c r="E56" s="340"/>
      <c r="F56" s="93" t="s">
        <v>14</v>
      </c>
      <c r="G56" s="37" t="s">
        <v>73</v>
      </c>
      <c r="H56" s="41" t="s">
        <v>15</v>
      </c>
    </row>
    <row r="57" spans="1:9" x14ac:dyDescent="0.25">
      <c r="A57" s="75">
        <v>8.1</v>
      </c>
      <c r="B57" s="11" t="s">
        <v>49</v>
      </c>
      <c r="C57" s="335" t="s">
        <v>556</v>
      </c>
      <c r="D57" s="335"/>
      <c r="E57" s="335"/>
      <c r="F57" s="640" t="s">
        <v>613</v>
      </c>
      <c r="G57" s="743" t="s">
        <v>276</v>
      </c>
      <c r="H57" s="745"/>
    </row>
    <row r="58" spans="1:9" x14ac:dyDescent="0.25">
      <c r="A58" s="75">
        <v>8.1999999999999993</v>
      </c>
      <c r="B58" s="11" t="s">
        <v>50</v>
      </c>
      <c r="C58" s="335" t="s">
        <v>194</v>
      </c>
      <c r="D58" s="335"/>
      <c r="E58" s="335"/>
      <c r="F58" s="351"/>
      <c r="G58" s="743"/>
      <c r="H58" s="746"/>
    </row>
    <row r="59" spans="1:9" ht="30" x14ac:dyDescent="0.25">
      <c r="A59" s="75">
        <v>8.3000000000000007</v>
      </c>
      <c r="B59" s="11" t="s">
        <v>51</v>
      </c>
      <c r="C59" s="581" t="s">
        <v>83</v>
      </c>
      <c r="D59" s="342"/>
      <c r="E59" s="343"/>
      <c r="F59" s="351"/>
      <c r="G59" s="743"/>
      <c r="H59" s="746"/>
    </row>
    <row r="60" spans="1:9" ht="30" x14ac:dyDescent="0.25">
      <c r="A60" s="75">
        <v>8.4</v>
      </c>
      <c r="B60" s="11" t="s">
        <v>52</v>
      </c>
      <c r="C60" s="344"/>
      <c r="D60" s="345"/>
      <c r="E60" s="346"/>
      <c r="F60" s="351"/>
      <c r="G60" s="743"/>
      <c r="H60" s="746"/>
    </row>
    <row r="61" spans="1:9" ht="30" x14ac:dyDescent="0.25">
      <c r="A61" s="75">
        <v>8.5</v>
      </c>
      <c r="B61" s="11" t="s">
        <v>53</v>
      </c>
      <c r="C61" s="344"/>
      <c r="D61" s="345"/>
      <c r="E61" s="346"/>
      <c r="F61" s="351"/>
      <c r="G61" s="743"/>
      <c r="H61" s="746"/>
    </row>
    <row r="62" spans="1:9" x14ac:dyDescent="0.25">
      <c r="A62" s="75">
        <v>8.6</v>
      </c>
      <c r="B62" s="11" t="s">
        <v>54</v>
      </c>
      <c r="C62" s="344"/>
      <c r="D62" s="345"/>
      <c r="E62" s="346"/>
      <c r="F62" s="351"/>
      <c r="G62" s="743"/>
      <c r="H62" s="746"/>
    </row>
    <row r="63" spans="1:9" x14ac:dyDescent="0.25">
      <c r="A63" s="75">
        <v>8.6999999999999993</v>
      </c>
      <c r="B63" s="11" t="s">
        <v>55</v>
      </c>
      <c r="C63" s="344"/>
      <c r="D63" s="345"/>
      <c r="E63" s="346"/>
      <c r="F63" s="351"/>
      <c r="G63" s="743"/>
      <c r="H63" s="746"/>
    </row>
    <row r="64" spans="1:9" ht="95.25" customHeight="1" x14ac:dyDescent="0.25">
      <c r="A64" s="75">
        <v>8.8000000000000007</v>
      </c>
      <c r="B64" s="11" t="s">
        <v>56</v>
      </c>
      <c r="C64" s="344"/>
      <c r="D64" s="345"/>
      <c r="E64" s="346"/>
      <c r="F64" s="351"/>
      <c r="G64" s="743"/>
      <c r="H64" s="746"/>
      <c r="I64" s="16"/>
    </row>
    <row r="65" spans="1:9" ht="31.5" customHeight="1" x14ac:dyDescent="0.3">
      <c r="A65" s="75">
        <v>8.9</v>
      </c>
      <c r="B65" s="17" t="s">
        <v>57</v>
      </c>
      <c r="C65" s="344"/>
      <c r="D65" s="345"/>
      <c r="E65" s="346"/>
      <c r="F65" s="351"/>
      <c r="G65" s="743"/>
      <c r="H65" s="746"/>
      <c r="I65" s="18"/>
    </row>
    <row r="66" spans="1:9" ht="16.5" x14ac:dyDescent="0.3">
      <c r="A66" s="19" t="s">
        <v>75</v>
      </c>
      <c r="B66" s="11" t="s">
        <v>58</v>
      </c>
      <c r="C66" s="347"/>
      <c r="D66" s="348"/>
      <c r="E66" s="349"/>
      <c r="F66" s="352"/>
      <c r="G66" s="743"/>
      <c r="H66" s="746"/>
      <c r="I66" s="18"/>
    </row>
    <row r="67" spans="1:9" ht="57" customHeight="1" thickBot="1" x14ac:dyDescent="0.3">
      <c r="A67" s="19" t="s">
        <v>76</v>
      </c>
      <c r="B67" s="13" t="s">
        <v>196</v>
      </c>
      <c r="C67" s="350" t="s">
        <v>83</v>
      </c>
      <c r="D67" s="350"/>
      <c r="E67" s="350"/>
      <c r="F67" s="136" t="s">
        <v>614</v>
      </c>
      <c r="G67" s="744"/>
      <c r="H67" s="747"/>
      <c r="I67" s="20"/>
    </row>
    <row r="68" spans="1:9" ht="30" customHeight="1" thickBot="1" x14ac:dyDescent="0.3">
      <c r="A68" s="317">
        <v>9</v>
      </c>
      <c r="B68" s="397" t="s">
        <v>60</v>
      </c>
      <c r="C68" s="331" t="str">
        <f>+C12</f>
        <v xml:space="preserve">TECNUMEC SAS (60%) </v>
      </c>
      <c r="D68" s="331"/>
      <c r="E68" s="331" t="str">
        <f>+E12</f>
        <v>PRODEINCOL SAS (40%)</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83</v>
      </c>
      <c r="D70" s="408" t="s">
        <v>615</v>
      </c>
      <c r="E70" s="408" t="s">
        <v>83</v>
      </c>
      <c r="F70" s="429" t="s">
        <v>616</v>
      </c>
      <c r="G70" s="324"/>
      <c r="H70" s="326"/>
    </row>
    <row r="71" spans="1:9" x14ac:dyDescent="0.25">
      <c r="A71" s="75">
        <v>9.1999999999999993</v>
      </c>
      <c r="B71" s="10" t="s">
        <v>18</v>
      </c>
      <c r="C71" s="409"/>
      <c r="D71" s="404"/>
      <c r="E71" s="409"/>
      <c r="F71" s="351"/>
      <c r="G71" s="324"/>
      <c r="H71" s="326"/>
    </row>
    <row r="72" spans="1:9" ht="45.75" thickBot="1" x14ac:dyDescent="0.3">
      <c r="A72" s="77">
        <v>9.3000000000000007</v>
      </c>
      <c r="B72" s="21" t="s">
        <v>62</v>
      </c>
      <c r="C72" s="90" t="s">
        <v>83</v>
      </c>
      <c r="D72" s="405"/>
      <c r="E72" s="90" t="s">
        <v>83</v>
      </c>
      <c r="F72" s="386"/>
      <c r="G72" s="385"/>
      <c r="H72" s="327"/>
    </row>
    <row r="73" spans="1:9" ht="30" customHeight="1" thickBot="1" x14ac:dyDescent="0.3">
      <c r="A73" s="317">
        <v>10</v>
      </c>
      <c r="B73" s="397" t="s">
        <v>63</v>
      </c>
      <c r="C73" s="331" t="str">
        <f>+C12</f>
        <v xml:space="preserve">TECNUMEC SAS (60%) </v>
      </c>
      <c r="D73" s="331"/>
      <c r="E73" s="331" t="str">
        <f>+E12</f>
        <v>PRODEINCOL SAS (40%)</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6.75" customHeight="1" thickBot="1" x14ac:dyDescent="0.3">
      <c r="A75" s="77">
        <v>10.1</v>
      </c>
      <c r="B75" s="13" t="s">
        <v>64</v>
      </c>
      <c r="C75" s="90"/>
      <c r="D75" s="90"/>
      <c r="E75" s="90"/>
      <c r="F75" s="78"/>
      <c r="G75" s="36"/>
      <c r="H75" s="40"/>
    </row>
    <row r="76" spans="1:9" ht="30" customHeight="1" thickBot="1" x14ac:dyDescent="0.3">
      <c r="A76" s="317">
        <v>11</v>
      </c>
      <c r="B76" s="397" t="s">
        <v>65</v>
      </c>
      <c r="C76" s="331" t="str">
        <f>+C12</f>
        <v xml:space="preserve">TECNUMEC SAS (60%) </v>
      </c>
      <c r="D76" s="331"/>
      <c r="E76" s="331" t="str">
        <f>+E12</f>
        <v>PRODEINCOL SAS (40%)</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66.75" customHeight="1" thickBot="1" x14ac:dyDescent="0.3">
      <c r="A78" s="77">
        <v>11.1</v>
      </c>
      <c r="B78" s="57" t="s">
        <v>61</v>
      </c>
      <c r="C78" s="23"/>
      <c r="D78" s="24"/>
      <c r="E78" s="79"/>
      <c r="F78" s="78"/>
      <c r="G78" s="36"/>
      <c r="H78" s="40"/>
    </row>
    <row r="79" spans="1:9" ht="30" customHeight="1" thickBot="1" x14ac:dyDescent="0.3">
      <c r="A79" s="317">
        <v>12</v>
      </c>
      <c r="B79" s="319" t="s">
        <v>66</v>
      </c>
      <c r="C79" s="302" t="str">
        <f>+C12</f>
        <v xml:space="preserve">TECNUMEC SAS (60%) </v>
      </c>
      <c r="D79" s="303"/>
      <c r="E79" s="304" t="str">
        <f>+E12</f>
        <v>PRODEINCOL SAS (40%)</v>
      </c>
      <c r="F79" s="303"/>
      <c r="G79" s="305" t="s">
        <v>73</v>
      </c>
      <c r="H79" s="307" t="s">
        <v>15</v>
      </c>
    </row>
    <row r="80" spans="1:9" ht="30" customHeight="1" x14ac:dyDescent="0.25">
      <c r="A80" s="318"/>
      <c r="B80" s="320"/>
      <c r="C80" s="309" t="s">
        <v>13</v>
      </c>
      <c r="D80" s="310"/>
      <c r="E80" s="311" t="s">
        <v>13</v>
      </c>
      <c r="F80" s="312"/>
      <c r="G80" s="306"/>
      <c r="H80" s="308"/>
    </row>
    <row r="81" spans="1:8" ht="30" x14ac:dyDescent="0.25">
      <c r="A81" s="75">
        <v>12.1</v>
      </c>
      <c r="B81" s="53" t="s">
        <v>67</v>
      </c>
      <c r="C81" s="313" t="s">
        <v>83</v>
      </c>
      <c r="D81" s="314"/>
      <c r="E81" s="527" t="s">
        <v>83</v>
      </c>
      <c r="F81" s="314"/>
      <c r="G81" s="96" t="s">
        <v>276</v>
      </c>
      <c r="H81" s="39"/>
    </row>
    <row r="82" spans="1:8" ht="31.5" customHeight="1" x14ac:dyDescent="0.25">
      <c r="A82" s="75">
        <v>12.2</v>
      </c>
      <c r="B82" s="53" t="s">
        <v>68</v>
      </c>
      <c r="C82" s="313" t="s">
        <v>83</v>
      </c>
      <c r="D82" s="314"/>
      <c r="E82" s="527" t="s">
        <v>83</v>
      </c>
      <c r="F82" s="314"/>
      <c r="G82" s="96" t="s">
        <v>276</v>
      </c>
      <c r="H82" s="39"/>
    </row>
    <row r="83" spans="1:8" ht="15.75" thickBot="1" x14ac:dyDescent="0.3">
      <c r="A83" s="95">
        <v>12.3</v>
      </c>
      <c r="B83" s="54" t="s">
        <v>69</v>
      </c>
      <c r="C83" s="313" t="s">
        <v>83</v>
      </c>
      <c r="D83" s="314"/>
      <c r="E83" s="527" t="s">
        <v>83</v>
      </c>
      <c r="F83" s="314"/>
      <c r="G83" s="96" t="s">
        <v>276</v>
      </c>
      <c r="H83" s="49"/>
    </row>
    <row r="84" spans="1:8" ht="19.5" thickBot="1" x14ac:dyDescent="0.3">
      <c r="A84" s="315" t="s">
        <v>70</v>
      </c>
      <c r="B84" s="422"/>
      <c r="C84" s="771" t="s">
        <v>104</v>
      </c>
      <c r="D84" s="772"/>
      <c r="E84" s="773"/>
      <c r="F84" s="773"/>
      <c r="G84" s="773"/>
      <c r="H84" s="774"/>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F31:F32"/>
    <mergeCell ref="G31:G32"/>
    <mergeCell ref="H31:H32"/>
    <mergeCell ref="A33:A34"/>
    <mergeCell ref="B33:B34"/>
    <mergeCell ref="C33:D33"/>
    <mergeCell ref="E33:F33"/>
    <mergeCell ref="G33:G34"/>
    <mergeCell ref="H33:H34"/>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7" orientation="portrait" r:id="rId1"/>
  <rowBreaks count="1" manualBreakCount="1">
    <brk id="48" max="7"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4"/>
  <sheetViews>
    <sheetView view="pageBreakPreview" zoomScaleNormal="100" zoomScaleSheetLayoutView="100" workbookViewId="0">
      <selection activeCell="G17" sqref="G17:G23"/>
    </sheetView>
  </sheetViews>
  <sheetFormatPr baseColWidth="10" defaultRowHeight="15" x14ac:dyDescent="0.25"/>
  <cols>
    <col min="1" max="1" width="6.7109375" style="1" customWidth="1"/>
    <col min="2" max="2" width="63.5703125" customWidth="1"/>
    <col min="3" max="3" width="22.5703125" style="1" bestFit="1" customWidth="1"/>
    <col min="4" max="4" width="12.85546875" style="1" customWidth="1"/>
    <col min="5" max="5" width="22.5703125" style="1" bestFit="1" customWidth="1"/>
    <col min="6" max="6" width="12.85546875" style="1" customWidth="1"/>
    <col min="7" max="7" width="27.42578125" style="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38</v>
      </c>
      <c r="D8" s="376"/>
      <c r="E8" s="376"/>
      <c r="F8" s="376"/>
      <c r="G8" s="377"/>
    </row>
    <row r="9" spans="1:8" ht="31.5" customHeight="1" thickBot="1" x14ac:dyDescent="0.3">
      <c r="A9" s="58" t="s">
        <v>4</v>
      </c>
      <c r="B9" s="59" t="s">
        <v>5</v>
      </c>
      <c r="C9" s="538" t="s">
        <v>617</v>
      </c>
      <c r="D9" s="539"/>
      <c r="E9" s="539"/>
      <c r="F9" s="539"/>
      <c r="G9" s="540"/>
    </row>
    <row r="10" spans="1:8" ht="15.75" thickBot="1" x14ac:dyDescent="0.3">
      <c r="A10" s="58" t="s">
        <v>6</v>
      </c>
      <c r="B10" s="59" t="s">
        <v>71</v>
      </c>
      <c r="C10" s="375">
        <v>3</v>
      </c>
      <c r="D10" s="376"/>
      <c r="E10" s="376"/>
      <c r="F10" s="376"/>
      <c r="G10" s="377"/>
    </row>
    <row r="11" spans="1:8" ht="26.25" customHeight="1" thickBot="1" x14ac:dyDescent="0.3">
      <c r="A11" s="58" t="s">
        <v>7</v>
      </c>
      <c r="B11" s="60" t="s">
        <v>72</v>
      </c>
      <c r="C11" s="371" t="s">
        <v>618</v>
      </c>
      <c r="D11" s="372"/>
      <c r="E11" s="372"/>
      <c r="F11" s="372"/>
      <c r="G11" s="373"/>
    </row>
    <row r="12" spans="1:8" ht="31.5" customHeight="1" thickBot="1" x14ac:dyDescent="0.3">
      <c r="A12" s="58" t="s">
        <v>6</v>
      </c>
      <c r="B12" s="59" t="s">
        <v>8</v>
      </c>
      <c r="C12" s="378"/>
      <c r="D12" s="380"/>
      <c r="E12" s="381"/>
      <c r="F12" s="382"/>
      <c r="G12" s="5"/>
      <c r="H12" s="6"/>
    </row>
    <row r="13" spans="1:8" ht="15.75" thickBot="1" x14ac:dyDescent="0.3">
      <c r="A13" s="58" t="s">
        <v>9</v>
      </c>
      <c r="B13" s="59" t="s">
        <v>10</v>
      </c>
      <c r="C13" s="383"/>
      <c r="D13" s="384"/>
      <c r="E13" s="383"/>
      <c r="F13" s="384"/>
    </row>
    <row r="14" spans="1:8" ht="15.75" thickBot="1" x14ac:dyDescent="0.3">
      <c r="A14" s="58" t="s">
        <v>11</v>
      </c>
      <c r="B14" s="59" t="s">
        <v>12</v>
      </c>
      <c r="C14" s="383"/>
      <c r="D14" s="384"/>
      <c r="E14" s="383"/>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customHeight="1" x14ac:dyDescent="0.25">
      <c r="A17" s="75">
        <v>1.1000000000000001</v>
      </c>
      <c r="B17" s="9" t="s">
        <v>17</v>
      </c>
      <c r="C17" s="805" t="s">
        <v>567</v>
      </c>
      <c r="D17" s="806"/>
      <c r="E17" s="807"/>
      <c r="F17" s="814" t="s">
        <v>619</v>
      </c>
      <c r="G17" s="798" t="s">
        <v>1084</v>
      </c>
      <c r="H17" s="801" t="s">
        <v>1083</v>
      </c>
    </row>
    <row r="18" spans="1:8" x14ac:dyDescent="0.25">
      <c r="A18" s="75">
        <v>1.2</v>
      </c>
      <c r="B18" s="10" t="s">
        <v>18</v>
      </c>
      <c r="C18" s="808"/>
      <c r="D18" s="809"/>
      <c r="E18" s="810"/>
      <c r="F18" s="796"/>
      <c r="G18" s="799"/>
      <c r="H18" s="801"/>
    </row>
    <row r="19" spans="1:8" ht="30" x14ac:dyDescent="0.25">
      <c r="A19" s="75">
        <v>1.3</v>
      </c>
      <c r="B19" s="9" t="s">
        <v>19</v>
      </c>
      <c r="C19" s="808"/>
      <c r="D19" s="809"/>
      <c r="E19" s="810"/>
      <c r="F19" s="796"/>
      <c r="G19" s="799"/>
      <c r="H19" s="801"/>
    </row>
    <row r="20" spans="1:8" ht="45" x14ac:dyDescent="0.25">
      <c r="A20" s="75">
        <v>1.4</v>
      </c>
      <c r="B20" s="9" t="s">
        <v>20</v>
      </c>
      <c r="C20" s="808"/>
      <c r="D20" s="809"/>
      <c r="E20" s="810"/>
      <c r="F20" s="796"/>
      <c r="G20" s="799"/>
      <c r="H20" s="801"/>
    </row>
    <row r="21" spans="1:8" ht="129" customHeight="1" x14ac:dyDescent="0.25">
      <c r="A21" s="75">
        <v>1.5</v>
      </c>
      <c r="B21" s="9" t="s">
        <v>21</v>
      </c>
      <c r="C21" s="808"/>
      <c r="D21" s="809"/>
      <c r="E21" s="810"/>
      <c r="F21" s="796"/>
      <c r="G21" s="799"/>
      <c r="H21" s="801"/>
    </row>
    <row r="22" spans="1:8" ht="39.75" customHeight="1" x14ac:dyDescent="0.25">
      <c r="A22" s="75">
        <v>1.6</v>
      </c>
      <c r="B22" s="11" t="s">
        <v>22</v>
      </c>
      <c r="C22" s="808"/>
      <c r="D22" s="809"/>
      <c r="E22" s="810"/>
      <c r="F22" s="796"/>
      <c r="G22" s="799"/>
      <c r="H22" s="801"/>
    </row>
    <row r="23" spans="1:8" ht="64.5" customHeight="1" thickBot="1" x14ac:dyDescent="0.3">
      <c r="A23" s="77">
        <v>1.7</v>
      </c>
      <c r="B23" s="13" t="s">
        <v>23</v>
      </c>
      <c r="C23" s="811"/>
      <c r="D23" s="812"/>
      <c r="E23" s="813"/>
      <c r="F23" s="797"/>
      <c r="G23" s="800"/>
      <c r="H23" s="802"/>
    </row>
    <row r="24" spans="1:8" ht="66.75" customHeight="1" x14ac:dyDescent="0.25">
      <c r="A24" s="29">
        <v>2</v>
      </c>
      <c r="B24" s="30" t="s">
        <v>24</v>
      </c>
      <c r="C24" s="338" t="s">
        <v>13</v>
      </c>
      <c r="D24" s="339"/>
      <c r="E24" s="340"/>
      <c r="F24" s="93" t="s">
        <v>14</v>
      </c>
      <c r="G24" s="37" t="s">
        <v>73</v>
      </c>
      <c r="H24" s="42" t="s">
        <v>15</v>
      </c>
    </row>
    <row r="25" spans="1:8" ht="60.75" customHeight="1" x14ac:dyDescent="0.25">
      <c r="A25" s="75">
        <v>2.1</v>
      </c>
      <c r="B25" s="11" t="s">
        <v>25</v>
      </c>
      <c r="C25" s="553" t="s">
        <v>89</v>
      </c>
      <c r="D25" s="554"/>
      <c r="E25" s="555"/>
      <c r="F25" s="753"/>
      <c r="G25" s="803"/>
      <c r="H25" s="751"/>
    </row>
    <row r="26" spans="1:8" ht="50.25" customHeight="1" x14ac:dyDescent="0.25">
      <c r="A26" s="75">
        <v>2.2000000000000002</v>
      </c>
      <c r="B26" s="11" t="s">
        <v>547</v>
      </c>
      <c r="C26" s="783"/>
      <c r="D26" s="784"/>
      <c r="E26" s="785"/>
      <c r="F26" s="390"/>
      <c r="G26" s="393"/>
      <c r="H26" s="751"/>
    </row>
    <row r="27" spans="1:8" ht="98.25" customHeight="1" x14ac:dyDescent="0.25">
      <c r="A27" s="75">
        <v>2.2999999999999998</v>
      </c>
      <c r="B27" s="11" t="s">
        <v>26</v>
      </c>
      <c r="C27" s="783"/>
      <c r="D27" s="784"/>
      <c r="E27" s="785"/>
      <c r="F27" s="390"/>
      <c r="G27" s="393"/>
      <c r="H27" s="751"/>
    </row>
    <row r="28" spans="1:8" ht="43.5" customHeight="1" thickBot="1" x14ac:dyDescent="0.3">
      <c r="A28" s="77">
        <v>2.4</v>
      </c>
      <c r="B28" s="13" t="s">
        <v>27</v>
      </c>
      <c r="C28" s="786"/>
      <c r="D28" s="787"/>
      <c r="E28" s="788"/>
      <c r="F28" s="391"/>
      <c r="G28" s="394"/>
      <c r="H28" s="752"/>
    </row>
    <row r="29" spans="1:8" ht="63" customHeight="1" thickBot="1" x14ac:dyDescent="0.3">
      <c r="A29" s="317">
        <v>3</v>
      </c>
      <c r="B29" s="397" t="s">
        <v>28</v>
      </c>
      <c r="C29" s="331">
        <f>+C12</f>
        <v>0</v>
      </c>
      <c r="D29" s="331"/>
      <c r="E29" s="331">
        <f>+E12</f>
        <v>0</v>
      </c>
      <c r="F29" s="303"/>
      <c r="G29" s="307" t="s">
        <v>73</v>
      </c>
      <c r="H29" s="307" t="s">
        <v>15</v>
      </c>
    </row>
    <row r="30" spans="1:8" ht="30" x14ac:dyDescent="0.25">
      <c r="A30" s="318"/>
      <c r="B30" s="398"/>
      <c r="C30" s="84" t="s">
        <v>13</v>
      </c>
      <c r="D30" s="93" t="s">
        <v>14</v>
      </c>
      <c r="E30" s="84" t="s">
        <v>13</v>
      </c>
      <c r="F30" s="93" t="s">
        <v>14</v>
      </c>
      <c r="G30" s="308"/>
      <c r="H30" s="308"/>
    </row>
    <row r="31" spans="1:8" s="180" customFormat="1" ht="47.25" customHeight="1" x14ac:dyDescent="0.25">
      <c r="A31" s="177" t="s">
        <v>29</v>
      </c>
      <c r="B31" s="182" t="s">
        <v>17</v>
      </c>
      <c r="C31" s="183" t="s">
        <v>83</v>
      </c>
      <c r="D31" s="804" t="s">
        <v>356</v>
      </c>
      <c r="E31" s="183"/>
      <c r="F31" s="781"/>
      <c r="G31" s="754" t="s">
        <v>276</v>
      </c>
      <c r="H31" s="756"/>
    </row>
    <row r="32" spans="1:8" s="180" customFormat="1" ht="30.75" thickBot="1" x14ac:dyDescent="0.3">
      <c r="A32" s="185" t="s">
        <v>30</v>
      </c>
      <c r="B32" s="186" t="s">
        <v>31</v>
      </c>
      <c r="C32" s="187" t="s">
        <v>83</v>
      </c>
      <c r="D32" s="405"/>
      <c r="E32" s="183"/>
      <c r="F32" s="782"/>
      <c r="G32" s="755"/>
      <c r="H32" s="757"/>
    </row>
    <row r="33" spans="1:8" ht="33" customHeight="1" thickBot="1" x14ac:dyDescent="0.3">
      <c r="A33" s="317">
        <v>4</v>
      </c>
      <c r="B33" s="399" t="s">
        <v>32</v>
      </c>
      <c r="C33" s="331">
        <f>+C12</f>
        <v>0</v>
      </c>
      <c r="D33" s="331"/>
      <c r="E33" s="331">
        <f>+E12</f>
        <v>0</v>
      </c>
      <c r="F33" s="303"/>
      <c r="G33" s="307" t="s">
        <v>73</v>
      </c>
      <c r="H33" s="307" t="s">
        <v>15</v>
      </c>
    </row>
    <row r="34" spans="1:8" ht="33" customHeight="1" x14ac:dyDescent="0.25">
      <c r="A34" s="318"/>
      <c r="B34" s="400"/>
      <c r="C34" s="84" t="s">
        <v>13</v>
      </c>
      <c r="D34" s="93" t="s">
        <v>14</v>
      </c>
      <c r="E34" s="84" t="s">
        <v>13</v>
      </c>
      <c r="F34" s="93" t="s">
        <v>14</v>
      </c>
      <c r="G34" s="308"/>
      <c r="H34" s="308"/>
    </row>
    <row r="35" spans="1:8" ht="68.25" customHeight="1" x14ac:dyDescent="0.25">
      <c r="A35" s="75">
        <v>4.0999999999999996</v>
      </c>
      <c r="B35" s="11" t="s">
        <v>35</v>
      </c>
      <c r="C35" s="137" t="s">
        <v>83</v>
      </c>
      <c r="D35" s="792" t="s">
        <v>620</v>
      </c>
      <c r="E35" s="137"/>
      <c r="F35" s="795"/>
      <c r="G35" s="798" t="s">
        <v>133</v>
      </c>
      <c r="H35" s="801" t="s">
        <v>621</v>
      </c>
    </row>
    <row r="36" spans="1:8" ht="30" x14ac:dyDescent="0.25">
      <c r="A36" s="75">
        <v>4.2</v>
      </c>
      <c r="B36" s="11" t="s">
        <v>33</v>
      </c>
      <c r="C36" s="137" t="s">
        <v>132</v>
      </c>
      <c r="D36" s="793"/>
      <c r="E36" s="137"/>
      <c r="F36" s="796"/>
      <c r="G36" s="799"/>
      <c r="H36" s="801"/>
    </row>
    <row r="37" spans="1:8" ht="42" customHeight="1" thickBot="1" x14ac:dyDescent="0.3">
      <c r="A37" s="77">
        <v>4.3</v>
      </c>
      <c r="B37" s="13" t="s">
        <v>74</v>
      </c>
      <c r="C37" s="288" t="s">
        <v>376</v>
      </c>
      <c r="D37" s="794"/>
      <c r="E37" s="288"/>
      <c r="F37" s="797"/>
      <c r="G37" s="800"/>
      <c r="H37" s="802"/>
    </row>
    <row r="38" spans="1:8" ht="30" customHeight="1" thickBot="1" x14ac:dyDescent="0.3">
      <c r="A38" s="317">
        <v>5</v>
      </c>
      <c r="B38" s="319" t="s">
        <v>34</v>
      </c>
      <c r="C38" s="401">
        <f>+C12</f>
        <v>0</v>
      </c>
      <c r="D38" s="402"/>
      <c r="E38" s="401">
        <f>+E12</f>
        <v>0</v>
      </c>
      <c r="F38" s="402"/>
      <c r="G38" s="307" t="s">
        <v>73</v>
      </c>
      <c r="H38" s="307" t="s">
        <v>15</v>
      </c>
    </row>
    <row r="39" spans="1:8" ht="30.75" thickBot="1" x14ac:dyDescent="0.3">
      <c r="A39" s="318"/>
      <c r="B39" s="320"/>
      <c r="C39" s="189" t="s">
        <v>13</v>
      </c>
      <c r="D39" s="44" t="s">
        <v>14</v>
      </c>
      <c r="E39" s="189" t="s">
        <v>13</v>
      </c>
      <c r="F39" s="44" t="s">
        <v>14</v>
      </c>
      <c r="G39" s="308"/>
      <c r="H39" s="308"/>
    </row>
    <row r="40" spans="1:8" ht="72" customHeight="1" x14ac:dyDescent="0.25">
      <c r="A40" s="75">
        <v>5.0999999999999996</v>
      </c>
      <c r="B40" s="11" t="s">
        <v>551</v>
      </c>
      <c r="C40" s="89" t="s">
        <v>83</v>
      </c>
      <c r="D40" s="478" t="s">
        <v>622</v>
      </c>
      <c r="E40" s="89"/>
      <c r="F40" s="413"/>
      <c r="G40" s="454" t="s">
        <v>276</v>
      </c>
      <c r="H40" s="414"/>
    </row>
    <row r="41" spans="1:8" ht="30" x14ac:dyDescent="0.25">
      <c r="A41" s="75">
        <v>5.2</v>
      </c>
      <c r="B41" s="11" t="s">
        <v>36</v>
      </c>
      <c r="C41" s="89" t="s">
        <v>83</v>
      </c>
      <c r="D41" s="404"/>
      <c r="E41" s="116"/>
      <c r="F41" s="390"/>
      <c r="G41" s="455"/>
      <c r="H41" s="415"/>
    </row>
    <row r="42" spans="1:8" ht="45" x14ac:dyDescent="0.25">
      <c r="A42" s="75">
        <v>5.3</v>
      </c>
      <c r="B42" s="15" t="s">
        <v>584</v>
      </c>
      <c r="C42" s="89" t="s">
        <v>83</v>
      </c>
      <c r="D42" s="404"/>
      <c r="E42" s="116"/>
      <c r="F42" s="390"/>
      <c r="G42" s="455"/>
      <c r="H42" s="415"/>
    </row>
    <row r="43" spans="1:8" ht="30" x14ac:dyDescent="0.25">
      <c r="A43" s="75">
        <v>5.4</v>
      </c>
      <c r="B43" s="11" t="s">
        <v>37</v>
      </c>
      <c r="C43" s="89" t="s">
        <v>83</v>
      </c>
      <c r="D43" s="404"/>
      <c r="E43" s="116"/>
      <c r="F43" s="390"/>
      <c r="G43" s="455"/>
      <c r="H43" s="415"/>
    </row>
    <row r="44" spans="1:8" ht="35.25" customHeight="1" thickBot="1" x14ac:dyDescent="0.3">
      <c r="A44" s="77">
        <v>5.5</v>
      </c>
      <c r="B44" s="13" t="s">
        <v>38</v>
      </c>
      <c r="C44" s="89" t="s">
        <v>83</v>
      </c>
      <c r="D44" s="405"/>
      <c r="E44" s="116"/>
      <c r="F44" s="391"/>
      <c r="G44" s="456"/>
      <c r="H44" s="416"/>
    </row>
    <row r="45" spans="1:8" ht="30" customHeight="1" thickBot="1" x14ac:dyDescent="0.3">
      <c r="A45" s="317">
        <v>6</v>
      </c>
      <c r="B45" s="319" t="s">
        <v>39</v>
      </c>
      <c r="C45" s="750">
        <f>+C12</f>
        <v>0</v>
      </c>
      <c r="D45" s="418"/>
      <c r="E45" s="518">
        <f>+E12</f>
        <v>0</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45" x14ac:dyDescent="0.25">
      <c r="A47" s="75">
        <v>6.1</v>
      </c>
      <c r="B47" s="11" t="s">
        <v>40</v>
      </c>
      <c r="C47" s="85" t="s">
        <v>89</v>
      </c>
      <c r="D47" s="85"/>
      <c r="E47" s="89" t="s">
        <v>89</v>
      </c>
      <c r="F47" s="76"/>
      <c r="G47" s="35"/>
      <c r="H47" s="39"/>
    </row>
    <row r="48" spans="1:8" ht="30" x14ac:dyDescent="0.25">
      <c r="A48" s="75">
        <v>6.2</v>
      </c>
      <c r="B48" s="11" t="s">
        <v>41</v>
      </c>
      <c r="C48" s="85" t="s">
        <v>89</v>
      </c>
      <c r="D48" s="89"/>
      <c r="E48" s="89" t="s">
        <v>89</v>
      </c>
      <c r="F48" s="76"/>
      <c r="G48" s="35"/>
      <c r="H48" s="39"/>
    </row>
    <row r="49" spans="1:9" ht="82.5" customHeight="1" x14ac:dyDescent="0.25">
      <c r="A49" s="75">
        <v>6.3</v>
      </c>
      <c r="B49" s="11" t="s">
        <v>42</v>
      </c>
      <c r="C49" s="85" t="s">
        <v>89</v>
      </c>
      <c r="D49" s="89"/>
      <c r="E49" s="89" t="s">
        <v>89</v>
      </c>
      <c r="F49" s="76"/>
      <c r="G49" s="35"/>
      <c r="H49" s="39"/>
    </row>
    <row r="50" spans="1:9" ht="60.75" thickBot="1" x14ac:dyDescent="0.3">
      <c r="A50" s="75">
        <v>6.4</v>
      </c>
      <c r="B50" s="13" t="s">
        <v>43</v>
      </c>
      <c r="C50" s="85" t="s">
        <v>89</v>
      </c>
      <c r="D50" s="90"/>
      <c r="E50" s="89" t="s">
        <v>89</v>
      </c>
      <c r="F50" s="78"/>
      <c r="G50" s="36"/>
      <c r="H50" s="40"/>
    </row>
    <row r="51" spans="1:9" ht="30" customHeight="1" thickBot="1" x14ac:dyDescent="0.3">
      <c r="A51" s="317">
        <v>7</v>
      </c>
      <c r="B51" s="397" t="s">
        <v>44</v>
      </c>
      <c r="C51" s="331">
        <f>+C12</f>
        <v>0</v>
      </c>
      <c r="D51" s="331"/>
      <c r="E51" s="331">
        <f>+E12</f>
        <v>0</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720" t="s">
        <v>83</v>
      </c>
      <c r="D53" s="332">
        <v>244</v>
      </c>
      <c r="E53" s="408"/>
      <c r="F53" s="314"/>
      <c r="G53" s="323" t="s">
        <v>276</v>
      </c>
      <c r="H53" s="520"/>
    </row>
    <row r="54" spans="1:9" ht="30" x14ac:dyDescent="0.25">
      <c r="A54" s="75">
        <v>7.2</v>
      </c>
      <c r="B54" s="11" t="s">
        <v>46</v>
      </c>
      <c r="C54" s="748"/>
      <c r="D54" s="332"/>
      <c r="E54" s="404"/>
      <c r="F54" s="314"/>
      <c r="G54" s="324"/>
      <c r="H54" s="521"/>
    </row>
    <row r="55" spans="1:9" ht="45.75" thickBot="1" x14ac:dyDescent="0.3">
      <c r="A55" s="77">
        <v>7.3</v>
      </c>
      <c r="B55" s="13" t="s">
        <v>47</v>
      </c>
      <c r="C55" s="749"/>
      <c r="D55" s="333"/>
      <c r="E55" s="405"/>
      <c r="F55" s="334"/>
      <c r="G55" s="385"/>
      <c r="H55" s="522"/>
    </row>
    <row r="56" spans="1:9" x14ac:dyDescent="0.25">
      <c r="A56" s="29">
        <v>8</v>
      </c>
      <c r="B56" s="50" t="s">
        <v>48</v>
      </c>
      <c r="C56" s="338" t="s">
        <v>13</v>
      </c>
      <c r="D56" s="339"/>
      <c r="E56" s="340"/>
      <c r="F56" s="93" t="s">
        <v>14</v>
      </c>
      <c r="G56" s="37" t="s">
        <v>73</v>
      </c>
      <c r="H56" s="41" t="s">
        <v>15</v>
      </c>
    </row>
    <row r="57" spans="1:9" x14ac:dyDescent="0.25">
      <c r="A57" s="75">
        <v>8.1</v>
      </c>
      <c r="B57" s="11" t="s">
        <v>49</v>
      </c>
      <c r="C57" s="335" t="s">
        <v>556</v>
      </c>
      <c r="D57" s="335"/>
      <c r="E57" s="335"/>
      <c r="F57" s="640" t="s">
        <v>623</v>
      </c>
      <c r="G57" s="743" t="s">
        <v>276</v>
      </c>
      <c r="H57" s="745"/>
    </row>
    <row r="58" spans="1:9" x14ac:dyDescent="0.25">
      <c r="A58" s="75">
        <v>8.1999999999999993</v>
      </c>
      <c r="B58" s="11" t="s">
        <v>50</v>
      </c>
      <c r="C58" s="335" t="s">
        <v>624</v>
      </c>
      <c r="D58" s="335"/>
      <c r="E58" s="335"/>
      <c r="F58" s="351"/>
      <c r="G58" s="743"/>
      <c r="H58" s="746"/>
    </row>
    <row r="59" spans="1:9" ht="30" x14ac:dyDescent="0.25">
      <c r="A59" s="75">
        <v>8.3000000000000007</v>
      </c>
      <c r="B59" s="11" t="s">
        <v>51</v>
      </c>
      <c r="C59" s="581" t="s">
        <v>83</v>
      </c>
      <c r="D59" s="342"/>
      <c r="E59" s="343"/>
      <c r="F59" s="351"/>
      <c r="G59" s="743"/>
      <c r="H59" s="746"/>
    </row>
    <row r="60" spans="1:9" ht="30" x14ac:dyDescent="0.25">
      <c r="A60" s="75">
        <v>8.4</v>
      </c>
      <c r="B60" s="11" t="s">
        <v>52</v>
      </c>
      <c r="C60" s="344"/>
      <c r="D60" s="345"/>
      <c r="E60" s="346"/>
      <c r="F60" s="351"/>
      <c r="G60" s="743"/>
      <c r="H60" s="746"/>
    </row>
    <row r="61" spans="1:9" ht="30" x14ac:dyDescent="0.25">
      <c r="A61" s="75">
        <v>8.5</v>
      </c>
      <c r="B61" s="11" t="s">
        <v>53</v>
      </c>
      <c r="C61" s="344"/>
      <c r="D61" s="345"/>
      <c r="E61" s="346"/>
      <c r="F61" s="351"/>
      <c r="G61" s="743"/>
      <c r="H61" s="746"/>
    </row>
    <row r="62" spans="1:9" x14ac:dyDescent="0.25">
      <c r="A62" s="75">
        <v>8.6</v>
      </c>
      <c r="B62" s="11" t="s">
        <v>54</v>
      </c>
      <c r="C62" s="344"/>
      <c r="D62" s="345"/>
      <c r="E62" s="346"/>
      <c r="F62" s="351"/>
      <c r="G62" s="743"/>
      <c r="H62" s="746"/>
    </row>
    <row r="63" spans="1:9" x14ac:dyDescent="0.25">
      <c r="A63" s="75">
        <v>8.6999999999999993</v>
      </c>
      <c r="B63" s="11" t="s">
        <v>55</v>
      </c>
      <c r="C63" s="344"/>
      <c r="D63" s="345"/>
      <c r="E63" s="346"/>
      <c r="F63" s="351"/>
      <c r="G63" s="743"/>
      <c r="H63" s="746"/>
    </row>
    <row r="64" spans="1:9" ht="95.25" customHeight="1" x14ac:dyDescent="0.25">
      <c r="A64" s="75">
        <v>8.8000000000000007</v>
      </c>
      <c r="B64" s="11" t="s">
        <v>56</v>
      </c>
      <c r="C64" s="344"/>
      <c r="D64" s="345"/>
      <c r="E64" s="346"/>
      <c r="F64" s="351"/>
      <c r="G64" s="743"/>
      <c r="H64" s="746"/>
      <c r="I64" s="16"/>
    </row>
    <row r="65" spans="1:9" ht="31.5" customHeight="1" x14ac:dyDescent="0.3">
      <c r="A65" s="75">
        <v>8.9</v>
      </c>
      <c r="B65" s="17" t="s">
        <v>57</v>
      </c>
      <c r="C65" s="344"/>
      <c r="D65" s="345"/>
      <c r="E65" s="346"/>
      <c r="F65" s="351"/>
      <c r="G65" s="743"/>
      <c r="H65" s="746"/>
      <c r="I65" s="18"/>
    </row>
    <row r="66" spans="1:9" ht="16.5" x14ac:dyDescent="0.3">
      <c r="A66" s="19" t="s">
        <v>75</v>
      </c>
      <c r="B66" s="11" t="s">
        <v>58</v>
      </c>
      <c r="C66" s="347"/>
      <c r="D66" s="348"/>
      <c r="E66" s="349"/>
      <c r="F66" s="352"/>
      <c r="G66" s="743"/>
      <c r="H66" s="746"/>
      <c r="I66" s="18"/>
    </row>
    <row r="67" spans="1:9" ht="57" customHeight="1" thickBot="1" x14ac:dyDescent="0.3">
      <c r="A67" s="19" t="s">
        <v>76</v>
      </c>
      <c r="B67" s="13" t="s">
        <v>196</v>
      </c>
      <c r="C67" s="350" t="s">
        <v>83</v>
      </c>
      <c r="D67" s="350"/>
      <c r="E67" s="350"/>
      <c r="F67" s="136" t="s">
        <v>625</v>
      </c>
      <c r="G67" s="744"/>
      <c r="H67" s="747"/>
      <c r="I67" s="20"/>
    </row>
    <row r="68" spans="1:9" ht="30" customHeight="1" thickBot="1" x14ac:dyDescent="0.3">
      <c r="A68" s="317">
        <v>9</v>
      </c>
      <c r="B68" s="397" t="s">
        <v>60</v>
      </c>
      <c r="C68" s="331">
        <f>+C12</f>
        <v>0</v>
      </c>
      <c r="D68" s="331"/>
      <c r="E68" s="331">
        <f>+E12</f>
        <v>0</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83</v>
      </c>
      <c r="D70" s="408" t="s">
        <v>626</v>
      </c>
      <c r="E70" s="408"/>
      <c r="F70" s="429"/>
      <c r="G70" s="324"/>
      <c r="H70" s="326"/>
    </row>
    <row r="71" spans="1:9" x14ac:dyDescent="0.25">
      <c r="A71" s="75">
        <v>9.1999999999999993</v>
      </c>
      <c r="B71" s="10" t="s">
        <v>18</v>
      </c>
      <c r="C71" s="409"/>
      <c r="D71" s="404"/>
      <c r="E71" s="409"/>
      <c r="F71" s="351"/>
      <c r="G71" s="324"/>
      <c r="H71" s="326"/>
    </row>
    <row r="72" spans="1:9" ht="45.75" thickBot="1" x14ac:dyDescent="0.3">
      <c r="A72" s="77">
        <v>9.3000000000000007</v>
      </c>
      <c r="B72" s="21" t="s">
        <v>62</v>
      </c>
      <c r="C72" s="90" t="s">
        <v>83</v>
      </c>
      <c r="D72" s="405"/>
      <c r="E72" s="90"/>
      <c r="F72" s="386"/>
      <c r="G72" s="385"/>
      <c r="H72" s="327"/>
    </row>
    <row r="73" spans="1:9" ht="30" customHeight="1" thickBot="1" x14ac:dyDescent="0.3">
      <c r="A73" s="317">
        <v>10</v>
      </c>
      <c r="B73" s="397" t="s">
        <v>63</v>
      </c>
      <c r="C73" s="331">
        <f>+C12</f>
        <v>0</v>
      </c>
      <c r="D73" s="331"/>
      <c r="E73" s="331">
        <f>+E12</f>
        <v>0</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44.25" customHeight="1" thickBot="1" x14ac:dyDescent="0.3">
      <c r="A75" s="77">
        <v>10.1</v>
      </c>
      <c r="B75" s="13" t="s">
        <v>64</v>
      </c>
      <c r="C75" s="90"/>
      <c r="D75" s="90"/>
      <c r="E75" s="90"/>
      <c r="F75" s="78"/>
      <c r="G75" s="36"/>
      <c r="H75" s="40"/>
    </row>
    <row r="76" spans="1:9" ht="30" customHeight="1" thickBot="1" x14ac:dyDescent="0.3">
      <c r="A76" s="317">
        <v>11</v>
      </c>
      <c r="B76" s="397" t="s">
        <v>65</v>
      </c>
      <c r="C76" s="331">
        <f>+C12</f>
        <v>0</v>
      </c>
      <c r="D76" s="331"/>
      <c r="E76" s="331">
        <f>+E12</f>
        <v>0</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66.75" customHeight="1" thickBot="1" x14ac:dyDescent="0.3">
      <c r="A78" s="77">
        <v>11.1</v>
      </c>
      <c r="B78" s="57" t="s">
        <v>61</v>
      </c>
      <c r="C78" s="23"/>
      <c r="D78" s="24"/>
      <c r="E78" s="79"/>
      <c r="F78" s="78"/>
      <c r="G78" s="36"/>
      <c r="H78" s="40"/>
    </row>
    <row r="79" spans="1:9" ht="30" customHeight="1" thickBot="1" x14ac:dyDescent="0.3">
      <c r="A79" s="317">
        <v>12</v>
      </c>
      <c r="B79" s="319" t="s">
        <v>66</v>
      </c>
      <c r="C79" s="302">
        <f>+C12</f>
        <v>0</v>
      </c>
      <c r="D79" s="303"/>
      <c r="E79" s="304">
        <f>+E12</f>
        <v>0</v>
      </c>
      <c r="F79" s="303"/>
      <c r="G79" s="305" t="s">
        <v>73</v>
      </c>
      <c r="H79" s="307" t="s">
        <v>15</v>
      </c>
    </row>
    <row r="80" spans="1:9" ht="30" customHeight="1" x14ac:dyDescent="0.25">
      <c r="A80" s="318"/>
      <c r="B80" s="320"/>
      <c r="C80" s="309" t="s">
        <v>13</v>
      </c>
      <c r="D80" s="310"/>
      <c r="E80" s="311" t="s">
        <v>13</v>
      </c>
      <c r="F80" s="312"/>
      <c r="G80" s="306"/>
      <c r="H80" s="308"/>
    </row>
    <row r="81" spans="1:8" ht="30" x14ac:dyDescent="0.25">
      <c r="A81" s="75">
        <v>12.1</v>
      </c>
      <c r="B81" s="53" t="s">
        <v>67</v>
      </c>
      <c r="C81" s="313" t="s">
        <v>83</v>
      </c>
      <c r="D81" s="314"/>
      <c r="E81" s="527" t="s">
        <v>544</v>
      </c>
      <c r="F81" s="314"/>
      <c r="G81" s="96" t="s">
        <v>276</v>
      </c>
      <c r="H81" s="39"/>
    </row>
    <row r="82" spans="1:8" ht="31.5" customHeight="1" x14ac:dyDescent="0.25">
      <c r="A82" s="75">
        <v>12.2</v>
      </c>
      <c r="B82" s="53" t="s">
        <v>68</v>
      </c>
      <c r="C82" s="313" t="s">
        <v>83</v>
      </c>
      <c r="D82" s="314"/>
      <c r="E82" s="527" t="s">
        <v>544</v>
      </c>
      <c r="F82" s="314"/>
      <c r="G82" s="96" t="s">
        <v>276</v>
      </c>
      <c r="H82" s="39" t="s">
        <v>627</v>
      </c>
    </row>
    <row r="83" spans="1:8" ht="15.75" thickBot="1" x14ac:dyDescent="0.3">
      <c r="A83" s="95">
        <v>12.3</v>
      </c>
      <c r="B83" s="54" t="s">
        <v>69</v>
      </c>
      <c r="C83" s="313" t="s">
        <v>83</v>
      </c>
      <c r="D83" s="314"/>
      <c r="E83" s="527" t="s">
        <v>544</v>
      </c>
      <c r="F83" s="314"/>
      <c r="G83" s="96" t="s">
        <v>276</v>
      </c>
      <c r="H83" s="49"/>
    </row>
    <row r="84" spans="1:8" ht="19.5" thickBot="1" x14ac:dyDescent="0.3">
      <c r="A84" s="315" t="s">
        <v>70</v>
      </c>
      <c r="B84" s="422"/>
      <c r="C84" s="445" t="s">
        <v>1113</v>
      </c>
      <c r="D84" s="789"/>
      <c r="E84" s="790"/>
      <c r="F84" s="790"/>
      <c r="G84" s="790"/>
      <c r="H84" s="791"/>
    </row>
  </sheetData>
  <mergeCells count="118">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D31:D32"/>
    <mergeCell ref="F31:F32"/>
    <mergeCell ref="G31:G32"/>
    <mergeCell ref="H31:H32"/>
    <mergeCell ref="A33:A34"/>
    <mergeCell ref="B33:B34"/>
    <mergeCell ref="C33:D33"/>
    <mergeCell ref="E33:F33"/>
    <mergeCell ref="G33:G34"/>
    <mergeCell ref="H33:H34"/>
    <mergeCell ref="D35:D37"/>
    <mergeCell ref="F35:F37"/>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D40:D44"/>
    <mergeCell ref="F40:F44"/>
    <mergeCell ref="G40:G44"/>
    <mergeCell ref="H40:H44"/>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2"/>
    <mergeCell ref="E70:E71"/>
    <mergeCell ref="F70:F72"/>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A73:A74"/>
    <mergeCell ref="B73:B74"/>
    <mergeCell ref="C73:D73"/>
    <mergeCell ref="E73:F73"/>
    <mergeCell ref="G73:G74"/>
    <mergeCell ref="H73:H74"/>
    <mergeCell ref="A84:B84"/>
    <mergeCell ref="C84:H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s>
  <pageMargins left="0.7" right="0.7" top="0.75" bottom="0.75" header="0.3" footer="0.3"/>
  <pageSetup scale="37" orientation="portrait" r:id="rId1"/>
  <rowBreaks count="1" manualBreakCount="1">
    <brk id="48" max="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4"/>
  <sheetViews>
    <sheetView workbookViewId="0">
      <selection activeCell="G96" sqref="G96"/>
    </sheetView>
  </sheetViews>
  <sheetFormatPr baseColWidth="10" defaultRowHeight="15" x14ac:dyDescent="0.25"/>
  <cols>
    <col min="1" max="1" width="6.7109375" style="1" customWidth="1"/>
    <col min="2" max="2" width="39.5703125" customWidth="1"/>
    <col min="3" max="3" width="28.42578125" style="1" customWidth="1"/>
    <col min="4" max="4" width="25.570312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39</v>
      </c>
      <c r="D8" s="376"/>
      <c r="E8" s="376"/>
      <c r="F8" s="376"/>
      <c r="G8" s="376"/>
      <c r="H8" s="376"/>
      <c r="I8" s="377"/>
    </row>
    <row r="9" spans="1:10" ht="31.5" customHeight="1" thickBot="1" x14ac:dyDescent="0.3">
      <c r="A9" s="58" t="s">
        <v>4</v>
      </c>
      <c r="B9" s="59" t="s">
        <v>5</v>
      </c>
      <c r="C9" s="538" t="s">
        <v>628</v>
      </c>
      <c r="D9" s="539"/>
      <c r="E9" s="539"/>
      <c r="F9" s="539"/>
      <c r="G9" s="539"/>
      <c r="H9" s="539"/>
      <c r="I9" s="540"/>
    </row>
    <row r="10" spans="1:10" ht="15.75" thickBot="1" x14ac:dyDescent="0.3">
      <c r="A10" s="58" t="s">
        <v>6</v>
      </c>
      <c r="B10" s="59" t="s">
        <v>71</v>
      </c>
      <c r="C10" s="375" t="s">
        <v>629</v>
      </c>
      <c r="D10" s="376"/>
      <c r="E10" s="376"/>
      <c r="F10" s="376"/>
      <c r="G10" s="376"/>
      <c r="H10" s="376"/>
      <c r="I10" s="377"/>
    </row>
    <row r="11" spans="1:10" ht="20.25" customHeight="1" thickBot="1" x14ac:dyDescent="0.3">
      <c r="A11" s="58" t="s">
        <v>7</v>
      </c>
      <c r="B11" s="60" t="s">
        <v>72</v>
      </c>
      <c r="C11" s="371" t="s">
        <v>185</v>
      </c>
      <c r="D11" s="372"/>
      <c r="E11" s="372"/>
      <c r="F11" s="372"/>
      <c r="G11" s="372"/>
      <c r="H11" s="372"/>
      <c r="I11" s="373"/>
    </row>
    <row r="12" spans="1:10" ht="148.5" customHeight="1" thickBot="1" x14ac:dyDescent="0.3">
      <c r="A12" s="58" t="s">
        <v>6</v>
      </c>
      <c r="B12" s="59" t="s">
        <v>8</v>
      </c>
      <c r="C12" s="378" t="s">
        <v>630</v>
      </c>
      <c r="D12" s="380"/>
      <c r="E12" s="381" t="s">
        <v>631</v>
      </c>
      <c r="F12" s="382"/>
      <c r="G12" s="381" t="s">
        <v>632</v>
      </c>
      <c r="H12" s="382"/>
      <c r="I12" s="5"/>
      <c r="J12" s="6"/>
    </row>
    <row r="13" spans="1:10" ht="15.75" thickBot="1" x14ac:dyDescent="0.3">
      <c r="A13" s="58" t="s">
        <v>9</v>
      </c>
      <c r="B13" s="59" t="s">
        <v>10</v>
      </c>
      <c r="C13" s="383" t="s">
        <v>455</v>
      </c>
      <c r="D13" s="384"/>
      <c r="E13" s="383" t="s">
        <v>455</v>
      </c>
      <c r="F13" s="384"/>
      <c r="G13" s="383" t="s">
        <v>455</v>
      </c>
      <c r="H13" s="384"/>
    </row>
    <row r="14" spans="1:10" ht="15.75" thickBot="1" x14ac:dyDescent="0.3">
      <c r="A14" s="58" t="s">
        <v>11</v>
      </c>
      <c r="B14" s="59" t="s">
        <v>12</v>
      </c>
      <c r="C14" s="383" t="s">
        <v>633</v>
      </c>
      <c r="D14" s="384"/>
      <c r="E14" s="383" t="s">
        <v>488</v>
      </c>
      <c r="F14" s="384"/>
      <c r="G14" s="383" t="s">
        <v>457</v>
      </c>
      <c r="H14" s="384"/>
    </row>
    <row r="15" spans="1:10" ht="15.75" thickBot="1" x14ac:dyDescent="0.3">
      <c r="A15" s="3"/>
      <c r="B15" s="4"/>
      <c r="C15" s="7"/>
      <c r="E15" s="7"/>
      <c r="G15" s="7"/>
    </row>
    <row r="16" spans="1:10" x14ac:dyDescent="0.25">
      <c r="A16" s="29">
        <v>1</v>
      </c>
      <c r="B16" s="34" t="s">
        <v>16</v>
      </c>
      <c r="C16" s="338" t="s">
        <v>13</v>
      </c>
      <c r="D16" s="339"/>
      <c r="E16" s="339"/>
      <c r="F16" s="339"/>
      <c r="G16" s="340"/>
      <c r="H16" s="93" t="s">
        <v>14</v>
      </c>
      <c r="I16" s="37" t="s">
        <v>73</v>
      </c>
      <c r="J16" s="41" t="s">
        <v>15</v>
      </c>
    </row>
    <row r="17" spans="1:10" ht="45" x14ac:dyDescent="0.25">
      <c r="A17" s="75">
        <v>1.1000000000000001</v>
      </c>
      <c r="B17" s="9" t="s">
        <v>17</v>
      </c>
      <c r="C17" s="353" t="s">
        <v>83</v>
      </c>
      <c r="D17" s="354"/>
      <c r="E17" s="354"/>
      <c r="F17" s="354"/>
      <c r="G17" s="355"/>
      <c r="H17" s="640" t="s">
        <v>634</v>
      </c>
      <c r="I17" s="323" t="s">
        <v>85</v>
      </c>
      <c r="J17" s="829"/>
    </row>
    <row r="18" spans="1:10" x14ac:dyDescent="0.25">
      <c r="A18" s="75">
        <v>1.2</v>
      </c>
      <c r="B18" s="10" t="s">
        <v>18</v>
      </c>
      <c r="C18" s="356"/>
      <c r="D18" s="357"/>
      <c r="E18" s="357"/>
      <c r="F18" s="357"/>
      <c r="G18" s="358"/>
      <c r="H18" s="351"/>
      <c r="I18" s="324"/>
      <c r="J18" s="326"/>
    </row>
    <row r="19" spans="1:10" ht="45" x14ac:dyDescent="0.25">
      <c r="A19" s="75">
        <v>1.3</v>
      </c>
      <c r="B19" s="9" t="s">
        <v>19</v>
      </c>
      <c r="C19" s="356"/>
      <c r="D19" s="357"/>
      <c r="E19" s="357"/>
      <c r="F19" s="357"/>
      <c r="G19" s="358"/>
      <c r="H19" s="351"/>
      <c r="I19" s="324"/>
      <c r="J19" s="326"/>
    </row>
    <row r="20" spans="1:10" ht="75" x14ac:dyDescent="0.25">
      <c r="A20" s="75">
        <v>1.4</v>
      </c>
      <c r="B20" s="9" t="s">
        <v>20</v>
      </c>
      <c r="C20" s="356"/>
      <c r="D20" s="357"/>
      <c r="E20" s="357"/>
      <c r="F20" s="357"/>
      <c r="G20" s="358"/>
      <c r="H20" s="351"/>
      <c r="I20" s="324"/>
      <c r="J20" s="326"/>
    </row>
    <row r="21" spans="1:10" ht="135" x14ac:dyDescent="0.25">
      <c r="A21" s="75">
        <v>1.5</v>
      </c>
      <c r="B21" s="9" t="s">
        <v>21</v>
      </c>
      <c r="C21" s="356"/>
      <c r="D21" s="357"/>
      <c r="E21" s="357"/>
      <c r="F21" s="357"/>
      <c r="G21" s="358"/>
      <c r="H21" s="351"/>
      <c r="I21" s="324"/>
      <c r="J21" s="326"/>
    </row>
    <row r="22" spans="1:10" ht="30" x14ac:dyDescent="0.25">
      <c r="A22" s="75">
        <v>1.6</v>
      </c>
      <c r="B22" s="11" t="s">
        <v>22</v>
      </c>
      <c r="C22" s="356"/>
      <c r="D22" s="357"/>
      <c r="E22" s="357"/>
      <c r="F22" s="357"/>
      <c r="G22" s="358"/>
      <c r="H22" s="351"/>
      <c r="I22" s="324"/>
      <c r="J22" s="326"/>
    </row>
    <row r="23" spans="1:10" ht="60.75" thickBot="1" x14ac:dyDescent="0.3">
      <c r="A23" s="77">
        <v>1.7</v>
      </c>
      <c r="B23" s="13" t="s">
        <v>23</v>
      </c>
      <c r="C23" s="359"/>
      <c r="D23" s="360"/>
      <c r="E23" s="360"/>
      <c r="F23" s="360"/>
      <c r="G23" s="361"/>
      <c r="H23" s="386"/>
      <c r="I23" s="385"/>
      <c r="J23" s="327"/>
    </row>
    <row r="24" spans="1:10" ht="56.25" customHeight="1" x14ac:dyDescent="0.25">
      <c r="A24" s="29">
        <v>2</v>
      </c>
      <c r="B24" s="30" t="s">
        <v>24</v>
      </c>
      <c r="C24" s="338" t="s">
        <v>13</v>
      </c>
      <c r="D24" s="339"/>
      <c r="E24" s="339"/>
      <c r="F24" s="339"/>
      <c r="G24" s="340"/>
      <c r="H24" s="93" t="s">
        <v>14</v>
      </c>
      <c r="I24" s="37" t="s">
        <v>73</v>
      </c>
      <c r="J24" s="42" t="s">
        <v>15</v>
      </c>
    </row>
    <row r="25" spans="1:10" ht="45.75" customHeight="1" x14ac:dyDescent="0.25">
      <c r="A25" s="75">
        <v>2.1</v>
      </c>
      <c r="B25" s="11" t="s">
        <v>25</v>
      </c>
      <c r="C25" s="830" t="s">
        <v>132</v>
      </c>
      <c r="D25" s="831"/>
      <c r="E25" s="831"/>
      <c r="F25" s="831"/>
      <c r="G25" s="832"/>
      <c r="H25" s="839" t="s">
        <v>635</v>
      </c>
      <c r="I25" s="824" t="s">
        <v>1085</v>
      </c>
      <c r="J25" s="842" t="s">
        <v>636</v>
      </c>
    </row>
    <row r="26" spans="1:10" ht="90" customHeight="1" x14ac:dyDescent="0.25">
      <c r="A26" s="75">
        <v>2.2000000000000002</v>
      </c>
      <c r="B26" s="11" t="s">
        <v>637</v>
      </c>
      <c r="C26" s="833"/>
      <c r="D26" s="834"/>
      <c r="E26" s="834"/>
      <c r="F26" s="834"/>
      <c r="G26" s="835"/>
      <c r="H26" s="840"/>
      <c r="I26" s="825"/>
      <c r="J26" s="842"/>
    </row>
    <row r="27" spans="1:10" ht="114.75" customHeight="1" x14ac:dyDescent="0.25">
      <c r="A27" s="75">
        <v>2.2999999999999998</v>
      </c>
      <c r="B27" s="11" t="s">
        <v>26</v>
      </c>
      <c r="C27" s="833"/>
      <c r="D27" s="834"/>
      <c r="E27" s="834"/>
      <c r="F27" s="834"/>
      <c r="G27" s="835"/>
      <c r="H27" s="840"/>
      <c r="I27" s="825"/>
      <c r="J27" s="842"/>
    </row>
    <row r="28" spans="1:10" ht="42" customHeight="1" thickBot="1" x14ac:dyDescent="0.3">
      <c r="A28" s="77">
        <v>2.4</v>
      </c>
      <c r="B28" s="13" t="s">
        <v>27</v>
      </c>
      <c r="C28" s="836"/>
      <c r="D28" s="837"/>
      <c r="E28" s="837"/>
      <c r="F28" s="837"/>
      <c r="G28" s="838"/>
      <c r="H28" s="841"/>
      <c r="I28" s="826"/>
      <c r="J28" s="843"/>
    </row>
    <row r="29" spans="1:10" ht="104.25" customHeight="1" thickBot="1" x14ac:dyDescent="0.3">
      <c r="A29" s="317">
        <v>3</v>
      </c>
      <c r="B29" s="397" t="s">
        <v>28</v>
      </c>
      <c r="C29" s="331" t="str">
        <f>+C12</f>
        <v>TRIADA DISEÑO, GERENCIA Y CONSTRUCCION S.A DE C.V
TRIADA MEXICO COLOMBIA
SUCURSAL EN COLOMBIA
51%
INTEGRANTE LIDER</v>
      </c>
      <c r="D29" s="331"/>
      <c r="E29" s="331" t="str">
        <f>+E12</f>
        <v>ING INGENIERIA S.A
25%</v>
      </c>
      <c r="F29" s="303"/>
      <c r="G29" s="331" t="str">
        <f>+G12</f>
        <v>ESTUDIOS, PROYECTOS Y PLANIFICACION S.A
EPYPSA COLOMBIA 
24%</v>
      </c>
      <c r="H29" s="303"/>
      <c r="I29" s="307" t="s">
        <v>73</v>
      </c>
      <c r="J29" s="307" t="s">
        <v>15</v>
      </c>
    </row>
    <row r="30" spans="1:10" ht="30" x14ac:dyDescent="0.25">
      <c r="A30" s="318"/>
      <c r="B30" s="398"/>
      <c r="C30" s="84" t="s">
        <v>13</v>
      </c>
      <c r="D30" s="93" t="s">
        <v>14</v>
      </c>
      <c r="E30" s="84" t="s">
        <v>13</v>
      </c>
      <c r="F30" s="93" t="s">
        <v>14</v>
      </c>
      <c r="G30" s="84" t="s">
        <v>13</v>
      </c>
      <c r="H30" s="93" t="s">
        <v>14</v>
      </c>
      <c r="I30" s="308"/>
      <c r="J30" s="308"/>
    </row>
    <row r="31" spans="1:10" ht="61.5" customHeight="1" x14ac:dyDescent="0.25">
      <c r="A31" s="75" t="s">
        <v>29</v>
      </c>
      <c r="B31" s="9" t="s">
        <v>17</v>
      </c>
      <c r="C31" s="86" t="s">
        <v>638</v>
      </c>
      <c r="D31" s="403" t="s">
        <v>639</v>
      </c>
      <c r="E31" s="89" t="s">
        <v>460</v>
      </c>
      <c r="F31" s="76"/>
      <c r="G31" s="86" t="s">
        <v>640</v>
      </c>
      <c r="H31" s="322" t="s">
        <v>641</v>
      </c>
      <c r="I31" s="323" t="s">
        <v>460</v>
      </c>
      <c r="J31" s="828"/>
    </row>
    <row r="32" spans="1:10" ht="284.25" customHeight="1" thickBot="1" x14ac:dyDescent="0.3">
      <c r="A32" s="77" t="s">
        <v>30</v>
      </c>
      <c r="B32" s="13" t="s">
        <v>31</v>
      </c>
      <c r="C32" s="88" t="s">
        <v>642</v>
      </c>
      <c r="D32" s="405"/>
      <c r="E32" s="90" t="s">
        <v>460</v>
      </c>
      <c r="F32" s="78"/>
      <c r="G32" s="88" t="s">
        <v>640</v>
      </c>
      <c r="H32" s="386"/>
      <c r="I32" s="385"/>
      <c r="J32" s="573"/>
    </row>
    <row r="33" spans="1:10" ht="90.75" customHeight="1" thickBot="1" x14ac:dyDescent="0.3">
      <c r="A33" s="317">
        <v>4</v>
      </c>
      <c r="B33" s="399" t="s">
        <v>32</v>
      </c>
      <c r="C33" s="331" t="s">
        <v>643</v>
      </c>
      <c r="D33" s="331"/>
      <c r="E33" s="331" t="str">
        <f>+E12</f>
        <v>ING INGENIERIA S.A
25%</v>
      </c>
      <c r="F33" s="303"/>
      <c r="G33" s="331" t="str">
        <f>+G12</f>
        <v>ESTUDIOS, PROYECTOS Y PLANIFICACION S.A
EPYPSA COLOMBIA 
24%</v>
      </c>
      <c r="H33" s="303"/>
      <c r="I33" s="307" t="s">
        <v>73</v>
      </c>
      <c r="J33" s="307"/>
    </row>
    <row r="34" spans="1:10" ht="33" customHeight="1" x14ac:dyDescent="0.25">
      <c r="A34" s="318"/>
      <c r="B34" s="400"/>
      <c r="C34" s="84" t="s">
        <v>13</v>
      </c>
      <c r="D34" s="93" t="s">
        <v>14</v>
      </c>
      <c r="E34" s="84" t="s">
        <v>13</v>
      </c>
      <c r="F34" s="93" t="s">
        <v>14</v>
      </c>
      <c r="G34" s="84" t="s">
        <v>13</v>
      </c>
      <c r="H34" s="93" t="s">
        <v>14</v>
      </c>
      <c r="I34" s="308"/>
      <c r="J34" s="308"/>
    </row>
    <row r="35" spans="1:10" ht="47.25" customHeight="1" x14ac:dyDescent="0.25">
      <c r="A35" s="75">
        <v>4.0999999999999996</v>
      </c>
      <c r="B35" s="11" t="s">
        <v>35</v>
      </c>
      <c r="C35" s="89" t="s">
        <v>83</v>
      </c>
      <c r="D35" s="403" t="s">
        <v>644</v>
      </c>
      <c r="E35" s="89" t="s">
        <v>83</v>
      </c>
      <c r="F35" s="322" t="s">
        <v>645</v>
      </c>
      <c r="G35" s="89" t="s">
        <v>147</v>
      </c>
      <c r="H35" s="322" t="s">
        <v>646</v>
      </c>
      <c r="I35" s="824" t="s">
        <v>1085</v>
      </c>
      <c r="J35" s="827" t="s">
        <v>647</v>
      </c>
    </row>
    <row r="36" spans="1:10" ht="150" x14ac:dyDescent="0.25">
      <c r="A36" s="75">
        <v>4.2</v>
      </c>
      <c r="B36" s="11" t="s">
        <v>33</v>
      </c>
      <c r="C36" s="120" t="s">
        <v>1114</v>
      </c>
      <c r="D36" s="404"/>
      <c r="E36" s="120" t="s">
        <v>1115</v>
      </c>
      <c r="F36" s="351"/>
      <c r="G36" s="120" t="s">
        <v>1116</v>
      </c>
      <c r="H36" s="351"/>
      <c r="I36" s="825"/>
      <c r="J36" s="822"/>
    </row>
    <row r="37" spans="1:10" ht="120" customHeight="1" thickBot="1" x14ac:dyDescent="0.3">
      <c r="A37" s="77">
        <v>4.3</v>
      </c>
      <c r="B37" s="13" t="s">
        <v>74</v>
      </c>
      <c r="C37" s="90" t="s">
        <v>360</v>
      </c>
      <c r="D37" s="405"/>
      <c r="E37" s="90" t="s">
        <v>376</v>
      </c>
      <c r="F37" s="386"/>
      <c r="G37" s="90" t="s">
        <v>360</v>
      </c>
      <c r="H37" s="386"/>
      <c r="I37" s="826"/>
      <c r="J37" s="823"/>
    </row>
    <row r="38" spans="1:10" ht="30" customHeight="1" thickBot="1" x14ac:dyDescent="0.3">
      <c r="A38" s="317">
        <v>5</v>
      </c>
      <c r="B38" s="319" t="s">
        <v>34</v>
      </c>
      <c r="C38" s="401" t="str">
        <f>+C12</f>
        <v>TRIADA DISEÑO, GERENCIA Y CONSTRUCCION S.A DE C.V
TRIADA MEXICO COLOMBIA
SUCURSAL EN COLOMBIA
51%
INTEGRANTE LIDER</v>
      </c>
      <c r="D38" s="402"/>
      <c r="E38" s="401" t="str">
        <f>+E12</f>
        <v>ING INGENIERIA S.A
25%</v>
      </c>
      <c r="F38" s="402"/>
      <c r="G38" s="401" t="str">
        <f>+G12</f>
        <v>ESTUDIOS, PROYECTOS Y PLANIFICACION S.A
EPYPSA COLOMBIA 
24%</v>
      </c>
      <c r="H38" s="402"/>
      <c r="I38" s="307" t="s">
        <v>73</v>
      </c>
      <c r="J38" s="307" t="s">
        <v>15</v>
      </c>
    </row>
    <row r="39" spans="1:10" ht="30.75" thickBot="1" x14ac:dyDescent="0.3">
      <c r="A39" s="318"/>
      <c r="B39" s="320"/>
      <c r="C39" s="91" t="s">
        <v>13</v>
      </c>
      <c r="D39" s="44" t="s">
        <v>14</v>
      </c>
      <c r="E39" s="91" t="s">
        <v>13</v>
      </c>
      <c r="F39" s="44" t="s">
        <v>14</v>
      </c>
      <c r="G39" s="91" t="s">
        <v>13</v>
      </c>
      <c r="H39" s="44" t="s">
        <v>14</v>
      </c>
      <c r="I39" s="308"/>
      <c r="J39" s="308"/>
    </row>
    <row r="40" spans="1:10" ht="45" customHeight="1" x14ac:dyDescent="0.25">
      <c r="A40" s="75">
        <v>5.0999999999999996</v>
      </c>
      <c r="B40" s="11" t="s">
        <v>35</v>
      </c>
      <c r="C40" s="408" t="s">
        <v>83</v>
      </c>
      <c r="D40" s="478" t="s">
        <v>648</v>
      </c>
      <c r="E40" s="410" t="s">
        <v>83</v>
      </c>
      <c r="F40" s="413" t="s">
        <v>649</v>
      </c>
      <c r="G40" s="410" t="s">
        <v>83</v>
      </c>
      <c r="H40" s="413" t="s">
        <v>650</v>
      </c>
      <c r="I40" s="392" t="s">
        <v>85</v>
      </c>
      <c r="J40" s="414"/>
    </row>
    <row r="41" spans="1:10" ht="45" x14ac:dyDescent="0.25">
      <c r="A41" s="75">
        <v>5.2</v>
      </c>
      <c r="B41" s="11" t="s">
        <v>36</v>
      </c>
      <c r="C41" s="404"/>
      <c r="D41" s="404"/>
      <c r="E41" s="411"/>
      <c r="F41" s="390"/>
      <c r="G41" s="411"/>
      <c r="H41" s="390"/>
      <c r="I41" s="393"/>
      <c r="J41" s="415"/>
    </row>
    <row r="42" spans="1:10" ht="60" x14ac:dyDescent="0.25">
      <c r="A42" s="75">
        <v>5.3</v>
      </c>
      <c r="B42" s="15" t="s">
        <v>149</v>
      </c>
      <c r="C42" s="404"/>
      <c r="D42" s="404"/>
      <c r="E42" s="411"/>
      <c r="F42" s="390"/>
      <c r="G42" s="411"/>
      <c r="H42" s="390"/>
      <c r="I42" s="393"/>
      <c r="J42" s="415"/>
    </row>
    <row r="43" spans="1:10" ht="30" x14ac:dyDescent="0.25">
      <c r="A43" s="75">
        <v>5.4</v>
      </c>
      <c r="B43" s="11" t="s">
        <v>37</v>
      </c>
      <c r="C43" s="404"/>
      <c r="D43" s="404"/>
      <c r="E43" s="411"/>
      <c r="F43" s="390"/>
      <c r="G43" s="411"/>
      <c r="H43" s="390"/>
      <c r="I43" s="393"/>
      <c r="J43" s="415"/>
    </row>
    <row r="44" spans="1:10" ht="45.75" thickBot="1" x14ac:dyDescent="0.3">
      <c r="A44" s="77">
        <v>5.5</v>
      </c>
      <c r="B44" s="13" t="s">
        <v>38</v>
      </c>
      <c r="C44" s="405"/>
      <c r="D44" s="405"/>
      <c r="E44" s="412"/>
      <c r="F44" s="391"/>
      <c r="G44" s="412"/>
      <c r="H44" s="391"/>
      <c r="I44" s="394"/>
      <c r="J44" s="416"/>
    </row>
    <row r="45" spans="1:10" ht="30" customHeight="1" thickBot="1" x14ac:dyDescent="0.3">
      <c r="A45" s="317">
        <v>6</v>
      </c>
      <c r="B45" s="319" t="s">
        <v>39</v>
      </c>
      <c r="C45" s="417" t="str">
        <f>+C12</f>
        <v>TRIADA DISEÑO, GERENCIA Y CONSTRUCCION S.A DE C.V
TRIADA MEXICO COLOMBIA
SUCURSAL EN COLOMBIA
51%
INTEGRANTE LIDER</v>
      </c>
      <c r="D45" s="418"/>
      <c r="E45" s="304" t="str">
        <f>+E12</f>
        <v>ING INGENIERIA S.A
25%</v>
      </c>
      <c r="F45" s="303"/>
      <c r="G45" s="304" t="str">
        <f>+G12</f>
        <v>ESTUDIOS, PROYECTOS Y PLANIFICACION S.A
EPYPSA COLOMBIA 
24%</v>
      </c>
      <c r="H45" s="303"/>
      <c r="I45" s="307" t="s">
        <v>73</v>
      </c>
      <c r="J45" s="307" t="s">
        <v>15</v>
      </c>
    </row>
    <row r="46" spans="1:10" ht="30" customHeight="1" thickBot="1" x14ac:dyDescent="0.3">
      <c r="A46" s="318"/>
      <c r="B46" s="320"/>
      <c r="C46" s="46" t="s">
        <v>13</v>
      </c>
      <c r="D46" s="47" t="s">
        <v>14</v>
      </c>
      <c r="E46" s="111" t="s">
        <v>13</v>
      </c>
      <c r="F46" s="44" t="s">
        <v>14</v>
      </c>
      <c r="G46" s="111" t="s">
        <v>13</v>
      </c>
      <c r="H46" s="44" t="s">
        <v>14</v>
      </c>
      <c r="I46" s="308"/>
      <c r="J46" s="308"/>
    </row>
    <row r="47" spans="1:10" ht="75" x14ac:dyDescent="0.25">
      <c r="A47" s="75">
        <v>6.1</v>
      </c>
      <c r="B47" s="11" t="s">
        <v>40</v>
      </c>
      <c r="C47" s="85"/>
      <c r="D47" s="85"/>
      <c r="E47" s="89"/>
      <c r="F47" s="76"/>
      <c r="G47" s="89"/>
      <c r="H47" s="76"/>
      <c r="I47" s="323" t="s">
        <v>460</v>
      </c>
      <c r="J47" s="453"/>
    </row>
    <row r="48" spans="1:10" ht="45" x14ac:dyDescent="0.25">
      <c r="A48" s="75">
        <v>6.2</v>
      </c>
      <c r="B48" s="11" t="s">
        <v>41</v>
      </c>
      <c r="C48" s="89"/>
      <c r="D48" s="89"/>
      <c r="E48" s="89"/>
      <c r="F48" s="76"/>
      <c r="G48" s="89"/>
      <c r="H48" s="76"/>
      <c r="I48" s="324"/>
      <c r="J48" s="451"/>
    </row>
    <row r="49" spans="1:11" ht="75" x14ac:dyDescent="0.25">
      <c r="A49" s="75">
        <v>6.3</v>
      </c>
      <c r="B49" s="11" t="s">
        <v>42</v>
      </c>
      <c r="C49" s="89"/>
      <c r="D49" s="89"/>
      <c r="E49" s="89"/>
      <c r="F49" s="76"/>
      <c r="G49" s="89"/>
      <c r="H49" s="76"/>
      <c r="I49" s="324"/>
      <c r="J49" s="451"/>
    </row>
    <row r="50" spans="1:11" ht="90.75" thickBot="1" x14ac:dyDescent="0.3">
      <c r="A50" s="75">
        <v>6.4</v>
      </c>
      <c r="B50" s="13" t="s">
        <v>43</v>
      </c>
      <c r="C50" s="90"/>
      <c r="D50" s="90"/>
      <c r="E50" s="90"/>
      <c r="F50" s="78"/>
      <c r="G50" s="90"/>
      <c r="H50" s="78"/>
      <c r="I50" s="385"/>
      <c r="J50" s="452"/>
    </row>
    <row r="51" spans="1:11" ht="114" customHeight="1" thickBot="1" x14ac:dyDescent="0.3">
      <c r="A51" s="317">
        <v>7</v>
      </c>
      <c r="B51" s="397" t="s">
        <v>44</v>
      </c>
      <c r="C51" s="331" t="str">
        <f>+C12</f>
        <v>TRIADA DISEÑO, GERENCIA Y CONSTRUCCION S.A DE C.V
TRIADA MEXICO COLOMBIA
SUCURSAL EN COLOMBIA
51%
INTEGRANTE LIDER</v>
      </c>
      <c r="D51" s="331"/>
      <c r="E51" s="331" t="str">
        <f>+E12</f>
        <v>ING INGENIERIA S.A
25%</v>
      </c>
      <c r="F51" s="303"/>
      <c r="G51" s="331" t="str">
        <f>+G12</f>
        <v>ESTUDIOS, PROYECTOS Y PLANIFICACION S.A
EPYPSA COLOMBIA 
24%</v>
      </c>
      <c r="H51" s="303"/>
      <c r="I51" s="307" t="s">
        <v>73</v>
      </c>
      <c r="J51" s="307" t="s">
        <v>15</v>
      </c>
    </row>
    <row r="52" spans="1:11" ht="30.75" thickBot="1" x14ac:dyDescent="0.3">
      <c r="A52" s="318"/>
      <c r="B52" s="398"/>
      <c r="C52" s="46" t="s">
        <v>13</v>
      </c>
      <c r="D52" s="47" t="s">
        <v>14</v>
      </c>
      <c r="E52" s="111" t="s">
        <v>13</v>
      </c>
      <c r="F52" s="44" t="s">
        <v>14</v>
      </c>
      <c r="G52" s="111" t="s">
        <v>13</v>
      </c>
      <c r="H52" s="44" t="s">
        <v>14</v>
      </c>
      <c r="I52" s="308"/>
      <c r="J52" s="308"/>
    </row>
    <row r="53" spans="1:11" ht="45" x14ac:dyDescent="0.25">
      <c r="A53" s="75">
        <v>7.1</v>
      </c>
      <c r="B53" s="11" t="s">
        <v>45</v>
      </c>
      <c r="C53" s="408" t="s">
        <v>83</v>
      </c>
      <c r="D53" s="332" t="s">
        <v>651</v>
      </c>
      <c r="E53" s="408" t="s">
        <v>83</v>
      </c>
      <c r="F53" s="314" t="s">
        <v>652</v>
      </c>
      <c r="G53" s="408" t="s">
        <v>83</v>
      </c>
      <c r="H53" s="314" t="s">
        <v>653</v>
      </c>
      <c r="I53" s="323" t="s">
        <v>85</v>
      </c>
      <c r="J53" s="818"/>
    </row>
    <row r="54" spans="1:11" ht="60" x14ac:dyDescent="0.25">
      <c r="A54" s="75">
        <v>7.2</v>
      </c>
      <c r="B54" s="11" t="s">
        <v>46</v>
      </c>
      <c r="C54" s="404"/>
      <c r="D54" s="332"/>
      <c r="E54" s="404"/>
      <c r="F54" s="314"/>
      <c r="G54" s="404"/>
      <c r="H54" s="314"/>
      <c r="I54" s="324"/>
      <c r="J54" s="819"/>
    </row>
    <row r="55" spans="1:11" ht="75.75" thickBot="1" x14ac:dyDescent="0.3">
      <c r="A55" s="77">
        <v>7.3</v>
      </c>
      <c r="B55" s="13" t="s">
        <v>47</v>
      </c>
      <c r="C55" s="405"/>
      <c r="D55" s="333"/>
      <c r="E55" s="405"/>
      <c r="F55" s="334"/>
      <c r="G55" s="405"/>
      <c r="H55" s="334"/>
      <c r="I55" s="385"/>
      <c r="J55" s="820"/>
    </row>
    <row r="56" spans="1:11" x14ac:dyDescent="0.25">
      <c r="A56" s="29">
        <v>8</v>
      </c>
      <c r="B56" s="50" t="s">
        <v>48</v>
      </c>
      <c r="C56" s="338" t="s">
        <v>13</v>
      </c>
      <c r="D56" s="339"/>
      <c r="E56" s="339"/>
      <c r="F56" s="339"/>
      <c r="G56" s="340"/>
      <c r="H56" s="93" t="s">
        <v>14</v>
      </c>
      <c r="I56" s="37" t="s">
        <v>73</v>
      </c>
      <c r="J56" s="41" t="s">
        <v>15</v>
      </c>
    </row>
    <row r="57" spans="1:11" x14ac:dyDescent="0.25">
      <c r="A57" s="75">
        <v>8.1</v>
      </c>
      <c r="B57" s="11" t="s">
        <v>49</v>
      </c>
      <c r="C57" s="335"/>
      <c r="D57" s="335"/>
      <c r="E57" s="335"/>
      <c r="F57" s="335"/>
      <c r="G57" s="335"/>
      <c r="H57" s="322" t="s">
        <v>654</v>
      </c>
      <c r="I57" s="597" t="s">
        <v>1085</v>
      </c>
      <c r="J57" s="821" t="s">
        <v>655</v>
      </c>
    </row>
    <row r="58" spans="1:11" ht="30" x14ac:dyDescent="0.25">
      <c r="A58" s="75">
        <v>8.1999999999999993</v>
      </c>
      <c r="B58" s="11" t="s">
        <v>50</v>
      </c>
      <c r="C58" s="335"/>
      <c r="D58" s="335"/>
      <c r="E58" s="335"/>
      <c r="F58" s="335"/>
      <c r="G58" s="335"/>
      <c r="H58" s="351"/>
      <c r="I58" s="597"/>
      <c r="J58" s="822"/>
    </row>
    <row r="59" spans="1:11" ht="30" x14ac:dyDescent="0.25">
      <c r="A59" s="75">
        <v>8.3000000000000007</v>
      </c>
      <c r="B59" s="11" t="s">
        <v>51</v>
      </c>
      <c r="C59" s="341" t="s">
        <v>132</v>
      </c>
      <c r="D59" s="342"/>
      <c r="E59" s="342"/>
      <c r="F59" s="342"/>
      <c r="G59" s="343"/>
      <c r="H59" s="351"/>
      <c r="I59" s="597"/>
      <c r="J59" s="822"/>
    </row>
    <row r="60" spans="1:11" ht="45" x14ac:dyDescent="0.25">
      <c r="A60" s="75">
        <v>8.4</v>
      </c>
      <c r="B60" s="11" t="s">
        <v>52</v>
      </c>
      <c r="C60" s="344"/>
      <c r="D60" s="345"/>
      <c r="E60" s="345"/>
      <c r="F60" s="345"/>
      <c r="G60" s="346"/>
      <c r="H60" s="351"/>
      <c r="I60" s="597"/>
      <c r="J60" s="822"/>
    </row>
    <row r="61" spans="1:11" ht="45" x14ac:dyDescent="0.25">
      <c r="A61" s="75">
        <v>8.5</v>
      </c>
      <c r="B61" s="11" t="s">
        <v>53</v>
      </c>
      <c r="C61" s="344"/>
      <c r="D61" s="345"/>
      <c r="E61" s="345"/>
      <c r="F61" s="345"/>
      <c r="G61" s="346"/>
      <c r="H61" s="351"/>
      <c r="I61" s="597"/>
      <c r="J61" s="822"/>
    </row>
    <row r="62" spans="1:11" ht="30" x14ac:dyDescent="0.25">
      <c r="A62" s="75">
        <v>8.6</v>
      </c>
      <c r="B62" s="11" t="s">
        <v>54</v>
      </c>
      <c r="C62" s="344"/>
      <c r="D62" s="345"/>
      <c r="E62" s="345"/>
      <c r="F62" s="345"/>
      <c r="G62" s="346"/>
      <c r="H62" s="351"/>
      <c r="I62" s="597"/>
      <c r="J62" s="822"/>
    </row>
    <row r="63" spans="1:11" x14ac:dyDescent="0.25">
      <c r="A63" s="75">
        <v>8.6999999999999993</v>
      </c>
      <c r="B63" s="11" t="s">
        <v>55</v>
      </c>
      <c r="C63" s="344"/>
      <c r="D63" s="345"/>
      <c r="E63" s="345"/>
      <c r="F63" s="345"/>
      <c r="G63" s="346"/>
      <c r="H63" s="351"/>
      <c r="I63" s="597"/>
      <c r="J63" s="822"/>
    </row>
    <row r="64" spans="1:11" ht="90" x14ac:dyDescent="0.25">
      <c r="A64" s="75">
        <v>8.8000000000000007</v>
      </c>
      <c r="B64" s="11" t="s">
        <v>56</v>
      </c>
      <c r="C64" s="344"/>
      <c r="D64" s="345"/>
      <c r="E64" s="345"/>
      <c r="F64" s="345"/>
      <c r="G64" s="346"/>
      <c r="H64" s="351"/>
      <c r="I64" s="597"/>
      <c r="J64" s="822"/>
      <c r="K64" s="16"/>
    </row>
    <row r="65" spans="1:11" ht="31.5" customHeight="1" x14ac:dyDescent="0.3">
      <c r="A65" s="75">
        <v>8.9</v>
      </c>
      <c r="B65" s="17" t="s">
        <v>57</v>
      </c>
      <c r="C65" s="344"/>
      <c r="D65" s="345"/>
      <c r="E65" s="345"/>
      <c r="F65" s="345"/>
      <c r="G65" s="346"/>
      <c r="H65" s="351"/>
      <c r="I65" s="597"/>
      <c r="J65" s="822"/>
      <c r="K65" s="18"/>
    </row>
    <row r="66" spans="1:11" ht="16.5" x14ac:dyDescent="0.3">
      <c r="A66" s="19" t="s">
        <v>75</v>
      </c>
      <c r="B66" s="11" t="s">
        <v>58</v>
      </c>
      <c r="C66" s="347"/>
      <c r="D66" s="348"/>
      <c r="E66" s="348"/>
      <c r="F66" s="348"/>
      <c r="G66" s="349"/>
      <c r="H66" s="351"/>
      <c r="I66" s="597"/>
      <c r="J66" s="822"/>
      <c r="K66" s="18"/>
    </row>
    <row r="67" spans="1:11" ht="60.75" thickBot="1" x14ac:dyDescent="0.3">
      <c r="A67" s="19" t="s">
        <v>76</v>
      </c>
      <c r="B67" s="13" t="s">
        <v>59</v>
      </c>
      <c r="C67" s="350" t="s">
        <v>132</v>
      </c>
      <c r="D67" s="350"/>
      <c r="E67" s="350"/>
      <c r="F67" s="350"/>
      <c r="G67" s="350"/>
      <c r="H67" s="386"/>
      <c r="I67" s="598"/>
      <c r="J67" s="823"/>
      <c r="K67" s="20"/>
    </row>
    <row r="68" spans="1:11" ht="30" customHeight="1" thickBot="1" x14ac:dyDescent="0.3">
      <c r="A68" s="317">
        <v>9</v>
      </c>
      <c r="B68" s="397" t="s">
        <v>60</v>
      </c>
      <c r="C68" s="331" t="str">
        <f>+C12</f>
        <v>TRIADA DISEÑO, GERENCIA Y CONSTRUCCION S.A DE C.V
TRIADA MEXICO COLOMBIA
SUCURSAL EN COLOMBIA
51%
INTEGRANTE LIDER</v>
      </c>
      <c r="D68" s="331"/>
      <c r="E68" s="331" t="str">
        <f>+E12</f>
        <v>ING INGENIERIA S.A
25%</v>
      </c>
      <c r="F68" s="303"/>
      <c r="G68" s="331" t="str">
        <f>+G12</f>
        <v>ESTUDIOS, PROYECTOS Y PLANIFICACION S.A
EPYPSA COLOMBIA 
24%</v>
      </c>
      <c r="H68" s="303"/>
      <c r="I68" s="307" t="s">
        <v>73</v>
      </c>
      <c r="J68" s="307" t="s">
        <v>15</v>
      </c>
    </row>
    <row r="69" spans="1:11" ht="30" customHeight="1" thickBot="1" x14ac:dyDescent="0.3">
      <c r="A69" s="318"/>
      <c r="B69" s="398"/>
      <c r="C69" s="46" t="s">
        <v>13</v>
      </c>
      <c r="D69" s="47" t="s">
        <v>14</v>
      </c>
      <c r="E69" s="111" t="s">
        <v>13</v>
      </c>
      <c r="F69" s="44" t="s">
        <v>14</v>
      </c>
      <c r="G69" s="111" t="s">
        <v>13</v>
      </c>
      <c r="H69" s="44" t="s">
        <v>14</v>
      </c>
      <c r="I69" s="308"/>
      <c r="J69" s="308"/>
    </row>
    <row r="70" spans="1:11" ht="45" x14ac:dyDescent="0.25">
      <c r="A70" s="75">
        <v>9.1</v>
      </c>
      <c r="B70" s="9" t="s">
        <v>61</v>
      </c>
      <c r="C70" s="408" t="s">
        <v>102</v>
      </c>
      <c r="D70" s="408"/>
      <c r="E70" s="408" t="s">
        <v>83</v>
      </c>
      <c r="F70" s="429" t="s">
        <v>656</v>
      </c>
      <c r="G70" s="408" t="s">
        <v>102</v>
      </c>
      <c r="H70" s="429"/>
      <c r="I70" s="324" t="s">
        <v>85</v>
      </c>
      <c r="J70" s="326"/>
    </row>
    <row r="71" spans="1:11" x14ac:dyDescent="0.25">
      <c r="A71" s="75">
        <v>9.1999999999999993</v>
      </c>
      <c r="B71" s="10" t="s">
        <v>18</v>
      </c>
      <c r="C71" s="409"/>
      <c r="D71" s="409"/>
      <c r="E71" s="404"/>
      <c r="F71" s="351"/>
      <c r="G71" s="409"/>
      <c r="H71" s="352"/>
      <c r="I71" s="324"/>
      <c r="J71" s="326"/>
    </row>
    <row r="72" spans="1:11" ht="75.75" thickBot="1" x14ac:dyDescent="0.3">
      <c r="A72" s="77">
        <v>9.3000000000000007</v>
      </c>
      <c r="B72" s="21" t="s">
        <v>62</v>
      </c>
      <c r="C72" s="90"/>
      <c r="D72" s="90"/>
      <c r="E72" s="405"/>
      <c r="F72" s="386"/>
      <c r="G72" s="90"/>
      <c r="H72" s="78"/>
      <c r="I72" s="385"/>
      <c r="J72" s="327"/>
    </row>
    <row r="73" spans="1:11" ht="30" customHeight="1" thickBot="1" x14ac:dyDescent="0.3">
      <c r="A73" s="317">
        <v>10</v>
      </c>
      <c r="B73" s="397" t="s">
        <v>63</v>
      </c>
      <c r="C73" s="331" t="str">
        <f>+C12</f>
        <v>TRIADA DISEÑO, GERENCIA Y CONSTRUCCION S.A DE C.V
TRIADA MEXICO COLOMBIA
SUCURSAL EN COLOMBIA
51%
INTEGRANTE LIDER</v>
      </c>
      <c r="D73" s="331"/>
      <c r="E73" s="331" t="str">
        <f>+E12</f>
        <v>ING INGENIERIA S.A
25%</v>
      </c>
      <c r="F73" s="303"/>
      <c r="G73" s="331" t="str">
        <f>+G12</f>
        <v>ESTUDIOS, PROYECTOS Y PLANIFICACION S.A
EPYPSA COLOMBIA 
24%</v>
      </c>
      <c r="H73" s="303"/>
      <c r="I73" s="307" t="s">
        <v>73</v>
      </c>
      <c r="J73" s="307" t="s">
        <v>15</v>
      </c>
    </row>
    <row r="74" spans="1:11" ht="30" customHeight="1" thickBot="1" x14ac:dyDescent="0.3">
      <c r="A74" s="318"/>
      <c r="B74" s="398"/>
      <c r="C74" s="46" t="s">
        <v>13</v>
      </c>
      <c r="D74" s="47" t="s">
        <v>14</v>
      </c>
      <c r="E74" s="111" t="s">
        <v>13</v>
      </c>
      <c r="F74" s="44" t="s">
        <v>14</v>
      </c>
      <c r="G74" s="111" t="s">
        <v>13</v>
      </c>
      <c r="H74" s="44" t="s">
        <v>14</v>
      </c>
      <c r="I74" s="308"/>
      <c r="J74" s="308"/>
    </row>
    <row r="75" spans="1:11" ht="148.5" customHeight="1" thickBot="1" x14ac:dyDescent="0.3">
      <c r="A75" s="77">
        <v>10.1</v>
      </c>
      <c r="B75" s="13" t="s">
        <v>64</v>
      </c>
      <c r="C75" s="88" t="s">
        <v>657</v>
      </c>
      <c r="D75" s="88" t="s">
        <v>658</v>
      </c>
      <c r="E75" s="90" t="s">
        <v>460</v>
      </c>
      <c r="F75" s="78"/>
      <c r="G75" s="90" t="s">
        <v>460</v>
      </c>
      <c r="H75" s="78"/>
      <c r="I75" s="73" t="s">
        <v>85</v>
      </c>
      <c r="J75" s="40"/>
    </row>
    <row r="76" spans="1:11" ht="30" customHeight="1" thickBot="1" x14ac:dyDescent="0.3">
      <c r="A76" s="317">
        <v>11</v>
      </c>
      <c r="B76" s="397" t="s">
        <v>65</v>
      </c>
      <c r="C76" s="331" t="str">
        <f>+C12</f>
        <v>TRIADA DISEÑO, GERENCIA Y CONSTRUCCION S.A DE C.V
TRIADA MEXICO COLOMBIA
SUCURSAL EN COLOMBIA
51%
INTEGRANTE LIDER</v>
      </c>
      <c r="D76" s="331"/>
      <c r="E76" s="331" t="str">
        <f>+E12</f>
        <v>ING INGENIERIA S.A
25%</v>
      </c>
      <c r="F76" s="303"/>
      <c r="G76" s="331" t="str">
        <f>+G12</f>
        <v>ESTUDIOS, PROYECTOS Y PLANIFICACION S.A
EPYPSA COLOMBIA 
24%</v>
      </c>
      <c r="H76" s="303"/>
      <c r="I76" s="307" t="s">
        <v>73</v>
      </c>
      <c r="J76" s="307" t="s">
        <v>15</v>
      </c>
    </row>
    <row r="77" spans="1:11" ht="30" customHeight="1" thickBot="1" x14ac:dyDescent="0.3">
      <c r="A77" s="318"/>
      <c r="B77" s="398"/>
      <c r="C77" s="46" t="s">
        <v>13</v>
      </c>
      <c r="D77" s="47" t="s">
        <v>14</v>
      </c>
      <c r="E77" s="111" t="s">
        <v>13</v>
      </c>
      <c r="F77" s="44" t="s">
        <v>14</v>
      </c>
      <c r="G77" s="111" t="s">
        <v>13</v>
      </c>
      <c r="H77" s="44" t="s">
        <v>14</v>
      </c>
      <c r="I77" s="308"/>
      <c r="J77" s="308"/>
    </row>
    <row r="78" spans="1:11" ht="60.75" customHeight="1" thickBot="1" x14ac:dyDescent="0.3">
      <c r="A78" s="77">
        <v>11.1</v>
      </c>
      <c r="B78" s="57" t="s">
        <v>61</v>
      </c>
      <c r="C78" s="23" t="s">
        <v>460</v>
      </c>
      <c r="D78" s="24"/>
      <c r="E78" s="79" t="s">
        <v>460</v>
      </c>
      <c r="F78" s="78"/>
      <c r="G78" s="79" t="s">
        <v>460</v>
      </c>
      <c r="H78" s="78"/>
      <c r="I78" s="73" t="s">
        <v>460</v>
      </c>
      <c r="J78" s="40"/>
    </row>
    <row r="79" spans="1:11" ht="107.25" customHeight="1" thickBot="1" x14ac:dyDescent="0.3">
      <c r="A79" s="317">
        <v>12</v>
      </c>
      <c r="B79" s="319" t="s">
        <v>66</v>
      </c>
      <c r="C79" s="302" t="str">
        <f>+C12</f>
        <v>TRIADA DISEÑO, GERENCIA Y CONSTRUCCION S.A DE C.V
TRIADA MEXICO COLOMBIA
SUCURSAL EN COLOMBIA
51%
INTEGRANTE LIDER</v>
      </c>
      <c r="D79" s="303"/>
      <c r="E79" s="304" t="str">
        <f>+E12</f>
        <v>ING INGENIERIA S.A
25%</v>
      </c>
      <c r="F79" s="303"/>
      <c r="G79" s="304" t="str">
        <f>+G12</f>
        <v>ESTUDIOS, PROYECTOS Y PLANIFICACION S.A
EPYPSA COLOMBIA 
24%</v>
      </c>
      <c r="H79" s="303"/>
      <c r="I79" s="305" t="s">
        <v>73</v>
      </c>
      <c r="J79" s="307" t="s">
        <v>15</v>
      </c>
    </row>
    <row r="80" spans="1:11" ht="30" customHeight="1" x14ac:dyDescent="0.25">
      <c r="A80" s="318"/>
      <c r="B80" s="320"/>
      <c r="C80" s="309" t="s">
        <v>13</v>
      </c>
      <c r="D80" s="310"/>
      <c r="E80" s="311" t="s">
        <v>13</v>
      </c>
      <c r="F80" s="312"/>
      <c r="G80" s="311" t="s">
        <v>13</v>
      </c>
      <c r="H80" s="312"/>
      <c r="I80" s="306"/>
      <c r="J80" s="308"/>
    </row>
    <row r="81" spans="1:10" ht="45" x14ac:dyDescent="0.25">
      <c r="A81" s="75">
        <v>12.1</v>
      </c>
      <c r="B81" s="53" t="s">
        <v>67</v>
      </c>
      <c r="C81" s="313" t="s">
        <v>659</v>
      </c>
      <c r="D81" s="314"/>
      <c r="E81" s="527" t="s">
        <v>660</v>
      </c>
      <c r="F81" s="314"/>
      <c r="G81" s="527" t="s">
        <v>661</v>
      </c>
      <c r="H81" s="314"/>
      <c r="I81" s="323" t="s">
        <v>85</v>
      </c>
      <c r="J81" s="325"/>
    </row>
    <row r="82" spans="1:10" ht="31.5" customHeight="1" x14ac:dyDescent="0.25">
      <c r="A82" s="75">
        <v>12.2</v>
      </c>
      <c r="B82" s="53" t="s">
        <v>68</v>
      </c>
      <c r="C82" s="313" t="s">
        <v>662</v>
      </c>
      <c r="D82" s="314"/>
      <c r="E82" s="527" t="s">
        <v>663</v>
      </c>
      <c r="F82" s="314"/>
      <c r="G82" s="527" t="s">
        <v>664</v>
      </c>
      <c r="H82" s="314"/>
      <c r="I82" s="324"/>
      <c r="J82" s="326"/>
    </row>
    <row r="83" spans="1:10" ht="30.75" thickBot="1" x14ac:dyDescent="0.3">
      <c r="A83" s="95">
        <v>12.3</v>
      </c>
      <c r="B83" s="54" t="s">
        <v>69</v>
      </c>
      <c r="C83" s="428" t="s">
        <v>665</v>
      </c>
      <c r="D83" s="334"/>
      <c r="E83" s="536" t="s">
        <v>666</v>
      </c>
      <c r="F83" s="334"/>
      <c r="G83" s="536" t="s">
        <v>667</v>
      </c>
      <c r="H83" s="334"/>
      <c r="I83" s="385"/>
      <c r="J83" s="327"/>
    </row>
    <row r="84" spans="1:10" ht="19.5" thickBot="1" x14ac:dyDescent="0.3">
      <c r="A84" s="315" t="s">
        <v>70</v>
      </c>
      <c r="B84" s="422"/>
      <c r="C84" s="815" t="s">
        <v>1117</v>
      </c>
      <c r="D84" s="816"/>
      <c r="E84" s="816"/>
      <c r="F84" s="816"/>
      <c r="G84" s="816"/>
      <c r="H84" s="816"/>
      <c r="I84" s="817"/>
      <c r="J84" s="51"/>
    </row>
  </sheetData>
  <mergeCells count="147">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D31:D32"/>
    <mergeCell ref="H31:H32"/>
    <mergeCell ref="I31:I32"/>
    <mergeCell ref="J31:J32"/>
    <mergeCell ref="A33:A34"/>
    <mergeCell ref="B33:B34"/>
    <mergeCell ref="C33:D33"/>
    <mergeCell ref="E33:F33"/>
    <mergeCell ref="G33:H33"/>
    <mergeCell ref="A29:A30"/>
    <mergeCell ref="B29:B30"/>
    <mergeCell ref="C29:D29"/>
    <mergeCell ref="E29:F29"/>
    <mergeCell ref="G29:H29"/>
    <mergeCell ref="I29:I30"/>
    <mergeCell ref="A38:A39"/>
    <mergeCell ref="B38:B39"/>
    <mergeCell ref="C38:D38"/>
    <mergeCell ref="E38:F38"/>
    <mergeCell ref="G38:H38"/>
    <mergeCell ref="I38:I39"/>
    <mergeCell ref="I33:I34"/>
    <mergeCell ref="J33:J34"/>
    <mergeCell ref="D35:D37"/>
    <mergeCell ref="F35:F37"/>
    <mergeCell ref="H35:H37"/>
    <mergeCell ref="I35:I37"/>
    <mergeCell ref="J35:J37"/>
    <mergeCell ref="J38:J39"/>
    <mergeCell ref="J47:J50"/>
    <mergeCell ref="A51:A52"/>
    <mergeCell ref="B51:B52"/>
    <mergeCell ref="C51:D51"/>
    <mergeCell ref="E51:F51"/>
    <mergeCell ref="G51:H51"/>
    <mergeCell ref="I51:I52"/>
    <mergeCell ref="J51:J52"/>
    <mergeCell ref="C40:C44"/>
    <mergeCell ref="D40:D44"/>
    <mergeCell ref="E40:E44"/>
    <mergeCell ref="F40:F44"/>
    <mergeCell ref="G40:G44"/>
    <mergeCell ref="H40:H44"/>
    <mergeCell ref="I40:I44"/>
    <mergeCell ref="J40:J44"/>
    <mergeCell ref="J45:J46"/>
    <mergeCell ref="A45:A46"/>
    <mergeCell ref="B45:B46"/>
    <mergeCell ref="C45:D45"/>
    <mergeCell ref="E45:F45"/>
    <mergeCell ref="G45:H45"/>
    <mergeCell ref="I45:I46"/>
    <mergeCell ref="A68:A69"/>
    <mergeCell ref="B68:B69"/>
    <mergeCell ref="C68:D68"/>
    <mergeCell ref="E68:F68"/>
    <mergeCell ref="G68:H68"/>
    <mergeCell ref="I68:I69"/>
    <mergeCell ref="I53:I55"/>
    <mergeCell ref="I47:I50"/>
    <mergeCell ref="J53:J55"/>
    <mergeCell ref="C56:G56"/>
    <mergeCell ref="C57:G57"/>
    <mergeCell ref="H57:H67"/>
    <mergeCell ref="I57:I67"/>
    <mergeCell ref="J57:J67"/>
    <mergeCell ref="C58:G58"/>
    <mergeCell ref="C59:G66"/>
    <mergeCell ref="C67:G67"/>
    <mergeCell ref="C53:C55"/>
    <mergeCell ref="D53:D55"/>
    <mergeCell ref="E53:E55"/>
    <mergeCell ref="F53:F55"/>
    <mergeCell ref="G53:G55"/>
    <mergeCell ref="H53:H55"/>
    <mergeCell ref="J68:J69"/>
    <mergeCell ref="C70:C71"/>
    <mergeCell ref="D70:D71"/>
    <mergeCell ref="E70:E72"/>
    <mergeCell ref="F70:F72"/>
    <mergeCell ref="G70:G71"/>
    <mergeCell ref="H70:H71"/>
    <mergeCell ref="I70:I72"/>
    <mergeCell ref="J70:J72"/>
    <mergeCell ref="A79:A80"/>
    <mergeCell ref="B79:B80"/>
    <mergeCell ref="C79:D79"/>
    <mergeCell ref="E79:F79"/>
    <mergeCell ref="G79:H79"/>
    <mergeCell ref="I79:I80"/>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A84:B84"/>
    <mergeCell ref="C81:D81"/>
    <mergeCell ref="E81:F81"/>
    <mergeCell ref="G81:H81"/>
    <mergeCell ref="I81:I83"/>
    <mergeCell ref="J81:J83"/>
    <mergeCell ref="C82:D82"/>
    <mergeCell ref="E82:F82"/>
    <mergeCell ref="G82:H82"/>
    <mergeCell ref="C83:D83"/>
    <mergeCell ref="E83:F83"/>
    <mergeCell ref="G83:H83"/>
    <mergeCell ref="C84:I84"/>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40</v>
      </c>
      <c r="D8" s="376"/>
      <c r="E8" s="376"/>
      <c r="F8" s="376"/>
      <c r="G8" s="377"/>
    </row>
    <row r="9" spans="1:8" ht="31.5" customHeight="1" thickBot="1" x14ac:dyDescent="0.3">
      <c r="A9" s="58" t="s">
        <v>4</v>
      </c>
      <c r="B9" s="59" t="s">
        <v>5</v>
      </c>
      <c r="C9" s="538" t="s">
        <v>668</v>
      </c>
      <c r="D9" s="539"/>
      <c r="E9" s="539"/>
      <c r="F9" s="539"/>
      <c r="G9" s="540"/>
    </row>
    <row r="10" spans="1:8" ht="15.75" thickBot="1" x14ac:dyDescent="0.3">
      <c r="A10" s="58" t="s">
        <v>6</v>
      </c>
      <c r="B10" s="59" t="s">
        <v>71</v>
      </c>
      <c r="C10" s="375" t="s">
        <v>669</v>
      </c>
      <c r="D10" s="376"/>
      <c r="E10" s="376"/>
      <c r="F10" s="376"/>
      <c r="G10" s="377"/>
    </row>
    <row r="11" spans="1:8" ht="20.25" customHeight="1" thickBot="1" x14ac:dyDescent="0.3">
      <c r="A11" s="58" t="s">
        <v>7</v>
      </c>
      <c r="B11" s="60" t="s">
        <v>72</v>
      </c>
      <c r="C11" s="371" t="s">
        <v>185</v>
      </c>
      <c r="D11" s="372"/>
      <c r="E11" s="372"/>
      <c r="F11" s="372"/>
      <c r="G11" s="373"/>
    </row>
    <row r="12" spans="1:8" ht="96" customHeight="1" thickBot="1" x14ac:dyDescent="0.3">
      <c r="A12" s="58" t="s">
        <v>6</v>
      </c>
      <c r="B12" s="59" t="s">
        <v>8</v>
      </c>
      <c r="C12" s="378" t="s">
        <v>670</v>
      </c>
      <c r="D12" s="380"/>
      <c r="E12" s="381" t="s">
        <v>671</v>
      </c>
      <c r="F12" s="382"/>
      <c r="G12" s="5"/>
      <c r="H12" s="6"/>
    </row>
    <row r="13" spans="1:8" ht="15.75" thickBot="1" x14ac:dyDescent="0.3">
      <c r="A13" s="58" t="s">
        <v>9</v>
      </c>
      <c r="B13" s="59" t="s">
        <v>10</v>
      </c>
      <c r="C13" s="383" t="s">
        <v>455</v>
      </c>
      <c r="D13" s="384"/>
      <c r="E13" s="383" t="s">
        <v>455</v>
      </c>
      <c r="F13" s="384"/>
    </row>
    <row r="14" spans="1:8" ht="15.75" thickBot="1" x14ac:dyDescent="0.3">
      <c r="A14" s="58" t="s">
        <v>11</v>
      </c>
      <c r="B14" s="59" t="s">
        <v>12</v>
      </c>
      <c r="C14" s="383" t="s">
        <v>488</v>
      </c>
      <c r="D14" s="384"/>
      <c r="E14" s="383" t="s">
        <v>488</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672</v>
      </c>
      <c r="G17" s="323" t="s">
        <v>85</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673</v>
      </c>
      <c r="G25" s="392" t="s">
        <v>85</v>
      </c>
      <c r="H25" s="395"/>
    </row>
    <row r="26" spans="1:8" ht="50.25" customHeight="1" x14ac:dyDescent="0.25">
      <c r="A26" s="75">
        <v>2.2000000000000002</v>
      </c>
      <c r="B26" s="11" t="s">
        <v>674</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86.25" customHeight="1" thickBot="1" x14ac:dyDescent="0.3">
      <c r="A29" s="317">
        <v>3</v>
      </c>
      <c r="B29" s="397" t="s">
        <v>28</v>
      </c>
      <c r="C29" s="331" t="str">
        <f>+C12</f>
        <v>CONSULTORES TECNICOS Y ECONOMICOS S.A
CONSULTECNICOS 
51%
INTEGRANTE LIDER</v>
      </c>
      <c r="D29" s="331"/>
      <c r="E29" s="331" t="str">
        <f>+E12</f>
        <v>CONSULTORES E INTERVENTORES TECNICOS SAS
49%</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c r="D31" s="89"/>
      <c r="E31" s="89"/>
      <c r="F31" s="76"/>
      <c r="G31" s="323" t="s">
        <v>460</v>
      </c>
      <c r="H31" s="325"/>
    </row>
    <row r="32" spans="1:8" ht="30.75" thickBot="1" x14ac:dyDescent="0.3">
      <c r="A32" s="77" t="s">
        <v>30</v>
      </c>
      <c r="B32" s="13" t="s">
        <v>31</v>
      </c>
      <c r="C32" s="90"/>
      <c r="D32" s="90"/>
      <c r="E32" s="90"/>
      <c r="F32" s="78"/>
      <c r="G32" s="385"/>
      <c r="H32" s="327"/>
    </row>
    <row r="33" spans="1:8" ht="108" customHeight="1" thickBot="1" x14ac:dyDescent="0.3">
      <c r="A33" s="317">
        <v>4</v>
      </c>
      <c r="B33" s="399" t="s">
        <v>32</v>
      </c>
      <c r="C33" s="331" t="str">
        <f>+C12</f>
        <v>CONSULTORES TECNICOS Y ECONOMICOS S.A
CONSULTECNICOS 
51%
INTEGRANTE LIDER</v>
      </c>
      <c r="D33" s="331"/>
      <c r="E33" s="331" t="str">
        <f>+E12</f>
        <v>CONSULTORES E INTERVENTORES TECNICOS SAS
49%</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35</v>
      </c>
      <c r="C35" s="89" t="s">
        <v>83</v>
      </c>
      <c r="D35" s="403" t="s">
        <v>675</v>
      </c>
      <c r="E35" s="89" t="s">
        <v>83</v>
      </c>
      <c r="F35" s="322" t="s">
        <v>676</v>
      </c>
      <c r="G35" s="323" t="s">
        <v>85</v>
      </c>
      <c r="H35" s="326"/>
    </row>
    <row r="36" spans="1:8" ht="30" x14ac:dyDescent="0.25">
      <c r="A36" s="75">
        <v>4.2</v>
      </c>
      <c r="B36" s="11" t="s">
        <v>33</v>
      </c>
      <c r="C36" s="89" t="s">
        <v>83</v>
      </c>
      <c r="D36" s="404"/>
      <c r="E36" s="89" t="s">
        <v>83</v>
      </c>
      <c r="F36" s="351"/>
      <c r="G36" s="324"/>
      <c r="H36" s="326"/>
    </row>
    <row r="37" spans="1:8" ht="30.75" thickBot="1" x14ac:dyDescent="0.3">
      <c r="A37" s="77">
        <v>4.3</v>
      </c>
      <c r="B37" s="13" t="s">
        <v>74</v>
      </c>
      <c r="C37" s="90" t="s">
        <v>360</v>
      </c>
      <c r="D37" s="405"/>
      <c r="E37" s="90" t="s">
        <v>376</v>
      </c>
      <c r="F37" s="386"/>
      <c r="G37" s="385"/>
      <c r="H37" s="327"/>
    </row>
    <row r="38" spans="1:8" ht="112.5" customHeight="1" thickBot="1" x14ac:dyDescent="0.3">
      <c r="A38" s="317">
        <v>5</v>
      </c>
      <c r="B38" s="319" t="s">
        <v>34</v>
      </c>
      <c r="C38" s="401" t="str">
        <f>+C12</f>
        <v>CONSULTORES TECNICOS Y ECONOMICOS S.A
CONSULTECNICOS 
51%
INTEGRANTE LIDER</v>
      </c>
      <c r="D38" s="402"/>
      <c r="E38" s="401" t="str">
        <f>+E12</f>
        <v>CONSULTORES E INTERVENTORES TECNICOS SAS
49%</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35</v>
      </c>
      <c r="C40" s="478" t="s">
        <v>677</v>
      </c>
      <c r="D40" s="408" t="s">
        <v>678</v>
      </c>
      <c r="E40" s="670" t="s">
        <v>679</v>
      </c>
      <c r="F40" s="413" t="s">
        <v>680</v>
      </c>
      <c r="G40" s="392" t="s">
        <v>85</v>
      </c>
      <c r="H40" s="414"/>
    </row>
    <row r="41" spans="1:8" ht="45" x14ac:dyDescent="0.25">
      <c r="A41" s="75">
        <v>5.2</v>
      </c>
      <c r="B41" s="11" t="s">
        <v>36</v>
      </c>
      <c r="C41" s="404"/>
      <c r="D41" s="404"/>
      <c r="E41" s="411"/>
      <c r="F41" s="390"/>
      <c r="G41" s="393"/>
      <c r="H41" s="415"/>
    </row>
    <row r="42" spans="1:8" ht="45" x14ac:dyDescent="0.25">
      <c r="A42" s="75">
        <v>5.3</v>
      </c>
      <c r="B42" s="15" t="s">
        <v>149</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CONSULTORES TECNICOS Y ECONOMICOS S.A
CONSULTECNICOS 
51%
INTEGRANTE LIDER</v>
      </c>
      <c r="D45" s="418"/>
      <c r="E45" s="304" t="str">
        <f>+E12</f>
        <v>CONSULTORES E INTERVENTORES TECNICOS SAS
49%</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85"/>
      <c r="D47" s="85"/>
      <c r="E47" s="89"/>
      <c r="F47" s="76"/>
      <c r="G47" s="323" t="s">
        <v>460</v>
      </c>
      <c r="H47" s="39"/>
    </row>
    <row r="48" spans="1:8" ht="45" x14ac:dyDescent="0.25">
      <c r="A48" s="75">
        <v>6.2</v>
      </c>
      <c r="B48" s="11" t="s">
        <v>41</v>
      </c>
      <c r="C48" s="89"/>
      <c r="D48" s="89"/>
      <c r="E48" s="89"/>
      <c r="F48" s="76"/>
      <c r="G48" s="324"/>
      <c r="H48" s="39"/>
    </row>
    <row r="49" spans="1:9" ht="60" x14ac:dyDescent="0.25">
      <c r="A49" s="75">
        <v>6.3</v>
      </c>
      <c r="B49" s="11" t="s">
        <v>42</v>
      </c>
      <c r="C49" s="89"/>
      <c r="D49" s="89"/>
      <c r="E49" s="89"/>
      <c r="F49" s="76"/>
      <c r="G49" s="324"/>
      <c r="H49" s="39"/>
    </row>
    <row r="50" spans="1:9" ht="75.75" thickBot="1" x14ac:dyDescent="0.3">
      <c r="A50" s="75">
        <v>6.4</v>
      </c>
      <c r="B50" s="13" t="s">
        <v>43</v>
      </c>
      <c r="C50" s="90"/>
      <c r="D50" s="90"/>
      <c r="E50" s="90"/>
      <c r="F50" s="78"/>
      <c r="G50" s="385"/>
      <c r="H50" s="40"/>
    </row>
    <row r="51" spans="1:9" ht="111.75" customHeight="1" thickBot="1" x14ac:dyDescent="0.3">
      <c r="A51" s="317">
        <v>7</v>
      </c>
      <c r="B51" s="397" t="s">
        <v>44</v>
      </c>
      <c r="C51" s="331" t="str">
        <f>+C12</f>
        <v>CONSULTORES TECNICOS Y ECONOMICOS S.A
CONSULTECNICOS 
51%
INTEGRANTE LIDER</v>
      </c>
      <c r="D51" s="331"/>
      <c r="E51" s="331" t="str">
        <f>+E12</f>
        <v>CONSULTORES E INTERVENTORES TECNICOS SAS
49%</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5" t="s">
        <v>681</v>
      </c>
      <c r="E53" s="408" t="s">
        <v>83</v>
      </c>
      <c r="F53" s="654" t="s">
        <v>682</v>
      </c>
      <c r="G53" s="323" t="s">
        <v>85</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93" t="s">
        <v>14</v>
      </c>
      <c r="G56" s="37" t="s">
        <v>73</v>
      </c>
      <c r="H56" s="41" t="s">
        <v>15</v>
      </c>
    </row>
    <row r="57" spans="1:9" ht="56.25" customHeight="1" x14ac:dyDescent="0.25">
      <c r="A57" s="75">
        <v>8.1</v>
      </c>
      <c r="B57" s="11" t="s">
        <v>49</v>
      </c>
      <c r="C57" s="335" t="s">
        <v>683</v>
      </c>
      <c r="D57" s="335"/>
      <c r="E57" s="335"/>
      <c r="F57" s="322" t="s">
        <v>684</v>
      </c>
      <c r="G57" s="743" t="s">
        <v>85</v>
      </c>
      <c r="H57" s="325"/>
    </row>
    <row r="58" spans="1:9" x14ac:dyDescent="0.25">
      <c r="A58" s="75">
        <v>8.1999999999999993</v>
      </c>
      <c r="B58" s="11" t="s">
        <v>50</v>
      </c>
      <c r="C58" s="335" t="s">
        <v>483</v>
      </c>
      <c r="D58" s="335"/>
      <c r="E58" s="335"/>
      <c r="F58" s="351"/>
      <c r="G58" s="743"/>
      <c r="H58" s="326"/>
    </row>
    <row r="59" spans="1:9" ht="30" x14ac:dyDescent="0.25">
      <c r="A59" s="75">
        <v>8.3000000000000007</v>
      </c>
      <c r="B59" s="11" t="s">
        <v>51</v>
      </c>
      <c r="C59" s="341" t="s">
        <v>83</v>
      </c>
      <c r="D59" s="342"/>
      <c r="E59" s="343"/>
      <c r="F59" s="351"/>
      <c r="G59" s="743"/>
      <c r="H59" s="326"/>
    </row>
    <row r="60" spans="1:9" ht="45" x14ac:dyDescent="0.25">
      <c r="A60" s="75">
        <v>8.4</v>
      </c>
      <c r="B60" s="11" t="s">
        <v>52</v>
      </c>
      <c r="C60" s="344"/>
      <c r="D60" s="345"/>
      <c r="E60" s="346"/>
      <c r="F60" s="351"/>
      <c r="G60" s="743"/>
      <c r="H60" s="326"/>
    </row>
    <row r="61" spans="1:9" ht="45" x14ac:dyDescent="0.25">
      <c r="A61" s="75">
        <v>8.5</v>
      </c>
      <c r="B61" s="11" t="s">
        <v>53</v>
      </c>
      <c r="C61" s="344"/>
      <c r="D61" s="345"/>
      <c r="E61" s="346"/>
      <c r="F61" s="351"/>
      <c r="G61" s="743"/>
      <c r="H61" s="326"/>
    </row>
    <row r="62" spans="1:9" x14ac:dyDescent="0.25">
      <c r="A62" s="75">
        <v>8.6</v>
      </c>
      <c r="B62" s="11" t="s">
        <v>54</v>
      </c>
      <c r="C62" s="344"/>
      <c r="D62" s="345"/>
      <c r="E62" s="346"/>
      <c r="F62" s="351"/>
      <c r="G62" s="743"/>
      <c r="H62" s="326"/>
    </row>
    <row r="63" spans="1:9" x14ac:dyDescent="0.25">
      <c r="A63" s="75">
        <v>8.6999999999999993</v>
      </c>
      <c r="B63" s="11" t="s">
        <v>55</v>
      </c>
      <c r="C63" s="344"/>
      <c r="D63" s="345"/>
      <c r="E63" s="346"/>
      <c r="F63" s="351"/>
      <c r="G63" s="743"/>
      <c r="H63" s="326"/>
    </row>
    <row r="64" spans="1:9" ht="90" x14ac:dyDescent="0.25">
      <c r="A64" s="75">
        <v>8.8000000000000007</v>
      </c>
      <c r="B64" s="11" t="s">
        <v>56</v>
      </c>
      <c r="C64" s="344"/>
      <c r="D64" s="345"/>
      <c r="E64" s="346"/>
      <c r="F64" s="351"/>
      <c r="G64" s="743"/>
      <c r="H64" s="326"/>
      <c r="I64" s="16"/>
    </row>
    <row r="65" spans="1:9" ht="31.5" customHeight="1" x14ac:dyDescent="0.3">
      <c r="A65" s="75">
        <v>8.9</v>
      </c>
      <c r="B65" s="17" t="s">
        <v>57</v>
      </c>
      <c r="C65" s="344"/>
      <c r="D65" s="345"/>
      <c r="E65" s="346"/>
      <c r="F65" s="351"/>
      <c r="G65" s="743"/>
      <c r="H65" s="326"/>
      <c r="I65" s="18"/>
    </row>
    <row r="66" spans="1:9" ht="16.5" x14ac:dyDescent="0.3">
      <c r="A66" s="19" t="s">
        <v>75</v>
      </c>
      <c r="B66" s="11" t="s">
        <v>58</v>
      </c>
      <c r="C66" s="347"/>
      <c r="D66" s="348"/>
      <c r="E66" s="349"/>
      <c r="F66" s="352"/>
      <c r="G66" s="743"/>
      <c r="H66" s="326"/>
      <c r="I66" s="18"/>
    </row>
    <row r="67" spans="1:9" ht="45.75" thickBot="1" x14ac:dyDescent="0.3">
      <c r="A67" s="19" t="s">
        <v>76</v>
      </c>
      <c r="B67" s="13" t="s">
        <v>59</v>
      </c>
      <c r="C67" s="350" t="s">
        <v>83</v>
      </c>
      <c r="D67" s="350"/>
      <c r="E67" s="350"/>
      <c r="F67" s="14" t="s">
        <v>685</v>
      </c>
      <c r="G67" s="744"/>
      <c r="H67" s="327"/>
      <c r="I67" s="20"/>
    </row>
    <row r="68" spans="1:9" ht="30" customHeight="1" thickBot="1" x14ac:dyDescent="0.3">
      <c r="A68" s="317">
        <v>9</v>
      </c>
      <c r="B68" s="397" t="s">
        <v>60</v>
      </c>
      <c r="C68" s="331" t="str">
        <f>+C12</f>
        <v>CONSULTORES TECNICOS Y ECONOMICOS S.A
CONSULTECNICOS 
51%
INTEGRANTE LIDER</v>
      </c>
      <c r="D68" s="331"/>
      <c r="E68" s="331" t="str">
        <f>+E12</f>
        <v>CONSULTORES E INTERVENTORES TECNICOS SAS
49%</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83</v>
      </c>
      <c r="D70" s="408" t="s">
        <v>686</v>
      </c>
      <c r="E70" s="408" t="s">
        <v>102</v>
      </c>
      <c r="F70" s="429"/>
      <c r="G70" s="324" t="s">
        <v>85</v>
      </c>
      <c r="H70" s="326"/>
    </row>
    <row r="71" spans="1:9" x14ac:dyDescent="0.25">
      <c r="A71" s="75">
        <v>9.1999999999999993</v>
      </c>
      <c r="B71" s="10" t="s">
        <v>18</v>
      </c>
      <c r="C71" s="409"/>
      <c r="D71" s="404"/>
      <c r="E71" s="409"/>
      <c r="F71" s="352"/>
      <c r="G71" s="324"/>
      <c r="H71" s="326"/>
    </row>
    <row r="72" spans="1:9" ht="60.75" thickBot="1" x14ac:dyDescent="0.3">
      <c r="A72" s="77">
        <v>9.3000000000000007</v>
      </c>
      <c r="B72" s="21" t="s">
        <v>62</v>
      </c>
      <c r="C72" s="90" t="s">
        <v>83</v>
      </c>
      <c r="D72" s="405"/>
      <c r="E72" s="90"/>
      <c r="F72" s="78"/>
      <c r="G72" s="385"/>
      <c r="H72" s="327"/>
    </row>
    <row r="73" spans="1:9" ht="30" customHeight="1" thickBot="1" x14ac:dyDescent="0.3">
      <c r="A73" s="317">
        <v>10</v>
      </c>
      <c r="B73" s="397" t="s">
        <v>63</v>
      </c>
      <c r="C73" s="331" t="str">
        <f>+C12</f>
        <v>CONSULTORES TECNICOS Y ECONOMICOS S.A
CONSULTECNICOS 
51%
INTEGRANTE LIDER</v>
      </c>
      <c r="D73" s="331"/>
      <c r="E73" s="331" t="str">
        <f>+E12</f>
        <v>CONSULTORES E INTERVENTORES TECNICOS SAS
49%</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c r="D75" s="90"/>
      <c r="E75" s="90"/>
      <c r="F75" s="78"/>
      <c r="G75" s="73" t="s">
        <v>460</v>
      </c>
      <c r="H75" s="40"/>
    </row>
    <row r="76" spans="1:9" ht="30" customHeight="1" thickBot="1" x14ac:dyDescent="0.3">
      <c r="A76" s="317">
        <v>11</v>
      </c>
      <c r="B76" s="397" t="s">
        <v>65</v>
      </c>
      <c r="C76" s="331" t="str">
        <f>+C12</f>
        <v>CONSULTORES TECNICOS Y ECONOMICOS S.A
CONSULTECNICOS 
51%
INTEGRANTE LIDER</v>
      </c>
      <c r="D76" s="331"/>
      <c r="E76" s="331" t="str">
        <f>+E12</f>
        <v>CONSULTORES E INTERVENTORES TECNICOS SAS
49%</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c r="D78" s="24"/>
      <c r="E78" s="79"/>
      <c r="F78" s="78"/>
      <c r="G78" s="73" t="s">
        <v>460</v>
      </c>
      <c r="H78" s="40"/>
    </row>
    <row r="79" spans="1:9" ht="30" customHeight="1" thickBot="1" x14ac:dyDescent="0.3">
      <c r="A79" s="317">
        <v>12</v>
      </c>
      <c r="B79" s="319" t="s">
        <v>66</v>
      </c>
      <c r="C79" s="302" t="str">
        <f>+C12</f>
        <v>CONSULTORES TECNICOS Y ECONOMICOS S.A
CONSULTECNICOS 
51%
INTEGRANTE LIDER</v>
      </c>
      <c r="D79" s="303"/>
      <c r="E79" s="304" t="str">
        <f>+E12</f>
        <v>CONSULTORES E INTERVENTORES TECNICOS SAS
49%</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687</v>
      </c>
      <c r="D81" s="314"/>
      <c r="E81" s="527" t="s">
        <v>688</v>
      </c>
      <c r="F81" s="314"/>
      <c r="G81" s="323" t="s">
        <v>85</v>
      </c>
      <c r="H81" s="325"/>
    </row>
    <row r="82" spans="1:8" ht="31.5" customHeight="1" x14ac:dyDescent="0.25">
      <c r="A82" s="75">
        <v>12.2</v>
      </c>
      <c r="B82" s="53" t="s">
        <v>68</v>
      </c>
      <c r="C82" s="313" t="s">
        <v>689</v>
      </c>
      <c r="D82" s="314"/>
      <c r="E82" s="527" t="s">
        <v>690</v>
      </c>
      <c r="F82" s="314"/>
      <c r="G82" s="324"/>
      <c r="H82" s="326"/>
    </row>
    <row r="83" spans="1:8" ht="30.75" thickBot="1" x14ac:dyDescent="0.3">
      <c r="A83" s="95">
        <v>12.3</v>
      </c>
      <c r="B83" s="54" t="s">
        <v>69</v>
      </c>
      <c r="C83" s="428" t="s">
        <v>691</v>
      </c>
      <c r="D83" s="334"/>
      <c r="E83" s="536" t="s">
        <v>692</v>
      </c>
      <c r="F83" s="334"/>
      <c r="G83" s="385"/>
      <c r="H83" s="327"/>
    </row>
    <row r="84" spans="1:8" ht="19.5" thickBot="1" x14ac:dyDescent="0.3">
      <c r="A84" s="315" t="s">
        <v>70</v>
      </c>
      <c r="B84" s="422"/>
      <c r="C84" s="705" t="s">
        <v>104</v>
      </c>
      <c r="D84" s="706"/>
      <c r="E84" s="706"/>
      <c r="F84" s="706"/>
      <c r="G84" s="707"/>
      <c r="H84" s="51"/>
    </row>
  </sheetData>
  <mergeCells count="120">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G47:G50"/>
    <mergeCell ref="A51:A52"/>
    <mergeCell ref="B51:B52"/>
    <mergeCell ref="C51:D51"/>
    <mergeCell ref="E51:F51"/>
    <mergeCell ref="G51:G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A73:A74"/>
    <mergeCell ref="B73:B74"/>
    <mergeCell ref="C73:D73"/>
    <mergeCell ref="E73:F73"/>
    <mergeCell ref="G73:G74"/>
    <mergeCell ref="H73:H74"/>
    <mergeCell ref="C70:C71"/>
    <mergeCell ref="D70:D72"/>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1:D81"/>
    <mergeCell ref="E81:F81"/>
    <mergeCell ref="G81:G83"/>
    <mergeCell ref="H81:H83"/>
    <mergeCell ref="C82:D82"/>
    <mergeCell ref="E82:F82"/>
    <mergeCell ref="C83:D83"/>
    <mergeCell ref="E83:F83"/>
    <mergeCell ref="C84:G8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21.140625" style="1" customWidth="1"/>
    <col min="5" max="5" width="22.5703125" style="1" bestFit="1" customWidth="1"/>
    <col min="6" max="6" width="20.28515625" style="1" customWidth="1"/>
    <col min="7" max="7" width="16.42578125" style="1" bestFit="1" customWidth="1"/>
    <col min="8" max="8" width="74.140625" style="280"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41</v>
      </c>
      <c r="D8" s="376"/>
      <c r="E8" s="376"/>
      <c r="F8" s="376"/>
      <c r="G8" s="377"/>
    </row>
    <row r="9" spans="1:8" ht="31.5" customHeight="1" thickBot="1" x14ac:dyDescent="0.3">
      <c r="A9" s="58" t="s">
        <v>4</v>
      </c>
      <c r="B9" s="59" t="s">
        <v>5</v>
      </c>
      <c r="C9" s="538" t="s">
        <v>693</v>
      </c>
      <c r="D9" s="539"/>
      <c r="E9" s="539"/>
      <c r="F9" s="539"/>
      <c r="G9" s="540"/>
    </row>
    <row r="10" spans="1:8" ht="15.75" thickBot="1" x14ac:dyDescent="0.3">
      <c r="A10" s="58" t="s">
        <v>6</v>
      </c>
      <c r="B10" s="59" t="s">
        <v>71</v>
      </c>
      <c r="C10" s="375" t="s">
        <v>669</v>
      </c>
      <c r="D10" s="376"/>
      <c r="E10" s="376"/>
      <c r="F10" s="376"/>
      <c r="G10" s="377"/>
    </row>
    <row r="11" spans="1:8" ht="20.25" customHeight="1" thickBot="1" x14ac:dyDescent="0.3">
      <c r="A11" s="58" t="s">
        <v>7</v>
      </c>
      <c r="B11" s="60" t="s">
        <v>72</v>
      </c>
      <c r="C11" s="371" t="s">
        <v>185</v>
      </c>
      <c r="D11" s="372"/>
      <c r="E11" s="372"/>
      <c r="F11" s="372"/>
      <c r="G11" s="373"/>
    </row>
    <row r="12" spans="1:8" ht="90.75" customHeight="1" thickBot="1" x14ac:dyDescent="0.3">
      <c r="A12" s="58" t="s">
        <v>6</v>
      </c>
      <c r="B12" s="59" t="s">
        <v>8</v>
      </c>
      <c r="C12" s="378" t="s">
        <v>694</v>
      </c>
      <c r="D12" s="380"/>
      <c r="E12" s="381" t="s">
        <v>695</v>
      </c>
      <c r="F12" s="382"/>
      <c r="G12" s="5"/>
      <c r="H12" s="6"/>
    </row>
    <row r="13" spans="1:8" ht="15.75" thickBot="1" x14ac:dyDescent="0.3">
      <c r="A13" s="58" t="s">
        <v>9</v>
      </c>
      <c r="B13" s="59" t="s">
        <v>10</v>
      </c>
      <c r="C13" s="383" t="s">
        <v>455</v>
      </c>
      <c r="D13" s="384"/>
      <c r="E13" s="383" t="s">
        <v>455</v>
      </c>
      <c r="F13" s="384"/>
    </row>
    <row r="14" spans="1:8" ht="15.75" thickBot="1" x14ac:dyDescent="0.3">
      <c r="A14" s="58" t="s">
        <v>11</v>
      </c>
      <c r="B14" s="59" t="s">
        <v>12</v>
      </c>
      <c r="C14" s="383" t="s">
        <v>457</v>
      </c>
      <c r="D14" s="384"/>
      <c r="E14" s="383" t="s">
        <v>457</v>
      </c>
      <c r="F14" s="384"/>
    </row>
    <row r="15" spans="1:8" ht="15.75" thickBot="1" x14ac:dyDescent="0.3">
      <c r="A15" s="3"/>
      <c r="B15" s="4"/>
      <c r="C15" s="7"/>
      <c r="E15" s="7"/>
    </row>
    <row r="16" spans="1:8" x14ac:dyDescent="0.25">
      <c r="A16" s="29">
        <v>1</v>
      </c>
      <c r="B16" s="34" t="s">
        <v>16</v>
      </c>
      <c r="C16" s="338" t="s">
        <v>13</v>
      </c>
      <c r="D16" s="339"/>
      <c r="E16" s="340"/>
      <c r="F16" s="271" t="s">
        <v>14</v>
      </c>
      <c r="G16" s="37" t="s">
        <v>73</v>
      </c>
      <c r="H16" s="41" t="s">
        <v>15</v>
      </c>
    </row>
    <row r="17" spans="1:8" ht="30" x14ac:dyDescent="0.25">
      <c r="A17" s="75">
        <v>1.1000000000000001</v>
      </c>
      <c r="B17" s="9" t="s">
        <v>17</v>
      </c>
      <c r="C17" s="353" t="s">
        <v>83</v>
      </c>
      <c r="D17" s="354"/>
      <c r="E17" s="355"/>
      <c r="F17" s="322" t="s">
        <v>696</v>
      </c>
      <c r="G17" s="323" t="s">
        <v>85</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271" t="s">
        <v>14</v>
      </c>
      <c r="G24" s="37" t="s">
        <v>73</v>
      </c>
      <c r="H24" s="42" t="s">
        <v>15</v>
      </c>
    </row>
    <row r="25" spans="1:8" ht="45.75" customHeight="1" x14ac:dyDescent="0.25">
      <c r="A25" s="75">
        <v>2.1</v>
      </c>
      <c r="B25" s="11" t="s">
        <v>25</v>
      </c>
      <c r="C25" s="362" t="s">
        <v>83</v>
      </c>
      <c r="D25" s="363"/>
      <c r="E25" s="364"/>
      <c r="F25" s="389" t="s">
        <v>697</v>
      </c>
      <c r="G25" s="392" t="s">
        <v>85</v>
      </c>
      <c r="H25" s="395"/>
    </row>
    <row r="26" spans="1:8" ht="50.25" customHeight="1" x14ac:dyDescent="0.25">
      <c r="A26" s="75">
        <v>2.2000000000000002</v>
      </c>
      <c r="B26" s="11" t="s">
        <v>674</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85.5" customHeight="1" thickBot="1" x14ac:dyDescent="0.3">
      <c r="A29" s="317">
        <v>3</v>
      </c>
      <c r="B29" s="397" t="s">
        <v>28</v>
      </c>
      <c r="C29" s="331" t="str">
        <f>+C12</f>
        <v>PEYCO COLOMBIA
51%
SUCURSAL EN COLOMBIA
INTEGRANTE LIDER</v>
      </c>
      <c r="D29" s="331"/>
      <c r="E29" s="331" t="str">
        <f>+E12</f>
        <v xml:space="preserve">SERINCO COLOMBIA
49%
SUCURSAL EN COLOMBIA
</v>
      </c>
      <c r="F29" s="303"/>
      <c r="G29" s="307" t="s">
        <v>73</v>
      </c>
      <c r="H29" s="307" t="s">
        <v>15</v>
      </c>
    </row>
    <row r="30" spans="1:8" ht="30" x14ac:dyDescent="0.25">
      <c r="A30" s="318"/>
      <c r="B30" s="398"/>
      <c r="C30" s="270" t="s">
        <v>13</v>
      </c>
      <c r="D30" s="271" t="s">
        <v>14</v>
      </c>
      <c r="E30" s="270" t="s">
        <v>13</v>
      </c>
      <c r="F30" s="271" t="s">
        <v>14</v>
      </c>
      <c r="G30" s="308"/>
      <c r="H30" s="308"/>
    </row>
    <row r="31" spans="1:8" ht="47.25" customHeight="1" x14ac:dyDescent="0.25">
      <c r="A31" s="75" t="s">
        <v>29</v>
      </c>
      <c r="B31" s="9" t="s">
        <v>17</v>
      </c>
      <c r="C31" s="266" t="s">
        <v>460</v>
      </c>
      <c r="D31" s="266" t="s">
        <v>698</v>
      </c>
      <c r="E31" s="266" t="s">
        <v>460</v>
      </c>
      <c r="F31" s="265" t="s">
        <v>699</v>
      </c>
      <c r="G31" s="323" t="s">
        <v>460</v>
      </c>
      <c r="H31" s="325"/>
    </row>
    <row r="32" spans="1:8" ht="30.75" thickBot="1" x14ac:dyDescent="0.3">
      <c r="A32" s="77" t="s">
        <v>30</v>
      </c>
      <c r="B32" s="13" t="s">
        <v>31</v>
      </c>
      <c r="C32" s="267"/>
      <c r="D32" s="267"/>
      <c r="E32" s="267"/>
      <c r="F32" s="268"/>
      <c r="G32" s="385"/>
      <c r="H32" s="327"/>
    </row>
    <row r="33" spans="1:8" ht="87" customHeight="1" thickBot="1" x14ac:dyDescent="0.3">
      <c r="A33" s="317">
        <v>4</v>
      </c>
      <c r="B33" s="399" t="s">
        <v>32</v>
      </c>
      <c r="C33" s="331" t="str">
        <f>+C12</f>
        <v>PEYCO COLOMBIA
51%
SUCURSAL EN COLOMBIA
INTEGRANTE LIDER</v>
      </c>
      <c r="D33" s="331"/>
      <c r="E33" s="331" t="str">
        <f>+E12</f>
        <v xml:space="preserve">SERINCO COLOMBIA
49%
SUCURSAL EN COLOMBIA
</v>
      </c>
      <c r="F33" s="303"/>
      <c r="G33" s="307" t="s">
        <v>73</v>
      </c>
      <c r="H33" s="406" t="s">
        <v>15</v>
      </c>
    </row>
    <row r="34" spans="1:8" ht="33" customHeight="1" x14ac:dyDescent="0.25">
      <c r="A34" s="318"/>
      <c r="B34" s="400"/>
      <c r="C34" s="270" t="s">
        <v>13</v>
      </c>
      <c r="D34" s="271" t="s">
        <v>14</v>
      </c>
      <c r="E34" s="270" t="s">
        <v>13</v>
      </c>
      <c r="F34" s="271" t="s">
        <v>14</v>
      </c>
      <c r="G34" s="308"/>
      <c r="H34" s="407"/>
    </row>
    <row r="35" spans="1:8" ht="47.25" customHeight="1" x14ac:dyDescent="0.25">
      <c r="A35" s="75">
        <v>4.0999999999999996</v>
      </c>
      <c r="B35" s="11" t="s">
        <v>35</v>
      </c>
      <c r="C35" s="266" t="s">
        <v>83</v>
      </c>
      <c r="D35" s="403" t="s">
        <v>700</v>
      </c>
      <c r="E35" s="266" t="s">
        <v>83</v>
      </c>
      <c r="F35" s="322" t="s">
        <v>701</v>
      </c>
      <c r="G35" s="392" t="s">
        <v>85</v>
      </c>
      <c r="H35" s="431" t="s">
        <v>1111</v>
      </c>
    </row>
    <row r="36" spans="1:8" ht="30" x14ac:dyDescent="0.25">
      <c r="A36" s="75">
        <v>4.2</v>
      </c>
      <c r="B36" s="11" t="s">
        <v>33</v>
      </c>
      <c r="C36" s="274" t="s">
        <v>83</v>
      </c>
      <c r="D36" s="404"/>
      <c r="E36" s="266" t="s">
        <v>83</v>
      </c>
      <c r="F36" s="351"/>
      <c r="G36" s="393"/>
      <c r="H36" s="432"/>
    </row>
    <row r="37" spans="1:8" ht="30.75" thickBot="1" x14ac:dyDescent="0.3">
      <c r="A37" s="77">
        <v>4.3</v>
      </c>
      <c r="B37" s="13" t="s">
        <v>74</v>
      </c>
      <c r="C37" s="267" t="s">
        <v>360</v>
      </c>
      <c r="D37" s="405"/>
      <c r="E37" s="267" t="s">
        <v>360</v>
      </c>
      <c r="F37" s="386"/>
      <c r="G37" s="394"/>
      <c r="H37" s="433"/>
    </row>
    <row r="38" spans="1:8" ht="61.5" customHeight="1" thickBot="1" x14ac:dyDescent="0.3">
      <c r="A38" s="317">
        <v>5</v>
      </c>
      <c r="B38" s="319" t="s">
        <v>34</v>
      </c>
      <c r="C38" s="401" t="str">
        <f>+C12</f>
        <v>PEYCO COLOMBIA
51%
SUCURSAL EN COLOMBIA
INTEGRANTE LIDER</v>
      </c>
      <c r="D38" s="402"/>
      <c r="E38" s="401" t="str">
        <f>+E12</f>
        <v xml:space="preserve">SERINCO COLOMBIA
49%
SUCURSAL EN COLOMBIA
</v>
      </c>
      <c r="F38" s="402"/>
      <c r="G38" s="307" t="s">
        <v>73</v>
      </c>
      <c r="H38" s="307" t="s">
        <v>15</v>
      </c>
    </row>
    <row r="39" spans="1:8" ht="30.75" thickBot="1" x14ac:dyDescent="0.3">
      <c r="A39" s="318"/>
      <c r="B39" s="320"/>
      <c r="C39" s="273" t="s">
        <v>13</v>
      </c>
      <c r="D39" s="44" t="s">
        <v>14</v>
      </c>
      <c r="E39" s="273" t="s">
        <v>13</v>
      </c>
      <c r="F39" s="44" t="s">
        <v>14</v>
      </c>
      <c r="G39" s="308"/>
      <c r="H39" s="308"/>
    </row>
    <row r="40" spans="1:8" ht="45" customHeight="1" x14ac:dyDescent="0.25">
      <c r="A40" s="75">
        <v>5.0999999999999996</v>
      </c>
      <c r="B40" s="11" t="s">
        <v>35</v>
      </c>
      <c r="C40" s="408" t="s">
        <v>83</v>
      </c>
      <c r="D40" s="408" t="s">
        <v>702</v>
      </c>
      <c r="E40" s="410" t="s">
        <v>83</v>
      </c>
      <c r="F40" s="413" t="s">
        <v>703</v>
      </c>
      <c r="G40" s="392" t="s">
        <v>85</v>
      </c>
      <c r="H40" s="414"/>
    </row>
    <row r="41" spans="1:8" ht="45" x14ac:dyDescent="0.25">
      <c r="A41" s="75">
        <v>5.2</v>
      </c>
      <c r="B41" s="11" t="s">
        <v>36</v>
      </c>
      <c r="C41" s="404"/>
      <c r="D41" s="404"/>
      <c r="E41" s="411"/>
      <c r="F41" s="390"/>
      <c r="G41" s="393"/>
      <c r="H41" s="415"/>
    </row>
    <row r="42" spans="1:8" ht="45" x14ac:dyDescent="0.25">
      <c r="A42" s="75">
        <v>5.3</v>
      </c>
      <c r="B42" s="15" t="s">
        <v>149</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58.5" customHeight="1" thickBot="1" x14ac:dyDescent="0.3">
      <c r="A45" s="317">
        <v>6</v>
      </c>
      <c r="B45" s="319" t="s">
        <v>39</v>
      </c>
      <c r="C45" s="417" t="str">
        <f>+C12</f>
        <v>PEYCO COLOMBIA
51%
SUCURSAL EN COLOMBIA
INTEGRANTE LIDER</v>
      </c>
      <c r="D45" s="418"/>
      <c r="E45" s="304" t="str">
        <f>+E12</f>
        <v xml:space="preserve">SERINCO COLOMBIA
49%
SUCURSAL EN COLOMBIA
</v>
      </c>
      <c r="F45" s="303"/>
      <c r="G45" s="307" t="s">
        <v>73</v>
      </c>
      <c r="H45" s="307" t="s">
        <v>15</v>
      </c>
    </row>
    <row r="46" spans="1:8" ht="30" customHeight="1" thickBot="1" x14ac:dyDescent="0.3">
      <c r="A46" s="318"/>
      <c r="B46" s="320"/>
      <c r="C46" s="279" t="s">
        <v>13</v>
      </c>
      <c r="D46" s="276" t="s">
        <v>14</v>
      </c>
      <c r="E46" s="275" t="s">
        <v>13</v>
      </c>
      <c r="F46" s="44" t="s">
        <v>14</v>
      </c>
      <c r="G46" s="308"/>
      <c r="H46" s="308"/>
    </row>
    <row r="47" spans="1:8" ht="60" x14ac:dyDescent="0.25">
      <c r="A47" s="75">
        <v>6.1</v>
      </c>
      <c r="B47" s="11" t="s">
        <v>40</v>
      </c>
      <c r="C47" s="272"/>
      <c r="D47" s="408"/>
      <c r="E47" s="266"/>
      <c r="F47" s="429"/>
      <c r="G47" s="323" t="s">
        <v>460</v>
      </c>
      <c r="H47" s="39"/>
    </row>
    <row r="48" spans="1:8" ht="45" x14ac:dyDescent="0.25">
      <c r="A48" s="75">
        <v>6.2</v>
      </c>
      <c r="B48" s="11" t="s">
        <v>41</v>
      </c>
      <c r="C48" s="266"/>
      <c r="D48" s="404"/>
      <c r="E48" s="266"/>
      <c r="F48" s="351"/>
      <c r="G48" s="324"/>
      <c r="H48" s="39"/>
    </row>
    <row r="49" spans="1:9" ht="60" x14ac:dyDescent="0.25">
      <c r="A49" s="75">
        <v>6.3</v>
      </c>
      <c r="B49" s="11" t="s">
        <v>42</v>
      </c>
      <c r="C49" s="266"/>
      <c r="D49" s="404"/>
      <c r="E49" s="266"/>
      <c r="F49" s="351"/>
      <c r="G49" s="324"/>
      <c r="H49" s="39"/>
    </row>
    <row r="50" spans="1:9" ht="75.75" thickBot="1" x14ac:dyDescent="0.3">
      <c r="A50" s="75">
        <v>6.4</v>
      </c>
      <c r="B50" s="13" t="s">
        <v>43</v>
      </c>
      <c r="C50" s="267"/>
      <c r="D50" s="405"/>
      <c r="E50" s="267"/>
      <c r="F50" s="386"/>
      <c r="G50" s="385"/>
      <c r="H50" s="40"/>
    </row>
    <row r="51" spans="1:9" ht="30" customHeight="1" thickBot="1" x14ac:dyDescent="0.3">
      <c r="A51" s="317">
        <v>7</v>
      </c>
      <c r="B51" s="397" t="s">
        <v>44</v>
      </c>
      <c r="C51" s="331" t="str">
        <f>+C12</f>
        <v>PEYCO COLOMBIA
51%
SUCURSAL EN COLOMBIA
INTEGRANTE LIDER</v>
      </c>
      <c r="D51" s="331"/>
      <c r="E51" s="331" t="str">
        <f>+E12</f>
        <v xml:space="preserve">SERINCO COLOMBIA
49%
SUCURSAL EN COLOMBIA
</v>
      </c>
      <c r="F51" s="303"/>
      <c r="G51" s="307" t="s">
        <v>73</v>
      </c>
      <c r="H51" s="307" t="s">
        <v>15</v>
      </c>
    </row>
    <row r="52" spans="1:9" ht="30.75" thickBot="1" x14ac:dyDescent="0.3">
      <c r="A52" s="318"/>
      <c r="B52" s="398"/>
      <c r="C52" s="279" t="s">
        <v>13</v>
      </c>
      <c r="D52" s="276" t="s">
        <v>14</v>
      </c>
      <c r="E52" s="275" t="s">
        <v>13</v>
      </c>
      <c r="F52" s="44" t="s">
        <v>14</v>
      </c>
      <c r="G52" s="308"/>
      <c r="H52" s="308"/>
    </row>
    <row r="53" spans="1:9" ht="30" x14ac:dyDescent="0.25">
      <c r="A53" s="75">
        <v>7.1</v>
      </c>
      <c r="B53" s="11" t="s">
        <v>45</v>
      </c>
      <c r="C53" s="408" t="s">
        <v>83</v>
      </c>
      <c r="D53" s="332" t="s">
        <v>704</v>
      </c>
      <c r="E53" s="408" t="s">
        <v>83</v>
      </c>
      <c r="F53" s="314" t="s">
        <v>705</v>
      </c>
      <c r="G53" s="323" t="s">
        <v>85</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271" t="s">
        <v>14</v>
      </c>
      <c r="G56" s="37" t="s">
        <v>73</v>
      </c>
      <c r="H56" s="41" t="s">
        <v>15</v>
      </c>
    </row>
    <row r="57" spans="1:9" ht="55.5" customHeight="1" x14ac:dyDescent="0.25">
      <c r="A57" s="75">
        <v>8.1</v>
      </c>
      <c r="B57" s="11" t="s">
        <v>49</v>
      </c>
      <c r="C57" s="335" t="s">
        <v>706</v>
      </c>
      <c r="D57" s="335"/>
      <c r="E57" s="335"/>
      <c r="F57" s="322" t="s">
        <v>707</v>
      </c>
      <c r="G57" s="743" t="s">
        <v>85</v>
      </c>
      <c r="H57" s="325"/>
    </row>
    <row r="58" spans="1:9" ht="15" customHeight="1" x14ac:dyDescent="0.25">
      <c r="A58" s="75">
        <v>8.1999999999999993</v>
      </c>
      <c r="B58" s="11" t="s">
        <v>50</v>
      </c>
      <c r="C58" s="335" t="s">
        <v>483</v>
      </c>
      <c r="D58" s="335"/>
      <c r="E58" s="335"/>
      <c r="F58" s="351"/>
      <c r="G58" s="743"/>
      <c r="H58" s="326"/>
    </row>
    <row r="59" spans="1:9" ht="30" x14ac:dyDescent="0.25">
      <c r="A59" s="75">
        <v>8.3000000000000007</v>
      </c>
      <c r="B59" s="11" t="s">
        <v>51</v>
      </c>
      <c r="C59" s="341" t="s">
        <v>83</v>
      </c>
      <c r="D59" s="342"/>
      <c r="E59" s="343"/>
      <c r="F59" s="351"/>
      <c r="G59" s="743"/>
      <c r="H59" s="326"/>
    </row>
    <row r="60" spans="1:9" ht="45" x14ac:dyDescent="0.25">
      <c r="A60" s="75">
        <v>8.4</v>
      </c>
      <c r="B60" s="11" t="s">
        <v>52</v>
      </c>
      <c r="C60" s="344"/>
      <c r="D60" s="345"/>
      <c r="E60" s="346"/>
      <c r="F60" s="351"/>
      <c r="G60" s="743"/>
      <c r="H60" s="326"/>
    </row>
    <row r="61" spans="1:9" ht="45" x14ac:dyDescent="0.25">
      <c r="A61" s="75">
        <v>8.5</v>
      </c>
      <c r="B61" s="11" t="s">
        <v>53</v>
      </c>
      <c r="C61" s="344"/>
      <c r="D61" s="345"/>
      <c r="E61" s="346"/>
      <c r="F61" s="351"/>
      <c r="G61" s="743"/>
      <c r="H61" s="326"/>
    </row>
    <row r="62" spans="1:9" x14ac:dyDescent="0.25">
      <c r="A62" s="75">
        <v>8.6</v>
      </c>
      <c r="B62" s="11" t="s">
        <v>54</v>
      </c>
      <c r="C62" s="344"/>
      <c r="D62" s="345"/>
      <c r="E62" s="346"/>
      <c r="F62" s="351"/>
      <c r="G62" s="743"/>
      <c r="H62" s="326"/>
    </row>
    <row r="63" spans="1:9" x14ac:dyDescent="0.25">
      <c r="A63" s="75">
        <v>8.6999999999999993</v>
      </c>
      <c r="B63" s="11" t="s">
        <v>55</v>
      </c>
      <c r="C63" s="344"/>
      <c r="D63" s="345"/>
      <c r="E63" s="346"/>
      <c r="F63" s="351"/>
      <c r="G63" s="743"/>
      <c r="H63" s="326"/>
    </row>
    <row r="64" spans="1:9" ht="90" x14ac:dyDescent="0.25">
      <c r="A64" s="75">
        <v>8.8000000000000007</v>
      </c>
      <c r="B64" s="11" t="s">
        <v>56</v>
      </c>
      <c r="C64" s="344"/>
      <c r="D64" s="345"/>
      <c r="E64" s="346"/>
      <c r="F64" s="351"/>
      <c r="G64" s="743"/>
      <c r="H64" s="326"/>
      <c r="I64" s="16"/>
    </row>
    <row r="65" spans="1:9" ht="31.5" customHeight="1" x14ac:dyDescent="0.3">
      <c r="A65" s="75">
        <v>8.9</v>
      </c>
      <c r="B65" s="17" t="s">
        <v>57</v>
      </c>
      <c r="C65" s="344"/>
      <c r="D65" s="345"/>
      <c r="E65" s="346"/>
      <c r="F65" s="351"/>
      <c r="G65" s="743"/>
      <c r="H65" s="326"/>
      <c r="I65" s="18"/>
    </row>
    <row r="66" spans="1:9" ht="16.5" x14ac:dyDescent="0.3">
      <c r="A66" s="19" t="s">
        <v>75</v>
      </c>
      <c r="B66" s="11" t="s">
        <v>58</v>
      </c>
      <c r="C66" s="347"/>
      <c r="D66" s="348"/>
      <c r="E66" s="349"/>
      <c r="F66" s="351"/>
      <c r="G66" s="743"/>
      <c r="H66" s="326"/>
      <c r="I66" s="18"/>
    </row>
    <row r="67" spans="1:9" ht="45.75" thickBot="1" x14ac:dyDescent="0.3">
      <c r="A67" s="19" t="s">
        <v>76</v>
      </c>
      <c r="B67" s="13" t="s">
        <v>59</v>
      </c>
      <c r="C67" s="350" t="s">
        <v>83</v>
      </c>
      <c r="D67" s="350"/>
      <c r="E67" s="350"/>
      <c r="F67" s="386"/>
      <c r="G67" s="744"/>
      <c r="H67" s="327"/>
      <c r="I67" s="20"/>
    </row>
    <row r="68" spans="1:9" ht="30" customHeight="1" thickBot="1" x14ac:dyDescent="0.3">
      <c r="A68" s="317">
        <v>9</v>
      </c>
      <c r="B68" s="397" t="s">
        <v>60</v>
      </c>
      <c r="C68" s="331" t="str">
        <f>+C12</f>
        <v>PEYCO COLOMBIA
51%
SUCURSAL EN COLOMBIA
INTEGRANTE LIDER</v>
      </c>
      <c r="D68" s="331"/>
      <c r="E68" s="331" t="str">
        <f>+E12</f>
        <v xml:space="preserve">SERINCO COLOMBIA
49%
SUCURSAL EN COLOMBIA
</v>
      </c>
      <c r="F68" s="303"/>
      <c r="G68" s="307" t="s">
        <v>73</v>
      </c>
      <c r="H68" s="307" t="s">
        <v>15</v>
      </c>
    </row>
    <row r="69" spans="1:9" ht="30" customHeight="1" thickBot="1" x14ac:dyDescent="0.3">
      <c r="A69" s="318"/>
      <c r="B69" s="398"/>
      <c r="C69" s="279" t="s">
        <v>13</v>
      </c>
      <c r="D69" s="276" t="s">
        <v>14</v>
      </c>
      <c r="E69" s="275" t="s">
        <v>13</v>
      </c>
      <c r="F69" s="44" t="s">
        <v>14</v>
      </c>
      <c r="G69" s="308"/>
      <c r="H69" s="308"/>
    </row>
    <row r="70" spans="1:9" ht="30" x14ac:dyDescent="0.25">
      <c r="A70" s="75">
        <v>9.1</v>
      </c>
      <c r="B70" s="9" t="s">
        <v>61</v>
      </c>
      <c r="C70" s="408"/>
      <c r="D70" s="408"/>
      <c r="E70" s="408" t="s">
        <v>83</v>
      </c>
      <c r="F70" s="429" t="s">
        <v>708</v>
      </c>
      <c r="G70" s="324" t="s">
        <v>85</v>
      </c>
      <c r="H70" s="326"/>
    </row>
    <row r="71" spans="1:9" x14ac:dyDescent="0.25">
      <c r="A71" s="75">
        <v>9.1999999999999993</v>
      </c>
      <c r="B71" s="10" t="s">
        <v>18</v>
      </c>
      <c r="C71" s="409"/>
      <c r="D71" s="409"/>
      <c r="E71" s="409"/>
      <c r="F71" s="351"/>
      <c r="G71" s="324"/>
      <c r="H71" s="326"/>
    </row>
    <row r="72" spans="1:9" ht="60.75" thickBot="1" x14ac:dyDescent="0.3">
      <c r="A72" s="77">
        <v>9.3000000000000007</v>
      </c>
      <c r="B72" s="21" t="s">
        <v>62</v>
      </c>
      <c r="C72" s="267"/>
      <c r="D72" s="267"/>
      <c r="E72" s="267" t="s">
        <v>83</v>
      </c>
      <c r="F72" s="386"/>
      <c r="G72" s="385"/>
      <c r="H72" s="327"/>
    </row>
    <row r="73" spans="1:9" ht="30" customHeight="1" thickBot="1" x14ac:dyDescent="0.3">
      <c r="A73" s="317">
        <v>10</v>
      </c>
      <c r="B73" s="397" t="s">
        <v>63</v>
      </c>
      <c r="C73" s="331" t="str">
        <f>+C12</f>
        <v>PEYCO COLOMBIA
51%
SUCURSAL EN COLOMBIA
INTEGRANTE LIDER</v>
      </c>
      <c r="D73" s="331"/>
      <c r="E73" s="331" t="str">
        <f>+E12</f>
        <v xml:space="preserve">SERINCO COLOMBIA
49%
SUCURSAL EN COLOMBIA
</v>
      </c>
      <c r="F73" s="303"/>
      <c r="G73" s="307" t="s">
        <v>73</v>
      </c>
      <c r="H73" s="307" t="s">
        <v>15</v>
      </c>
    </row>
    <row r="74" spans="1:9" ht="30" customHeight="1" thickBot="1" x14ac:dyDescent="0.3">
      <c r="A74" s="318"/>
      <c r="B74" s="398"/>
      <c r="C74" s="279" t="s">
        <v>13</v>
      </c>
      <c r="D74" s="276" t="s">
        <v>14</v>
      </c>
      <c r="E74" s="275" t="s">
        <v>13</v>
      </c>
      <c r="F74" s="44" t="s">
        <v>14</v>
      </c>
      <c r="G74" s="308"/>
      <c r="H74" s="308"/>
    </row>
    <row r="75" spans="1:9" ht="228" customHeight="1" thickBot="1" x14ac:dyDescent="0.3">
      <c r="A75" s="77">
        <v>10.1</v>
      </c>
      <c r="B75" s="13" t="s">
        <v>64</v>
      </c>
      <c r="C75" s="267" t="s">
        <v>83</v>
      </c>
      <c r="D75" s="269" t="s">
        <v>709</v>
      </c>
      <c r="E75" s="267" t="s">
        <v>83</v>
      </c>
      <c r="F75" s="278" t="s">
        <v>710</v>
      </c>
      <c r="G75" s="73" t="s">
        <v>85</v>
      </c>
      <c r="H75" s="40"/>
    </row>
    <row r="76" spans="1:9" ht="30" customHeight="1" thickBot="1" x14ac:dyDescent="0.3">
      <c r="A76" s="317">
        <v>11</v>
      </c>
      <c r="B76" s="397" t="s">
        <v>65</v>
      </c>
      <c r="C76" s="331" t="str">
        <f>+C12</f>
        <v>PEYCO COLOMBIA
51%
SUCURSAL EN COLOMBIA
INTEGRANTE LIDER</v>
      </c>
      <c r="D76" s="331"/>
      <c r="E76" s="331" t="str">
        <f>+E12</f>
        <v xml:space="preserve">SERINCO COLOMBIA
49%
SUCURSAL EN COLOMBIA
</v>
      </c>
      <c r="F76" s="303"/>
      <c r="G76" s="307" t="s">
        <v>73</v>
      </c>
      <c r="H76" s="307" t="s">
        <v>15</v>
      </c>
    </row>
    <row r="77" spans="1:9" ht="30" customHeight="1" thickBot="1" x14ac:dyDescent="0.3">
      <c r="A77" s="318"/>
      <c r="B77" s="398"/>
      <c r="C77" s="279" t="s">
        <v>13</v>
      </c>
      <c r="D77" s="276" t="s">
        <v>14</v>
      </c>
      <c r="E77" s="275" t="s">
        <v>13</v>
      </c>
      <c r="F77" s="44" t="s">
        <v>14</v>
      </c>
      <c r="G77" s="308"/>
      <c r="H77" s="308"/>
    </row>
    <row r="78" spans="1:9" ht="30.75" thickBot="1" x14ac:dyDescent="0.3">
      <c r="A78" s="77">
        <v>11.1</v>
      </c>
      <c r="B78" s="57" t="s">
        <v>61</v>
      </c>
      <c r="C78" s="23"/>
      <c r="D78" s="24"/>
      <c r="E78" s="277"/>
      <c r="F78" s="268"/>
      <c r="G78" s="73" t="s">
        <v>460</v>
      </c>
      <c r="H78" s="40"/>
    </row>
    <row r="79" spans="1:9" ht="30" customHeight="1" thickBot="1" x14ac:dyDescent="0.3">
      <c r="A79" s="317">
        <v>12</v>
      </c>
      <c r="B79" s="319" t="s">
        <v>66</v>
      </c>
      <c r="C79" s="302" t="str">
        <f>+C12</f>
        <v>PEYCO COLOMBIA
51%
SUCURSAL EN COLOMBIA
INTEGRANTE LIDER</v>
      </c>
      <c r="D79" s="303"/>
      <c r="E79" s="304" t="str">
        <f>+E12</f>
        <v xml:space="preserve">SERINCO COLOMBIA
49%
SUCURSAL EN COLOMBIA
</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711</v>
      </c>
      <c r="D81" s="314"/>
      <c r="E81" s="527" t="s">
        <v>712</v>
      </c>
      <c r="F81" s="314"/>
      <c r="G81" s="323" t="s">
        <v>85</v>
      </c>
      <c r="H81" s="39"/>
    </row>
    <row r="82" spans="1:8" ht="31.5" customHeight="1" x14ac:dyDescent="0.25">
      <c r="A82" s="75">
        <v>12.2</v>
      </c>
      <c r="B82" s="53" t="s">
        <v>68</v>
      </c>
      <c r="C82" s="313" t="s">
        <v>713</v>
      </c>
      <c r="D82" s="314"/>
      <c r="E82" s="527" t="s">
        <v>714</v>
      </c>
      <c r="F82" s="314"/>
      <c r="G82" s="324"/>
      <c r="H82" s="39"/>
    </row>
    <row r="83" spans="1:8" ht="30.75" thickBot="1" x14ac:dyDescent="0.3">
      <c r="A83" s="95">
        <v>12.3</v>
      </c>
      <c r="B83" s="54" t="s">
        <v>69</v>
      </c>
      <c r="C83" s="428" t="s">
        <v>715</v>
      </c>
      <c r="D83" s="334"/>
      <c r="E83" s="536" t="s">
        <v>715</v>
      </c>
      <c r="F83" s="334"/>
      <c r="G83" s="385"/>
      <c r="H83" s="49"/>
    </row>
    <row r="84" spans="1:8" ht="19.5" thickBot="1" x14ac:dyDescent="0.3">
      <c r="A84" s="315" t="s">
        <v>70</v>
      </c>
      <c r="B84" s="422"/>
      <c r="C84" s="423" t="s">
        <v>104</v>
      </c>
      <c r="D84" s="424"/>
      <c r="E84" s="424"/>
      <c r="F84" s="424"/>
      <c r="G84" s="425"/>
      <c r="H84" s="51"/>
    </row>
  </sheetData>
  <mergeCells count="121">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D47:D50"/>
    <mergeCell ref="F47:F50"/>
    <mergeCell ref="G47:G50"/>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2"/>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1:D81"/>
    <mergeCell ref="E81:F81"/>
    <mergeCell ref="G81:G83"/>
    <mergeCell ref="C82:D82"/>
    <mergeCell ref="E82:F82"/>
    <mergeCell ref="C83:D83"/>
    <mergeCell ref="E83:F83"/>
    <mergeCell ref="C84:G8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A3" sqref="A3"/>
    </sheetView>
  </sheetViews>
  <sheetFormatPr baseColWidth="10" defaultRowHeight="15" x14ac:dyDescent="0.25"/>
  <cols>
    <col min="1" max="1" width="6.7109375" style="1" customWidth="1"/>
    <col min="2" max="2" width="47.140625" customWidth="1"/>
    <col min="3" max="3" width="22.5703125" style="1" bestFit="1" customWidth="1"/>
    <col min="4" max="4" width="22.42578125" style="1" customWidth="1"/>
    <col min="5" max="5" width="22.5703125" style="1" bestFit="1" customWidth="1"/>
    <col min="6" max="6" width="12.85546875" style="1" customWidth="1"/>
    <col min="7" max="7" width="16.42578125" style="1" bestFit="1" customWidth="1"/>
    <col min="8" max="8" width="74.140625" style="264"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83">
        <v>42</v>
      </c>
      <c r="D8" s="537"/>
      <c r="E8" s="537"/>
      <c r="F8" s="537"/>
      <c r="G8" s="384"/>
    </row>
    <row r="9" spans="1:8" ht="31.5" customHeight="1" thickBot="1" x14ac:dyDescent="0.3">
      <c r="A9" s="58" t="s">
        <v>4</v>
      </c>
      <c r="B9" s="59" t="s">
        <v>5</v>
      </c>
      <c r="C9" s="852" t="s">
        <v>716</v>
      </c>
      <c r="D9" s="853"/>
      <c r="E9" s="853"/>
      <c r="F9" s="853"/>
      <c r="G9" s="854"/>
    </row>
    <row r="10" spans="1:8" ht="15.75" thickBot="1" x14ac:dyDescent="0.3">
      <c r="A10" s="58" t="s">
        <v>6</v>
      </c>
      <c r="B10" s="59" t="s">
        <v>71</v>
      </c>
      <c r="C10" s="383" t="s">
        <v>717</v>
      </c>
      <c r="D10" s="537"/>
      <c r="E10" s="537"/>
      <c r="F10" s="537"/>
      <c r="G10" s="384"/>
    </row>
    <row r="11" spans="1:8" ht="20.25" customHeight="1" thickBot="1" x14ac:dyDescent="0.3">
      <c r="A11" s="58" t="s">
        <v>7</v>
      </c>
      <c r="B11" s="60" t="s">
        <v>72</v>
      </c>
      <c r="C11" s="378" t="s">
        <v>718</v>
      </c>
      <c r="D11" s="379"/>
      <c r="E11" s="379"/>
      <c r="F11" s="379"/>
      <c r="G11" s="380"/>
    </row>
    <row r="12" spans="1:8" ht="96.75" customHeight="1" thickBot="1" x14ac:dyDescent="0.3">
      <c r="A12" s="58" t="s">
        <v>6</v>
      </c>
      <c r="B12" s="59" t="s">
        <v>8</v>
      </c>
      <c r="C12" s="378" t="s">
        <v>719</v>
      </c>
      <c r="D12" s="380"/>
      <c r="E12" s="378" t="s">
        <v>720</v>
      </c>
      <c r="F12" s="380"/>
      <c r="G12" s="5"/>
      <c r="H12" s="6"/>
    </row>
    <row r="13" spans="1:8" ht="15.75" thickBot="1" x14ac:dyDescent="0.3">
      <c r="A13" s="58" t="s">
        <v>9</v>
      </c>
      <c r="B13" s="59" t="s">
        <v>10</v>
      </c>
      <c r="C13" s="383" t="s">
        <v>455</v>
      </c>
      <c r="D13" s="384"/>
      <c r="E13" s="383" t="s">
        <v>455</v>
      </c>
      <c r="F13" s="384"/>
    </row>
    <row r="14" spans="1:8" ht="15.75" thickBot="1" x14ac:dyDescent="0.3">
      <c r="A14" s="58" t="s">
        <v>11</v>
      </c>
      <c r="B14" s="59" t="s">
        <v>12</v>
      </c>
      <c r="C14" s="383" t="s">
        <v>457</v>
      </c>
      <c r="D14" s="384"/>
      <c r="E14" s="383" t="s">
        <v>457</v>
      </c>
      <c r="F14" s="384"/>
    </row>
    <row r="15" spans="1:8" ht="15.75" thickBot="1" x14ac:dyDescent="0.3">
      <c r="A15" s="3"/>
      <c r="B15" s="4"/>
      <c r="C15" s="7"/>
      <c r="E15" s="7"/>
    </row>
    <row r="16" spans="1:8" x14ac:dyDescent="0.25">
      <c r="A16" s="29">
        <v>1</v>
      </c>
      <c r="B16" s="34" t="s">
        <v>16</v>
      </c>
      <c r="C16" s="338" t="s">
        <v>13</v>
      </c>
      <c r="D16" s="339"/>
      <c r="E16" s="340"/>
      <c r="F16" s="230" t="s">
        <v>14</v>
      </c>
      <c r="G16" s="37" t="s">
        <v>73</v>
      </c>
      <c r="H16" s="41" t="s">
        <v>15</v>
      </c>
    </row>
    <row r="17" spans="1:8" ht="30" x14ac:dyDescent="0.25">
      <c r="A17" s="75">
        <v>1.1000000000000001</v>
      </c>
      <c r="B17" s="9" t="s">
        <v>17</v>
      </c>
      <c r="C17" s="353" t="s">
        <v>83</v>
      </c>
      <c r="D17" s="354"/>
      <c r="E17" s="355"/>
      <c r="F17" s="322" t="s">
        <v>721</v>
      </c>
      <c r="G17" s="323" t="s">
        <v>85</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230" t="s">
        <v>14</v>
      </c>
      <c r="G24" s="37" t="s">
        <v>73</v>
      </c>
      <c r="H24" s="42" t="s">
        <v>15</v>
      </c>
    </row>
    <row r="25" spans="1:8" ht="45.75" customHeight="1" x14ac:dyDescent="0.25">
      <c r="A25" s="75">
        <v>2.1</v>
      </c>
      <c r="B25" s="11" t="s">
        <v>25</v>
      </c>
      <c r="C25" s="362" t="s">
        <v>83</v>
      </c>
      <c r="D25" s="363"/>
      <c r="E25" s="364"/>
      <c r="F25" s="389" t="s">
        <v>722</v>
      </c>
      <c r="G25" s="392" t="s">
        <v>85</v>
      </c>
      <c r="H25" s="395"/>
    </row>
    <row r="26" spans="1:8" ht="50.25" customHeight="1" x14ac:dyDescent="0.25">
      <c r="A26" s="75">
        <v>2.2000000000000002</v>
      </c>
      <c r="B26" s="11" t="s">
        <v>674</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123.75" customHeight="1" thickBot="1" x14ac:dyDescent="0.3">
      <c r="A29" s="317">
        <v>3</v>
      </c>
      <c r="B29" s="397" t="s">
        <v>28</v>
      </c>
      <c r="C29" s="472" t="str">
        <f>+C12</f>
        <v>PROINTEC COLOMBIA
SUCURSAL EN COLOMBIA
49%</v>
      </c>
      <c r="D29" s="473"/>
      <c r="E29" s="472" t="str">
        <f>+E12</f>
        <v>CONSULTORES DE INGENIERIA UG 21 SL 
SUCURSAL EN COLOMBIA
51%
INTEGRANTE LIDER</v>
      </c>
      <c r="F29" s="477"/>
      <c r="G29" s="307" t="s">
        <v>73</v>
      </c>
      <c r="H29" s="307" t="s">
        <v>15</v>
      </c>
    </row>
    <row r="30" spans="1:8" ht="30" x14ac:dyDescent="0.25">
      <c r="A30" s="318"/>
      <c r="B30" s="398"/>
      <c r="C30" s="225" t="s">
        <v>13</v>
      </c>
      <c r="D30" s="230" t="s">
        <v>14</v>
      </c>
      <c r="E30" s="225" t="s">
        <v>13</v>
      </c>
      <c r="F30" s="230" t="s">
        <v>14</v>
      </c>
      <c r="G30" s="308"/>
      <c r="H30" s="308"/>
    </row>
    <row r="31" spans="1:8" ht="47.25" customHeight="1" x14ac:dyDescent="0.25">
      <c r="A31" s="75" t="s">
        <v>29</v>
      </c>
      <c r="B31" s="9" t="s">
        <v>17</v>
      </c>
      <c r="C31" s="236"/>
      <c r="D31" s="236"/>
      <c r="E31" s="236"/>
      <c r="F31" s="238"/>
      <c r="G31" s="323" t="s">
        <v>460</v>
      </c>
      <c r="H31" s="325"/>
    </row>
    <row r="32" spans="1:8" ht="30.75" thickBot="1" x14ac:dyDescent="0.3">
      <c r="A32" s="77" t="s">
        <v>30</v>
      </c>
      <c r="B32" s="13" t="s">
        <v>31</v>
      </c>
      <c r="C32" s="237"/>
      <c r="D32" s="237"/>
      <c r="E32" s="237"/>
      <c r="F32" s="239"/>
      <c r="G32" s="385"/>
      <c r="H32" s="327"/>
    </row>
    <row r="33" spans="1:8" ht="109.5" customHeight="1" thickBot="1" x14ac:dyDescent="0.3">
      <c r="A33" s="317">
        <v>4</v>
      </c>
      <c r="B33" s="399" t="s">
        <v>32</v>
      </c>
      <c r="C33" s="472" t="str">
        <f>+C12</f>
        <v>PROINTEC COLOMBIA
SUCURSAL EN COLOMBIA
49%</v>
      </c>
      <c r="D33" s="473"/>
      <c r="E33" s="472" t="str">
        <f>+E12</f>
        <v>CONSULTORES DE INGENIERIA UG 21 SL 
SUCURSAL EN COLOMBIA
51%
INTEGRANTE LIDER</v>
      </c>
      <c r="F33" s="477"/>
      <c r="G33" s="307" t="s">
        <v>73</v>
      </c>
      <c r="H33" s="307" t="s">
        <v>15</v>
      </c>
    </row>
    <row r="34" spans="1:8" ht="33" customHeight="1" x14ac:dyDescent="0.25">
      <c r="A34" s="318"/>
      <c r="B34" s="400"/>
      <c r="C34" s="225" t="s">
        <v>13</v>
      </c>
      <c r="D34" s="230" t="s">
        <v>14</v>
      </c>
      <c r="E34" s="225" t="s">
        <v>13</v>
      </c>
      <c r="F34" s="230" t="s">
        <v>14</v>
      </c>
      <c r="G34" s="308"/>
      <c r="H34" s="308"/>
    </row>
    <row r="35" spans="1:8" ht="81" customHeight="1" x14ac:dyDescent="0.25">
      <c r="A35" s="75">
        <v>4.0999999999999996</v>
      </c>
      <c r="B35" s="11" t="s">
        <v>35</v>
      </c>
      <c r="C35" s="246" t="s">
        <v>83</v>
      </c>
      <c r="D35" s="403" t="s">
        <v>723</v>
      </c>
      <c r="E35" s="236" t="s">
        <v>83</v>
      </c>
      <c r="F35" s="322" t="s">
        <v>724</v>
      </c>
      <c r="G35" s="392" t="s">
        <v>83</v>
      </c>
      <c r="H35" s="431" t="s">
        <v>1086</v>
      </c>
    </row>
    <row r="36" spans="1:8" ht="96" customHeight="1" x14ac:dyDescent="0.25">
      <c r="A36" s="75">
        <v>4.2</v>
      </c>
      <c r="B36" s="11" t="s">
        <v>33</v>
      </c>
      <c r="C36" s="246" t="s">
        <v>83</v>
      </c>
      <c r="D36" s="404"/>
      <c r="E36" s="236" t="s">
        <v>83</v>
      </c>
      <c r="F36" s="351"/>
      <c r="G36" s="393"/>
      <c r="H36" s="432"/>
    </row>
    <row r="37" spans="1:8" ht="30.75" thickBot="1" x14ac:dyDescent="0.3">
      <c r="A37" s="77">
        <v>4.3</v>
      </c>
      <c r="B37" s="13" t="s">
        <v>74</v>
      </c>
      <c r="C37" s="241" t="s">
        <v>155</v>
      </c>
      <c r="D37" s="405"/>
      <c r="E37" s="237" t="s">
        <v>360</v>
      </c>
      <c r="F37" s="386"/>
      <c r="G37" s="394"/>
      <c r="H37" s="433"/>
    </row>
    <row r="38" spans="1:8" ht="30" customHeight="1" thickBot="1" x14ac:dyDescent="0.3">
      <c r="A38" s="317">
        <v>5</v>
      </c>
      <c r="B38" s="319" t="s">
        <v>34</v>
      </c>
      <c r="C38" s="474" t="str">
        <f>+C12</f>
        <v>PROINTEC COLOMBIA
SUCURSAL EN COLOMBIA
49%</v>
      </c>
      <c r="D38" s="475"/>
      <c r="E38" s="474" t="str">
        <f>+E12</f>
        <v>CONSULTORES DE INGENIERIA UG 21 SL 
SUCURSAL EN COLOMBIA
51%
INTEGRANTE LIDER</v>
      </c>
      <c r="F38" s="475"/>
      <c r="G38" s="307" t="s">
        <v>73</v>
      </c>
      <c r="H38" s="307" t="s">
        <v>15</v>
      </c>
    </row>
    <row r="39" spans="1:8" ht="30.75" thickBot="1" x14ac:dyDescent="0.3">
      <c r="A39" s="318"/>
      <c r="B39" s="320"/>
      <c r="C39" s="228" t="s">
        <v>13</v>
      </c>
      <c r="D39" s="44" t="s">
        <v>14</v>
      </c>
      <c r="E39" s="228" t="s">
        <v>13</v>
      </c>
      <c r="F39" s="44" t="s">
        <v>14</v>
      </c>
      <c r="G39" s="308"/>
      <c r="H39" s="308"/>
    </row>
    <row r="40" spans="1:8" ht="45" customHeight="1" x14ac:dyDescent="0.25">
      <c r="A40" s="75">
        <v>5.0999999999999996</v>
      </c>
      <c r="B40" s="11" t="s">
        <v>35</v>
      </c>
      <c r="C40" s="408" t="s">
        <v>83</v>
      </c>
      <c r="D40" s="478" t="s">
        <v>725</v>
      </c>
      <c r="E40" s="410" t="s">
        <v>83</v>
      </c>
      <c r="F40" s="413" t="s">
        <v>726</v>
      </c>
      <c r="G40" s="392" t="s">
        <v>85</v>
      </c>
      <c r="H40" s="414"/>
    </row>
    <row r="41" spans="1:8" ht="45" x14ac:dyDescent="0.25">
      <c r="A41" s="75">
        <v>5.2</v>
      </c>
      <c r="B41" s="11" t="s">
        <v>36</v>
      </c>
      <c r="C41" s="404"/>
      <c r="D41" s="667"/>
      <c r="E41" s="411"/>
      <c r="F41" s="390"/>
      <c r="G41" s="393"/>
      <c r="H41" s="415"/>
    </row>
    <row r="42" spans="1:8" ht="45" x14ac:dyDescent="0.25">
      <c r="A42" s="75">
        <v>5.3</v>
      </c>
      <c r="B42" s="15" t="s">
        <v>149</v>
      </c>
      <c r="C42" s="404"/>
      <c r="D42" s="667"/>
      <c r="E42" s="411"/>
      <c r="F42" s="390"/>
      <c r="G42" s="393"/>
      <c r="H42" s="415"/>
    </row>
    <row r="43" spans="1:8" ht="30" x14ac:dyDescent="0.25">
      <c r="A43" s="75">
        <v>5.4</v>
      </c>
      <c r="B43" s="11" t="s">
        <v>37</v>
      </c>
      <c r="C43" s="404"/>
      <c r="D43" s="667"/>
      <c r="E43" s="411"/>
      <c r="F43" s="390"/>
      <c r="G43" s="393"/>
      <c r="H43" s="415"/>
    </row>
    <row r="44" spans="1:8" ht="30.75" thickBot="1" x14ac:dyDescent="0.3">
      <c r="A44" s="77">
        <v>5.5</v>
      </c>
      <c r="B44" s="13" t="s">
        <v>38</v>
      </c>
      <c r="C44" s="405"/>
      <c r="D44" s="668"/>
      <c r="E44" s="412"/>
      <c r="F44" s="391"/>
      <c r="G44" s="394"/>
      <c r="H44" s="416"/>
    </row>
    <row r="45" spans="1:8" ht="30" customHeight="1" thickBot="1" x14ac:dyDescent="0.3">
      <c r="A45" s="317">
        <v>6</v>
      </c>
      <c r="B45" s="319" t="s">
        <v>39</v>
      </c>
      <c r="C45" s="476" t="str">
        <f>+C12</f>
        <v>PROINTEC COLOMBIA
SUCURSAL EN COLOMBIA
49%</v>
      </c>
      <c r="D45" s="477"/>
      <c r="E45" s="476" t="str">
        <f>+E12</f>
        <v>CONSULTORES DE INGENIERIA UG 21 SL 
SUCURSAL EN COLOMBIA
51%
INTEGRANTE LIDER</v>
      </c>
      <c r="F45" s="477"/>
      <c r="G45" s="307" t="s">
        <v>73</v>
      </c>
      <c r="H45" s="307" t="s">
        <v>15</v>
      </c>
    </row>
    <row r="46" spans="1:8" ht="30" customHeight="1" thickBot="1" x14ac:dyDescent="0.3">
      <c r="A46" s="318"/>
      <c r="B46" s="320"/>
      <c r="C46" s="261" t="s">
        <v>13</v>
      </c>
      <c r="D46" s="255" t="s">
        <v>14</v>
      </c>
      <c r="E46" s="252" t="s">
        <v>13</v>
      </c>
      <c r="F46" s="44" t="s">
        <v>14</v>
      </c>
      <c r="G46" s="308"/>
      <c r="H46" s="308"/>
    </row>
    <row r="47" spans="1:8" ht="60" x14ac:dyDescent="0.25">
      <c r="A47" s="75">
        <v>6.1</v>
      </c>
      <c r="B47" s="11" t="s">
        <v>40</v>
      </c>
      <c r="C47" s="229"/>
      <c r="D47" s="190"/>
      <c r="E47" s="236"/>
      <c r="F47" s="429"/>
      <c r="G47" s="323" t="s">
        <v>460</v>
      </c>
      <c r="H47" s="39"/>
    </row>
    <row r="48" spans="1:8" ht="45" x14ac:dyDescent="0.25">
      <c r="A48" s="75">
        <v>6.2</v>
      </c>
      <c r="B48" s="11" t="s">
        <v>41</v>
      </c>
      <c r="C48" s="236"/>
      <c r="D48" s="191"/>
      <c r="E48" s="236"/>
      <c r="F48" s="351"/>
      <c r="G48" s="324"/>
      <c r="H48" s="39"/>
    </row>
    <row r="49" spans="1:9" ht="60" x14ac:dyDescent="0.25">
      <c r="A49" s="75">
        <v>6.3</v>
      </c>
      <c r="B49" s="11" t="s">
        <v>42</v>
      </c>
      <c r="C49" s="236"/>
      <c r="D49" s="191"/>
      <c r="E49" s="236"/>
      <c r="F49" s="351"/>
      <c r="G49" s="324"/>
      <c r="H49" s="39"/>
    </row>
    <row r="50" spans="1:9" ht="75.75" thickBot="1" x14ac:dyDescent="0.3">
      <c r="A50" s="75">
        <v>6.4</v>
      </c>
      <c r="B50" s="13" t="s">
        <v>43</v>
      </c>
      <c r="C50" s="237"/>
      <c r="D50" s="192"/>
      <c r="E50" s="237"/>
      <c r="F50" s="386"/>
      <c r="G50" s="385"/>
      <c r="H50" s="40"/>
    </row>
    <row r="51" spans="1:9" ht="91.5" customHeight="1" thickBot="1" x14ac:dyDescent="0.3">
      <c r="A51" s="317">
        <v>7</v>
      </c>
      <c r="B51" s="397" t="s">
        <v>44</v>
      </c>
      <c r="C51" s="479" t="str">
        <f>+C12</f>
        <v>PROINTEC COLOMBIA
SUCURSAL EN COLOMBIA
49%</v>
      </c>
      <c r="D51" s="304"/>
      <c r="E51" s="472" t="str">
        <f>+E12</f>
        <v>CONSULTORES DE INGENIERIA UG 21 SL 
SUCURSAL EN COLOMBIA
51%
INTEGRANTE LIDER</v>
      </c>
      <c r="F51" s="477"/>
      <c r="G51" s="307" t="s">
        <v>73</v>
      </c>
      <c r="H51" s="307" t="s">
        <v>15</v>
      </c>
    </row>
    <row r="52" spans="1:9" ht="30.75" thickBot="1" x14ac:dyDescent="0.3">
      <c r="A52" s="318"/>
      <c r="B52" s="398"/>
      <c r="C52" s="261" t="s">
        <v>13</v>
      </c>
      <c r="D52" s="255" t="s">
        <v>14</v>
      </c>
      <c r="E52" s="252" t="s">
        <v>13</v>
      </c>
      <c r="F52" s="44" t="s">
        <v>14</v>
      </c>
      <c r="G52" s="308"/>
      <c r="H52" s="308"/>
    </row>
    <row r="53" spans="1:9" ht="30" x14ac:dyDescent="0.25">
      <c r="A53" s="75">
        <v>7.1</v>
      </c>
      <c r="B53" s="11" t="s">
        <v>45</v>
      </c>
      <c r="C53" s="670" t="s">
        <v>147</v>
      </c>
      <c r="D53" s="410">
        <v>93</v>
      </c>
      <c r="E53" s="410" t="s">
        <v>83</v>
      </c>
      <c r="F53" s="413" t="s">
        <v>727</v>
      </c>
      <c r="G53" s="392" t="s">
        <v>85</v>
      </c>
      <c r="H53" s="414"/>
    </row>
    <row r="54" spans="1:9" ht="45" x14ac:dyDescent="0.25">
      <c r="A54" s="75">
        <v>7.2</v>
      </c>
      <c r="B54" s="11" t="s">
        <v>46</v>
      </c>
      <c r="C54" s="470"/>
      <c r="D54" s="411"/>
      <c r="E54" s="411"/>
      <c r="F54" s="390"/>
      <c r="G54" s="393"/>
      <c r="H54" s="415"/>
    </row>
    <row r="55" spans="1:9" ht="60.75" thickBot="1" x14ac:dyDescent="0.3">
      <c r="A55" s="77">
        <v>7.3</v>
      </c>
      <c r="B55" s="13" t="s">
        <v>47</v>
      </c>
      <c r="C55" s="671"/>
      <c r="D55" s="412"/>
      <c r="E55" s="412"/>
      <c r="F55" s="391"/>
      <c r="G55" s="394"/>
      <c r="H55" s="416"/>
    </row>
    <row r="56" spans="1:9" x14ac:dyDescent="0.25">
      <c r="A56" s="29">
        <v>8</v>
      </c>
      <c r="B56" s="50" t="s">
        <v>48</v>
      </c>
      <c r="C56" s="338" t="s">
        <v>13</v>
      </c>
      <c r="D56" s="339"/>
      <c r="E56" s="340"/>
      <c r="F56" s="230" t="s">
        <v>14</v>
      </c>
      <c r="G56" s="37" t="s">
        <v>73</v>
      </c>
      <c r="H56" s="41" t="s">
        <v>15</v>
      </c>
    </row>
    <row r="57" spans="1:9" ht="45.75" customHeight="1" x14ac:dyDescent="0.25">
      <c r="A57" s="75">
        <v>8.1</v>
      </c>
      <c r="B57" s="11" t="s">
        <v>49</v>
      </c>
      <c r="C57" s="847" t="s">
        <v>728</v>
      </c>
      <c r="D57" s="848"/>
      <c r="E57" s="686"/>
      <c r="F57" s="322" t="s">
        <v>729</v>
      </c>
      <c r="G57" s="849" t="s">
        <v>85</v>
      </c>
      <c r="H57" s="325"/>
    </row>
    <row r="58" spans="1:9" ht="15" customHeight="1" x14ac:dyDescent="0.25">
      <c r="A58" s="75">
        <v>8.1999999999999993</v>
      </c>
      <c r="B58" s="11" t="s">
        <v>50</v>
      </c>
      <c r="C58" s="847" t="s">
        <v>483</v>
      </c>
      <c r="D58" s="848"/>
      <c r="E58" s="686"/>
      <c r="F58" s="351"/>
      <c r="G58" s="743"/>
      <c r="H58" s="326"/>
    </row>
    <row r="59" spans="1:9" ht="30" x14ac:dyDescent="0.25">
      <c r="A59" s="75">
        <v>8.3000000000000007</v>
      </c>
      <c r="B59" s="11" t="s">
        <v>51</v>
      </c>
      <c r="C59" s="341" t="s">
        <v>83</v>
      </c>
      <c r="D59" s="342"/>
      <c r="E59" s="343"/>
      <c r="F59" s="351"/>
      <c r="G59" s="743"/>
      <c r="H59" s="326"/>
    </row>
    <row r="60" spans="1:9" ht="45" x14ac:dyDescent="0.25">
      <c r="A60" s="75">
        <v>8.4</v>
      </c>
      <c r="B60" s="11" t="s">
        <v>52</v>
      </c>
      <c r="C60" s="344"/>
      <c r="D60" s="345"/>
      <c r="E60" s="346"/>
      <c r="F60" s="351"/>
      <c r="G60" s="743"/>
      <c r="H60" s="326"/>
    </row>
    <row r="61" spans="1:9" ht="45" x14ac:dyDescent="0.25">
      <c r="A61" s="75">
        <v>8.5</v>
      </c>
      <c r="B61" s="11" t="s">
        <v>53</v>
      </c>
      <c r="C61" s="344"/>
      <c r="D61" s="345"/>
      <c r="E61" s="346"/>
      <c r="F61" s="351"/>
      <c r="G61" s="743"/>
      <c r="H61" s="326"/>
    </row>
    <row r="62" spans="1:9" x14ac:dyDescent="0.25">
      <c r="A62" s="75">
        <v>8.6</v>
      </c>
      <c r="B62" s="11" t="s">
        <v>54</v>
      </c>
      <c r="C62" s="344"/>
      <c r="D62" s="345"/>
      <c r="E62" s="346"/>
      <c r="F62" s="351"/>
      <c r="G62" s="743"/>
      <c r="H62" s="326"/>
    </row>
    <row r="63" spans="1:9" x14ac:dyDescent="0.25">
      <c r="A63" s="75">
        <v>8.6999999999999993</v>
      </c>
      <c r="B63" s="11" t="s">
        <v>55</v>
      </c>
      <c r="C63" s="344"/>
      <c r="D63" s="345"/>
      <c r="E63" s="346"/>
      <c r="F63" s="351"/>
      <c r="G63" s="743"/>
      <c r="H63" s="326"/>
    </row>
    <row r="64" spans="1:9" ht="90" x14ac:dyDescent="0.25">
      <c r="A64" s="75">
        <v>8.8000000000000007</v>
      </c>
      <c r="B64" s="11" t="s">
        <v>56</v>
      </c>
      <c r="C64" s="344"/>
      <c r="D64" s="345"/>
      <c r="E64" s="346"/>
      <c r="F64" s="351"/>
      <c r="G64" s="743"/>
      <c r="H64" s="326"/>
      <c r="I64" s="16"/>
    </row>
    <row r="65" spans="1:9" ht="31.5" customHeight="1" x14ac:dyDescent="0.3">
      <c r="A65" s="75">
        <v>8.9</v>
      </c>
      <c r="B65" s="17" t="s">
        <v>57</v>
      </c>
      <c r="C65" s="344"/>
      <c r="D65" s="345"/>
      <c r="E65" s="346"/>
      <c r="F65" s="351"/>
      <c r="G65" s="743"/>
      <c r="H65" s="326"/>
      <c r="I65" s="18"/>
    </row>
    <row r="66" spans="1:9" ht="16.5" x14ac:dyDescent="0.3">
      <c r="A66" s="19" t="s">
        <v>75</v>
      </c>
      <c r="B66" s="11" t="s">
        <v>58</v>
      </c>
      <c r="C66" s="347"/>
      <c r="D66" s="348"/>
      <c r="E66" s="349"/>
      <c r="F66" s="351"/>
      <c r="G66" s="743"/>
      <c r="H66" s="326"/>
      <c r="I66" s="18"/>
    </row>
    <row r="67" spans="1:9" ht="45.75" thickBot="1" x14ac:dyDescent="0.3">
      <c r="A67" s="19" t="s">
        <v>76</v>
      </c>
      <c r="B67" s="13" t="s">
        <v>59</v>
      </c>
      <c r="C67" s="850" t="s">
        <v>83</v>
      </c>
      <c r="D67" s="851"/>
      <c r="E67" s="688"/>
      <c r="F67" s="386"/>
      <c r="G67" s="744"/>
      <c r="H67" s="327"/>
      <c r="I67" s="20"/>
    </row>
    <row r="68" spans="1:9" ht="30" customHeight="1" thickBot="1" x14ac:dyDescent="0.3">
      <c r="A68" s="317">
        <v>9</v>
      </c>
      <c r="B68" s="397" t="s">
        <v>60</v>
      </c>
      <c r="C68" s="479" t="str">
        <f>+C12</f>
        <v>PROINTEC COLOMBIA
SUCURSAL EN COLOMBIA
49%</v>
      </c>
      <c r="D68" s="304"/>
      <c r="E68" s="472" t="str">
        <f>+E12</f>
        <v>CONSULTORES DE INGENIERIA UG 21 SL 
SUCURSAL EN COLOMBIA
51%
INTEGRANTE LIDER</v>
      </c>
      <c r="F68" s="477"/>
      <c r="G68" s="307" t="s">
        <v>73</v>
      </c>
      <c r="H68" s="307" t="s">
        <v>15</v>
      </c>
    </row>
    <row r="69" spans="1:9" ht="30" customHeight="1" thickBot="1" x14ac:dyDescent="0.3">
      <c r="A69" s="318"/>
      <c r="B69" s="398"/>
      <c r="C69" s="261" t="s">
        <v>13</v>
      </c>
      <c r="D69" s="255" t="s">
        <v>14</v>
      </c>
      <c r="E69" s="252" t="s">
        <v>13</v>
      </c>
      <c r="F69" s="44" t="s">
        <v>14</v>
      </c>
      <c r="G69" s="308"/>
      <c r="H69" s="308"/>
    </row>
    <row r="70" spans="1:9" ht="30" x14ac:dyDescent="0.25">
      <c r="A70" s="75">
        <v>9.1</v>
      </c>
      <c r="B70" s="9" t="s">
        <v>61</v>
      </c>
      <c r="C70" s="408" t="s">
        <v>102</v>
      </c>
      <c r="D70" s="408"/>
      <c r="E70" s="408" t="s">
        <v>83</v>
      </c>
      <c r="F70" s="429">
        <v>125</v>
      </c>
      <c r="G70" s="323" t="s">
        <v>85</v>
      </c>
      <c r="H70" s="325"/>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237"/>
      <c r="D72" s="237"/>
      <c r="E72" s="237" t="s">
        <v>83</v>
      </c>
      <c r="F72" s="239">
        <v>126</v>
      </c>
      <c r="G72" s="385"/>
      <c r="H72" s="327"/>
    </row>
    <row r="73" spans="1:9" ht="30" customHeight="1" thickBot="1" x14ac:dyDescent="0.3">
      <c r="A73" s="317">
        <v>10</v>
      </c>
      <c r="B73" s="397" t="s">
        <v>63</v>
      </c>
      <c r="C73" s="479" t="str">
        <f>+C12</f>
        <v>PROINTEC COLOMBIA
SUCURSAL EN COLOMBIA
49%</v>
      </c>
      <c r="D73" s="304"/>
      <c r="E73" s="472" t="str">
        <f>+E12</f>
        <v>CONSULTORES DE INGENIERIA UG 21 SL 
SUCURSAL EN COLOMBIA
51%
INTEGRANTE LIDER</v>
      </c>
      <c r="F73" s="477"/>
      <c r="G73" s="307" t="s">
        <v>73</v>
      </c>
      <c r="H73" s="307" t="s">
        <v>15</v>
      </c>
    </row>
    <row r="74" spans="1:9" ht="30" customHeight="1" thickBot="1" x14ac:dyDescent="0.3">
      <c r="A74" s="318"/>
      <c r="B74" s="398"/>
      <c r="C74" s="261" t="s">
        <v>13</v>
      </c>
      <c r="D74" s="255" t="s">
        <v>14</v>
      </c>
      <c r="E74" s="252" t="s">
        <v>13</v>
      </c>
      <c r="F74" s="44" t="s">
        <v>14</v>
      </c>
      <c r="G74" s="308"/>
      <c r="H74" s="308"/>
    </row>
    <row r="75" spans="1:9" ht="168" customHeight="1" thickBot="1" x14ac:dyDescent="0.3">
      <c r="A75" s="77">
        <v>10.1</v>
      </c>
      <c r="B75" s="13" t="s">
        <v>64</v>
      </c>
      <c r="C75" s="237" t="s">
        <v>83</v>
      </c>
      <c r="D75" s="241" t="s">
        <v>730</v>
      </c>
      <c r="E75" s="237"/>
      <c r="F75" s="239"/>
      <c r="G75" s="73" t="s">
        <v>85</v>
      </c>
      <c r="H75" s="40"/>
    </row>
    <row r="76" spans="1:9" ht="30" customHeight="1" thickBot="1" x14ac:dyDescent="0.3">
      <c r="A76" s="317">
        <v>11</v>
      </c>
      <c r="B76" s="397" t="s">
        <v>65</v>
      </c>
      <c r="C76" s="479" t="str">
        <f>+C12</f>
        <v>PROINTEC COLOMBIA
SUCURSAL EN COLOMBIA
49%</v>
      </c>
      <c r="D76" s="304"/>
      <c r="E76" s="472" t="str">
        <f>+E12</f>
        <v>CONSULTORES DE INGENIERIA UG 21 SL 
SUCURSAL EN COLOMBIA
51%
INTEGRANTE LIDER</v>
      </c>
      <c r="F76" s="477"/>
      <c r="G76" s="307" t="s">
        <v>73</v>
      </c>
      <c r="H76" s="307" t="s">
        <v>15</v>
      </c>
    </row>
    <row r="77" spans="1:9" ht="30" customHeight="1" thickBot="1" x14ac:dyDescent="0.3">
      <c r="A77" s="318"/>
      <c r="B77" s="398"/>
      <c r="C77" s="261" t="s">
        <v>13</v>
      </c>
      <c r="D77" s="255" t="s">
        <v>14</v>
      </c>
      <c r="E77" s="252" t="s">
        <v>13</v>
      </c>
      <c r="F77" s="44" t="s">
        <v>14</v>
      </c>
      <c r="G77" s="308"/>
      <c r="H77" s="308"/>
    </row>
    <row r="78" spans="1:9" ht="30.75" thickBot="1" x14ac:dyDescent="0.3">
      <c r="A78" s="77">
        <v>11.1</v>
      </c>
      <c r="B78" s="57" t="s">
        <v>61</v>
      </c>
      <c r="C78" s="23"/>
      <c r="D78" s="24"/>
      <c r="E78" s="254"/>
      <c r="F78" s="239"/>
      <c r="G78" s="73" t="s">
        <v>460</v>
      </c>
      <c r="H78" s="40"/>
    </row>
    <row r="79" spans="1:9" ht="30" customHeight="1" thickBot="1" x14ac:dyDescent="0.3">
      <c r="A79" s="317">
        <v>12</v>
      </c>
      <c r="B79" s="319" t="s">
        <v>66</v>
      </c>
      <c r="C79" s="488" t="str">
        <f>+C12</f>
        <v>PROINTEC COLOMBIA
SUCURSAL EN COLOMBIA
49%</v>
      </c>
      <c r="D79" s="489"/>
      <c r="E79" s="476" t="str">
        <f>+E12</f>
        <v>CONSULTORES DE INGENIERIA UG 21 SL 
SUCURSAL EN COLOMBIA
51%
INTEGRANTE LIDER</v>
      </c>
      <c r="F79" s="477"/>
      <c r="G79" s="307" t="s">
        <v>73</v>
      </c>
      <c r="H79" s="307" t="s">
        <v>15</v>
      </c>
    </row>
    <row r="80" spans="1:9" ht="30" customHeight="1" x14ac:dyDescent="0.25">
      <c r="A80" s="318"/>
      <c r="B80" s="320"/>
      <c r="C80" s="490" t="s">
        <v>13</v>
      </c>
      <c r="D80" s="491"/>
      <c r="E80" s="488" t="s">
        <v>13</v>
      </c>
      <c r="F80" s="489"/>
      <c r="G80" s="308"/>
      <c r="H80" s="308"/>
    </row>
    <row r="81" spans="1:8" ht="45" x14ac:dyDescent="0.25">
      <c r="A81" s="75">
        <v>12.1</v>
      </c>
      <c r="B81" s="53" t="s">
        <v>67</v>
      </c>
      <c r="C81" s="457" t="s">
        <v>731</v>
      </c>
      <c r="D81" s="458"/>
      <c r="E81" s="457" t="s">
        <v>731</v>
      </c>
      <c r="F81" s="458"/>
      <c r="G81" s="323" t="s">
        <v>85</v>
      </c>
      <c r="H81" s="39"/>
    </row>
    <row r="82" spans="1:8" ht="31.5" customHeight="1" x14ac:dyDescent="0.25">
      <c r="A82" s="75">
        <v>12.2</v>
      </c>
      <c r="B82" s="53" t="s">
        <v>68</v>
      </c>
      <c r="C82" s="457" t="s">
        <v>731</v>
      </c>
      <c r="D82" s="458"/>
      <c r="E82" s="457" t="s">
        <v>731</v>
      </c>
      <c r="F82" s="458"/>
      <c r="G82" s="324"/>
      <c r="H82" s="39"/>
    </row>
    <row r="83" spans="1:8" ht="30.75" thickBot="1" x14ac:dyDescent="0.3">
      <c r="A83" s="95">
        <v>12.3</v>
      </c>
      <c r="B83" s="54" t="s">
        <v>69</v>
      </c>
      <c r="C83" s="493" t="s">
        <v>731</v>
      </c>
      <c r="D83" s="495"/>
      <c r="E83" s="493" t="s">
        <v>732</v>
      </c>
      <c r="F83" s="495"/>
      <c r="G83" s="385"/>
      <c r="H83" s="49"/>
    </row>
    <row r="84" spans="1:8" ht="19.5" customHeight="1" thickBot="1" x14ac:dyDescent="0.3">
      <c r="A84" s="315" t="s">
        <v>70</v>
      </c>
      <c r="B84" s="422"/>
      <c r="C84" s="844" t="s">
        <v>104</v>
      </c>
      <c r="D84" s="845"/>
      <c r="E84" s="845"/>
      <c r="F84" s="845"/>
      <c r="G84" s="846"/>
      <c r="H84" s="51"/>
    </row>
  </sheetData>
  <mergeCells count="121">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H53:H55"/>
    <mergeCell ref="F47:F50"/>
    <mergeCell ref="G47:G50"/>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1:D81"/>
    <mergeCell ref="E81:F81"/>
    <mergeCell ref="G81:G83"/>
    <mergeCell ref="C82:D82"/>
    <mergeCell ref="E82:F82"/>
    <mergeCell ref="C83:D83"/>
    <mergeCell ref="E83:F83"/>
    <mergeCell ref="C84:G84"/>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workbookViewId="0">
      <selection activeCell="I81" sqref="I81:I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43</v>
      </c>
      <c r="D8" s="376"/>
      <c r="E8" s="376"/>
      <c r="F8" s="376"/>
      <c r="G8" s="376"/>
      <c r="H8" s="376"/>
      <c r="I8" s="377"/>
    </row>
    <row r="9" spans="1:10" ht="31.5" customHeight="1" thickBot="1" x14ac:dyDescent="0.3">
      <c r="A9" s="58" t="s">
        <v>4</v>
      </c>
      <c r="B9" s="59" t="s">
        <v>5</v>
      </c>
      <c r="C9" s="538" t="s">
        <v>733</v>
      </c>
      <c r="D9" s="539"/>
      <c r="E9" s="539"/>
      <c r="F9" s="539"/>
      <c r="G9" s="539"/>
      <c r="H9" s="539"/>
      <c r="I9" s="540"/>
    </row>
    <row r="10" spans="1:10" ht="15.75" thickBot="1" x14ac:dyDescent="0.3">
      <c r="A10" s="58" t="s">
        <v>6</v>
      </c>
      <c r="B10" s="59" t="s">
        <v>71</v>
      </c>
      <c r="C10" s="375" t="s">
        <v>669</v>
      </c>
      <c r="D10" s="376"/>
      <c r="E10" s="376"/>
      <c r="F10" s="376"/>
      <c r="G10" s="376"/>
      <c r="H10" s="376"/>
      <c r="I10" s="377"/>
    </row>
    <row r="11" spans="1:10" ht="20.25" customHeight="1" thickBot="1" x14ac:dyDescent="0.3">
      <c r="A11" s="58" t="s">
        <v>7</v>
      </c>
      <c r="B11" s="60" t="s">
        <v>72</v>
      </c>
      <c r="C11" s="371" t="s">
        <v>185</v>
      </c>
      <c r="D11" s="372"/>
      <c r="E11" s="372"/>
      <c r="F11" s="372"/>
      <c r="G11" s="372"/>
      <c r="H11" s="372"/>
      <c r="I11" s="373"/>
    </row>
    <row r="12" spans="1:10" ht="60.75" customHeight="1" thickBot="1" x14ac:dyDescent="0.3">
      <c r="A12" s="58" t="s">
        <v>6</v>
      </c>
      <c r="B12" s="59" t="s">
        <v>8</v>
      </c>
      <c r="C12" s="378" t="s">
        <v>734</v>
      </c>
      <c r="D12" s="380"/>
      <c r="E12" s="381" t="s">
        <v>735</v>
      </c>
      <c r="F12" s="382"/>
      <c r="G12" s="381" t="s">
        <v>736</v>
      </c>
      <c r="H12" s="382"/>
      <c r="I12" s="5"/>
      <c r="J12" s="6"/>
    </row>
    <row r="13" spans="1:10" ht="15.75" thickBot="1" x14ac:dyDescent="0.3">
      <c r="A13" s="58" t="s">
        <v>9</v>
      </c>
      <c r="B13" s="59" t="s">
        <v>10</v>
      </c>
      <c r="C13" s="383" t="s">
        <v>737</v>
      </c>
      <c r="D13" s="384"/>
      <c r="E13" s="383" t="s">
        <v>737</v>
      </c>
      <c r="F13" s="384"/>
      <c r="G13" s="383" t="s">
        <v>737</v>
      </c>
      <c r="H13" s="384"/>
    </row>
    <row r="14" spans="1:10" ht="15.75" thickBot="1" x14ac:dyDescent="0.3">
      <c r="A14" s="58" t="s">
        <v>11</v>
      </c>
      <c r="B14" s="59" t="s">
        <v>12</v>
      </c>
      <c r="C14" s="383" t="s">
        <v>457</v>
      </c>
      <c r="D14" s="384"/>
      <c r="E14" s="383" t="s">
        <v>738</v>
      </c>
      <c r="F14" s="384"/>
      <c r="G14" s="383" t="s">
        <v>738</v>
      </c>
      <c r="H14" s="384"/>
    </row>
    <row r="15" spans="1:10" ht="15.75" thickBot="1" x14ac:dyDescent="0.3">
      <c r="A15" s="3"/>
      <c r="B15" s="4"/>
      <c r="C15" s="7"/>
      <c r="E15" s="7"/>
      <c r="G15" s="7"/>
    </row>
    <row r="16" spans="1:10" x14ac:dyDescent="0.25">
      <c r="A16" s="29">
        <v>1</v>
      </c>
      <c r="B16" s="34" t="s">
        <v>16</v>
      </c>
      <c r="C16" s="338" t="s">
        <v>13</v>
      </c>
      <c r="D16" s="339"/>
      <c r="E16" s="339"/>
      <c r="F16" s="339"/>
      <c r="G16" s="340"/>
      <c r="H16" s="93" t="s">
        <v>14</v>
      </c>
      <c r="I16" s="37" t="s">
        <v>73</v>
      </c>
      <c r="J16" s="41" t="s">
        <v>15</v>
      </c>
    </row>
    <row r="17" spans="1:10" ht="30" x14ac:dyDescent="0.25">
      <c r="A17" s="75">
        <v>1.1000000000000001</v>
      </c>
      <c r="B17" s="9" t="s">
        <v>17</v>
      </c>
      <c r="C17" s="353" t="s">
        <v>83</v>
      </c>
      <c r="D17" s="354"/>
      <c r="E17" s="354"/>
      <c r="F17" s="354"/>
      <c r="G17" s="355"/>
      <c r="H17" s="322" t="s">
        <v>150</v>
      </c>
      <c r="I17" s="323" t="s">
        <v>276</v>
      </c>
      <c r="J17" s="326"/>
    </row>
    <row r="18" spans="1:10" x14ac:dyDescent="0.25">
      <c r="A18" s="75">
        <v>1.2</v>
      </c>
      <c r="B18" s="10" t="s">
        <v>18</v>
      </c>
      <c r="C18" s="356"/>
      <c r="D18" s="357"/>
      <c r="E18" s="357"/>
      <c r="F18" s="357"/>
      <c r="G18" s="358"/>
      <c r="H18" s="351"/>
      <c r="I18" s="324"/>
      <c r="J18" s="326"/>
    </row>
    <row r="19" spans="1:10" ht="30" x14ac:dyDescent="0.25">
      <c r="A19" s="75">
        <v>1.3</v>
      </c>
      <c r="B19" s="9" t="s">
        <v>19</v>
      </c>
      <c r="C19" s="356"/>
      <c r="D19" s="357"/>
      <c r="E19" s="357"/>
      <c r="F19" s="357"/>
      <c r="G19" s="358"/>
      <c r="H19" s="351"/>
      <c r="I19" s="324"/>
      <c r="J19" s="326"/>
    </row>
    <row r="20" spans="1:10" ht="60" x14ac:dyDescent="0.25">
      <c r="A20" s="75">
        <v>1.4</v>
      </c>
      <c r="B20" s="9" t="s">
        <v>20</v>
      </c>
      <c r="C20" s="356"/>
      <c r="D20" s="357"/>
      <c r="E20" s="357"/>
      <c r="F20" s="357"/>
      <c r="G20" s="358"/>
      <c r="H20" s="351"/>
      <c r="I20" s="324"/>
      <c r="J20" s="326"/>
    </row>
    <row r="21" spans="1:10" ht="105" x14ac:dyDescent="0.25">
      <c r="A21" s="75">
        <v>1.5</v>
      </c>
      <c r="B21" s="9" t="s">
        <v>21</v>
      </c>
      <c r="C21" s="356"/>
      <c r="D21" s="357"/>
      <c r="E21" s="357"/>
      <c r="F21" s="357"/>
      <c r="G21" s="358"/>
      <c r="H21" s="351"/>
      <c r="I21" s="324"/>
      <c r="J21" s="326"/>
    </row>
    <row r="22" spans="1:10" ht="30" x14ac:dyDescent="0.25">
      <c r="A22" s="75">
        <v>1.6</v>
      </c>
      <c r="B22" s="11" t="s">
        <v>22</v>
      </c>
      <c r="C22" s="356"/>
      <c r="D22" s="357"/>
      <c r="E22" s="357"/>
      <c r="F22" s="357"/>
      <c r="G22" s="358"/>
      <c r="H22" s="351"/>
      <c r="I22" s="324"/>
      <c r="J22" s="326"/>
    </row>
    <row r="23" spans="1:10" ht="45.75" thickBot="1" x14ac:dyDescent="0.3">
      <c r="A23" s="77">
        <v>1.7</v>
      </c>
      <c r="B23" s="13" t="s">
        <v>23</v>
      </c>
      <c r="C23" s="359"/>
      <c r="D23" s="360"/>
      <c r="E23" s="360"/>
      <c r="F23" s="360"/>
      <c r="G23" s="361"/>
      <c r="H23" s="386"/>
      <c r="I23" s="385"/>
      <c r="J23" s="327"/>
    </row>
    <row r="24" spans="1:10" ht="39" customHeight="1" x14ac:dyDescent="0.25">
      <c r="A24" s="29">
        <v>2</v>
      </c>
      <c r="B24" s="30" t="s">
        <v>24</v>
      </c>
      <c r="C24" s="338" t="s">
        <v>13</v>
      </c>
      <c r="D24" s="339"/>
      <c r="E24" s="339"/>
      <c r="F24" s="339"/>
      <c r="G24" s="340"/>
      <c r="H24" s="93" t="s">
        <v>14</v>
      </c>
      <c r="I24" s="37" t="s">
        <v>73</v>
      </c>
      <c r="J24" s="42" t="s">
        <v>15</v>
      </c>
    </row>
    <row r="25" spans="1:10" ht="45.75" customHeight="1" x14ac:dyDescent="0.25">
      <c r="A25" s="75">
        <v>2.1</v>
      </c>
      <c r="B25" s="11" t="s">
        <v>25</v>
      </c>
      <c r="C25" s="362" t="s">
        <v>83</v>
      </c>
      <c r="D25" s="363"/>
      <c r="E25" s="363"/>
      <c r="F25" s="363"/>
      <c r="G25" s="364"/>
      <c r="H25" s="389" t="s">
        <v>739</v>
      </c>
      <c r="I25" s="392" t="s">
        <v>276</v>
      </c>
      <c r="J25" s="395"/>
    </row>
    <row r="26" spans="1:10" ht="50.25" customHeight="1" x14ac:dyDescent="0.25">
      <c r="A26" s="75">
        <v>2.2000000000000002</v>
      </c>
      <c r="B26" s="11" t="s">
        <v>740</v>
      </c>
      <c r="C26" s="365"/>
      <c r="D26" s="366"/>
      <c r="E26" s="366"/>
      <c r="F26" s="366"/>
      <c r="G26" s="367"/>
      <c r="H26" s="390"/>
      <c r="I26" s="393"/>
      <c r="J26" s="395"/>
    </row>
    <row r="27" spans="1:10" ht="114.75" customHeight="1" x14ac:dyDescent="0.25">
      <c r="A27" s="75">
        <v>2.2999999999999998</v>
      </c>
      <c r="B27" s="11" t="s">
        <v>26</v>
      </c>
      <c r="C27" s="365"/>
      <c r="D27" s="366"/>
      <c r="E27" s="366"/>
      <c r="F27" s="366"/>
      <c r="G27" s="367"/>
      <c r="H27" s="390"/>
      <c r="I27" s="393"/>
      <c r="J27" s="395"/>
    </row>
    <row r="28" spans="1:10" ht="42" customHeight="1" thickBot="1" x14ac:dyDescent="0.3">
      <c r="A28" s="77">
        <v>2.4</v>
      </c>
      <c r="B28" s="13" t="s">
        <v>27</v>
      </c>
      <c r="C28" s="368"/>
      <c r="D28" s="369"/>
      <c r="E28" s="369"/>
      <c r="F28" s="369"/>
      <c r="G28" s="370"/>
      <c r="H28" s="391"/>
      <c r="I28" s="394"/>
      <c r="J28" s="396"/>
    </row>
    <row r="29" spans="1:10" ht="63" customHeight="1" thickBot="1" x14ac:dyDescent="0.3">
      <c r="A29" s="317">
        <v>3</v>
      </c>
      <c r="B29" s="397" t="s">
        <v>28</v>
      </c>
      <c r="C29" s="331" t="str">
        <f>+C12</f>
        <v>PROES CONSULTORES S.A. SUCURSAL  COLOMBIA
24%</v>
      </c>
      <c r="D29" s="331"/>
      <c r="E29" s="331" t="str">
        <f>+E12</f>
        <v>ESTRUCTURADOR COLOMBIA SAS
25%</v>
      </c>
      <c r="F29" s="303"/>
      <c r="G29" s="331" t="str">
        <f>+G12</f>
        <v>ECOVIAS SAS 
51%
INTEGRANTE LIDER</v>
      </c>
      <c r="H29" s="303"/>
      <c r="I29" s="307" t="s">
        <v>73</v>
      </c>
      <c r="J29" s="307" t="s">
        <v>15</v>
      </c>
    </row>
    <row r="30" spans="1:10" ht="30" x14ac:dyDescent="0.25">
      <c r="A30" s="318"/>
      <c r="B30" s="398"/>
      <c r="C30" s="84" t="s">
        <v>13</v>
      </c>
      <c r="D30" s="93" t="s">
        <v>14</v>
      </c>
      <c r="E30" s="84" t="s">
        <v>13</v>
      </c>
      <c r="F30" s="93" t="s">
        <v>14</v>
      </c>
      <c r="G30" s="84" t="s">
        <v>13</v>
      </c>
      <c r="H30" s="93" t="s">
        <v>14</v>
      </c>
      <c r="I30" s="308"/>
      <c r="J30" s="308"/>
    </row>
    <row r="31" spans="1:10" ht="47.25" customHeight="1" x14ac:dyDescent="0.25">
      <c r="A31" s="75" t="s">
        <v>29</v>
      </c>
      <c r="B31" s="9" t="s">
        <v>17</v>
      </c>
      <c r="C31" s="89" t="s">
        <v>89</v>
      </c>
      <c r="D31" s="89" t="s">
        <v>89</v>
      </c>
      <c r="E31" s="89" t="s">
        <v>89</v>
      </c>
      <c r="F31" s="89" t="s">
        <v>89</v>
      </c>
      <c r="G31" s="89" t="s">
        <v>89</v>
      </c>
      <c r="H31" s="89" t="s">
        <v>89</v>
      </c>
      <c r="I31" s="323" t="s">
        <v>460</v>
      </c>
      <c r="J31" s="325"/>
    </row>
    <row r="32" spans="1:10" ht="30.75" thickBot="1" x14ac:dyDescent="0.3">
      <c r="A32" s="77" t="s">
        <v>30</v>
      </c>
      <c r="B32" s="13" t="s">
        <v>31</v>
      </c>
      <c r="C32" s="89" t="s">
        <v>89</v>
      </c>
      <c r="D32" s="89" t="s">
        <v>89</v>
      </c>
      <c r="E32" s="89" t="s">
        <v>89</v>
      </c>
      <c r="F32" s="89" t="s">
        <v>89</v>
      </c>
      <c r="G32" s="90" t="s">
        <v>89</v>
      </c>
      <c r="H32" s="78" t="s">
        <v>89</v>
      </c>
      <c r="I32" s="385"/>
      <c r="J32" s="327"/>
    </row>
    <row r="33" spans="1:10" ht="45.75" customHeight="1" thickBot="1" x14ac:dyDescent="0.3">
      <c r="A33" s="317">
        <v>4</v>
      </c>
      <c r="B33" s="399" t="s">
        <v>32</v>
      </c>
      <c r="C33" s="331" t="str">
        <f>+C12</f>
        <v>PROES CONSULTORES S.A. SUCURSAL  COLOMBIA
24%</v>
      </c>
      <c r="D33" s="331"/>
      <c r="E33" s="331" t="str">
        <f>+E12</f>
        <v>ESTRUCTURADOR COLOMBIA SAS
25%</v>
      </c>
      <c r="F33" s="303"/>
      <c r="G33" s="331" t="str">
        <f>+G12</f>
        <v>ECOVIAS SAS 
51%
INTEGRANTE LIDER</v>
      </c>
      <c r="H33" s="303"/>
      <c r="I33" s="307" t="s">
        <v>73</v>
      </c>
      <c r="J33" s="307"/>
    </row>
    <row r="34" spans="1:10" ht="33" customHeight="1" x14ac:dyDescent="0.25">
      <c r="A34" s="318"/>
      <c r="B34" s="400"/>
      <c r="C34" s="84" t="s">
        <v>13</v>
      </c>
      <c r="D34" s="93" t="s">
        <v>14</v>
      </c>
      <c r="E34" s="84" t="s">
        <v>13</v>
      </c>
      <c r="F34" s="93" t="s">
        <v>14</v>
      </c>
      <c r="G34" s="84" t="s">
        <v>13</v>
      </c>
      <c r="H34" s="93" t="s">
        <v>14</v>
      </c>
      <c r="I34" s="308"/>
      <c r="J34" s="308"/>
    </row>
    <row r="35" spans="1:10" ht="47.25" customHeight="1" x14ac:dyDescent="0.25">
      <c r="A35" s="75">
        <v>4.0999999999999996</v>
      </c>
      <c r="B35" s="11" t="s">
        <v>741</v>
      </c>
      <c r="C35" s="89" t="s">
        <v>83</v>
      </c>
      <c r="D35" s="403" t="s">
        <v>742</v>
      </c>
      <c r="E35" s="89" t="s">
        <v>83</v>
      </c>
      <c r="F35" s="322" t="s">
        <v>743</v>
      </c>
      <c r="G35" s="89" t="s">
        <v>83</v>
      </c>
      <c r="H35" s="322" t="s">
        <v>744</v>
      </c>
      <c r="I35" s="323" t="s">
        <v>276</v>
      </c>
      <c r="J35" s="326"/>
    </row>
    <row r="36" spans="1:10" ht="30" x14ac:dyDescent="0.25">
      <c r="A36" s="75">
        <v>4.2</v>
      </c>
      <c r="B36" s="11" t="s">
        <v>33</v>
      </c>
      <c r="C36" s="89" t="s">
        <v>83</v>
      </c>
      <c r="D36" s="404"/>
      <c r="E36" s="89" t="s">
        <v>83</v>
      </c>
      <c r="F36" s="351"/>
      <c r="G36" s="89" t="s">
        <v>83</v>
      </c>
      <c r="H36" s="351"/>
      <c r="I36" s="324"/>
      <c r="J36" s="326"/>
    </row>
    <row r="37" spans="1:10" ht="30.75" thickBot="1" x14ac:dyDescent="0.3">
      <c r="A37" s="77">
        <v>4.3</v>
      </c>
      <c r="B37" s="13" t="s">
        <v>745</v>
      </c>
      <c r="C37" s="90" t="s">
        <v>155</v>
      </c>
      <c r="D37" s="405"/>
      <c r="E37" s="90" t="s">
        <v>115</v>
      </c>
      <c r="F37" s="386"/>
      <c r="G37" s="90" t="s">
        <v>90</v>
      </c>
      <c r="H37" s="386"/>
      <c r="I37" s="385"/>
      <c r="J37" s="327"/>
    </row>
    <row r="38" spans="1:10" ht="30" customHeight="1" thickBot="1" x14ac:dyDescent="0.3">
      <c r="A38" s="317">
        <v>5</v>
      </c>
      <c r="B38" s="319" t="s">
        <v>34</v>
      </c>
      <c r="C38" s="401" t="str">
        <f>+C12</f>
        <v>PROES CONSULTORES S.A. SUCURSAL  COLOMBIA
24%</v>
      </c>
      <c r="D38" s="402"/>
      <c r="E38" s="401" t="str">
        <f>+E12</f>
        <v>ESTRUCTURADOR COLOMBIA SAS
25%</v>
      </c>
      <c r="F38" s="402"/>
      <c r="G38" s="401" t="str">
        <f>+G12</f>
        <v>ECOVIAS SAS 
51%
INTEGRANTE LIDER</v>
      </c>
      <c r="H38" s="402"/>
      <c r="I38" s="307" t="s">
        <v>73</v>
      </c>
      <c r="J38" s="307" t="s">
        <v>15</v>
      </c>
    </row>
    <row r="39" spans="1:10" ht="30.75" thickBot="1" x14ac:dyDescent="0.3">
      <c r="A39" s="318"/>
      <c r="B39" s="320"/>
      <c r="C39" s="91" t="s">
        <v>13</v>
      </c>
      <c r="D39" s="44" t="s">
        <v>14</v>
      </c>
      <c r="E39" s="91" t="s">
        <v>13</v>
      </c>
      <c r="F39" s="44" t="s">
        <v>14</v>
      </c>
      <c r="G39" s="91" t="s">
        <v>13</v>
      </c>
      <c r="H39" s="44" t="s">
        <v>14</v>
      </c>
      <c r="I39" s="308"/>
      <c r="J39" s="308"/>
    </row>
    <row r="40" spans="1:10" ht="45" customHeight="1" x14ac:dyDescent="0.25">
      <c r="A40" s="75">
        <v>5.0999999999999996</v>
      </c>
      <c r="B40" s="11" t="s">
        <v>741</v>
      </c>
      <c r="C40" s="408" t="s">
        <v>83</v>
      </c>
      <c r="D40" s="408" t="s">
        <v>746</v>
      </c>
      <c r="E40" s="410" t="s">
        <v>83</v>
      </c>
      <c r="F40" s="413" t="s">
        <v>747</v>
      </c>
      <c r="G40" s="410" t="s">
        <v>83</v>
      </c>
      <c r="H40" s="413" t="s">
        <v>748</v>
      </c>
      <c r="I40" s="392" t="s">
        <v>276</v>
      </c>
      <c r="J40" s="414"/>
    </row>
    <row r="41" spans="1:10" ht="45" x14ac:dyDescent="0.25">
      <c r="A41" s="75">
        <v>5.2</v>
      </c>
      <c r="B41" s="11" t="s">
        <v>749</v>
      </c>
      <c r="C41" s="404"/>
      <c r="D41" s="404"/>
      <c r="E41" s="411"/>
      <c r="F41" s="390"/>
      <c r="G41" s="411"/>
      <c r="H41" s="390"/>
      <c r="I41" s="393"/>
      <c r="J41" s="415"/>
    </row>
    <row r="42" spans="1:10" ht="45" x14ac:dyDescent="0.25">
      <c r="A42" s="75">
        <v>5.3</v>
      </c>
      <c r="B42" s="15" t="s">
        <v>750</v>
      </c>
      <c r="C42" s="404"/>
      <c r="D42" s="404"/>
      <c r="E42" s="411"/>
      <c r="F42" s="390"/>
      <c r="G42" s="411"/>
      <c r="H42" s="390"/>
      <c r="I42" s="393"/>
      <c r="J42" s="415"/>
    </row>
    <row r="43" spans="1:10" ht="30" x14ac:dyDescent="0.25">
      <c r="A43" s="75">
        <v>5.4</v>
      </c>
      <c r="B43" s="11" t="s">
        <v>37</v>
      </c>
      <c r="C43" s="404"/>
      <c r="D43" s="404"/>
      <c r="E43" s="411"/>
      <c r="F43" s="390"/>
      <c r="G43" s="411"/>
      <c r="H43" s="390"/>
      <c r="I43" s="393"/>
      <c r="J43" s="415"/>
    </row>
    <row r="44" spans="1:10" ht="30.75" thickBot="1" x14ac:dyDescent="0.3">
      <c r="A44" s="77">
        <v>5.5</v>
      </c>
      <c r="B44" s="13" t="s">
        <v>38</v>
      </c>
      <c r="C44" s="405"/>
      <c r="D44" s="405"/>
      <c r="E44" s="412"/>
      <c r="F44" s="391"/>
      <c r="G44" s="412"/>
      <c r="H44" s="391"/>
      <c r="I44" s="394"/>
      <c r="J44" s="416"/>
    </row>
    <row r="45" spans="1:10" ht="30" customHeight="1" thickBot="1" x14ac:dyDescent="0.3">
      <c r="A45" s="317">
        <v>6</v>
      </c>
      <c r="B45" s="319" t="s">
        <v>39</v>
      </c>
      <c r="C45" s="417" t="str">
        <f>+C12</f>
        <v>PROES CONSULTORES S.A. SUCURSAL  COLOMBIA
24%</v>
      </c>
      <c r="D45" s="418"/>
      <c r="E45" s="304" t="str">
        <f>+E12</f>
        <v>ESTRUCTURADOR COLOMBIA SAS
25%</v>
      </c>
      <c r="F45" s="303"/>
      <c r="G45" s="304" t="str">
        <f>+G12</f>
        <v>ECOVIAS SAS 
51%
INTEGRANTE LIDER</v>
      </c>
      <c r="H45" s="303"/>
      <c r="I45" s="307" t="s">
        <v>73</v>
      </c>
      <c r="J45" s="307" t="s">
        <v>15</v>
      </c>
    </row>
    <row r="46" spans="1:10" ht="30" customHeight="1" thickBot="1" x14ac:dyDescent="0.3">
      <c r="A46" s="318"/>
      <c r="B46" s="320"/>
      <c r="C46" s="46" t="s">
        <v>13</v>
      </c>
      <c r="D46" s="47" t="s">
        <v>14</v>
      </c>
      <c r="E46" s="111" t="s">
        <v>13</v>
      </c>
      <c r="F46" s="44" t="s">
        <v>14</v>
      </c>
      <c r="G46" s="111" t="s">
        <v>13</v>
      </c>
      <c r="H46" s="44" t="s">
        <v>14</v>
      </c>
      <c r="I46" s="308"/>
      <c r="J46" s="308"/>
    </row>
    <row r="47" spans="1:10" ht="60" x14ac:dyDescent="0.25">
      <c r="A47" s="75">
        <v>6.1</v>
      </c>
      <c r="B47" s="11" t="s">
        <v>40</v>
      </c>
      <c r="C47" s="85" t="s">
        <v>89</v>
      </c>
      <c r="D47" s="85" t="s">
        <v>89</v>
      </c>
      <c r="E47" s="85" t="s">
        <v>89</v>
      </c>
      <c r="F47" s="85" t="s">
        <v>89</v>
      </c>
      <c r="G47" s="89" t="s">
        <v>89</v>
      </c>
      <c r="H47" s="89" t="s">
        <v>89</v>
      </c>
      <c r="I47" s="323" t="s">
        <v>85</v>
      </c>
      <c r="J47" s="39"/>
    </row>
    <row r="48" spans="1:10" ht="45" x14ac:dyDescent="0.25">
      <c r="A48" s="75">
        <v>6.2</v>
      </c>
      <c r="B48" s="11" t="s">
        <v>41</v>
      </c>
      <c r="C48" s="85" t="s">
        <v>89</v>
      </c>
      <c r="D48" s="85" t="s">
        <v>89</v>
      </c>
      <c r="E48" s="85" t="s">
        <v>89</v>
      </c>
      <c r="F48" s="85" t="s">
        <v>89</v>
      </c>
      <c r="G48" s="89" t="s">
        <v>89</v>
      </c>
      <c r="H48" s="89" t="s">
        <v>89</v>
      </c>
      <c r="I48" s="324"/>
      <c r="J48" s="39"/>
    </row>
    <row r="49" spans="1:11" ht="60" x14ac:dyDescent="0.25">
      <c r="A49" s="75">
        <v>6.3</v>
      </c>
      <c r="B49" s="11" t="s">
        <v>42</v>
      </c>
      <c r="C49" s="85" t="s">
        <v>89</v>
      </c>
      <c r="D49" s="85" t="s">
        <v>89</v>
      </c>
      <c r="E49" s="85" t="s">
        <v>89</v>
      </c>
      <c r="F49" s="85" t="s">
        <v>89</v>
      </c>
      <c r="G49" s="89" t="s">
        <v>89</v>
      </c>
      <c r="H49" s="89" t="s">
        <v>89</v>
      </c>
      <c r="I49" s="324"/>
      <c r="J49" s="39"/>
    </row>
    <row r="50" spans="1:11" ht="75.75" thickBot="1" x14ac:dyDescent="0.3">
      <c r="A50" s="75">
        <v>6.4</v>
      </c>
      <c r="B50" s="13" t="s">
        <v>43</v>
      </c>
      <c r="C50" s="85" t="s">
        <v>83</v>
      </c>
      <c r="D50" s="85" t="s">
        <v>751</v>
      </c>
      <c r="E50" s="85" t="s">
        <v>83</v>
      </c>
      <c r="F50" s="85" t="s">
        <v>751</v>
      </c>
      <c r="G50" s="85" t="s">
        <v>83</v>
      </c>
      <c r="H50" s="85" t="s">
        <v>751</v>
      </c>
      <c r="I50" s="385"/>
      <c r="J50" s="40"/>
    </row>
    <row r="51" spans="1:11" ht="30" customHeight="1" thickBot="1" x14ac:dyDescent="0.3">
      <c r="A51" s="317">
        <v>7</v>
      </c>
      <c r="B51" s="397" t="s">
        <v>44</v>
      </c>
      <c r="C51" s="331" t="str">
        <f>+C12</f>
        <v>PROES CONSULTORES S.A. SUCURSAL  COLOMBIA
24%</v>
      </c>
      <c r="D51" s="331"/>
      <c r="E51" s="331" t="str">
        <f>+E12</f>
        <v>ESTRUCTURADOR COLOMBIA SAS
25%</v>
      </c>
      <c r="F51" s="303"/>
      <c r="G51" s="331" t="str">
        <f>+G12</f>
        <v>ECOVIAS SAS 
51%
INTEGRANTE LIDER</v>
      </c>
      <c r="H51" s="303"/>
      <c r="I51" s="307" t="s">
        <v>73</v>
      </c>
      <c r="J51" s="307" t="s">
        <v>15</v>
      </c>
    </row>
    <row r="52" spans="1:11" ht="30.75" thickBot="1" x14ac:dyDescent="0.3">
      <c r="A52" s="318"/>
      <c r="B52" s="398"/>
      <c r="C52" s="46" t="s">
        <v>13</v>
      </c>
      <c r="D52" s="47" t="s">
        <v>14</v>
      </c>
      <c r="E52" s="111" t="s">
        <v>13</v>
      </c>
      <c r="F52" s="44" t="s">
        <v>14</v>
      </c>
      <c r="G52" s="111" t="s">
        <v>13</v>
      </c>
      <c r="H52" s="44" t="s">
        <v>14</v>
      </c>
      <c r="I52" s="308"/>
      <c r="J52" s="308"/>
    </row>
    <row r="53" spans="1:11" ht="30" x14ac:dyDescent="0.25">
      <c r="A53" s="75">
        <v>7.1</v>
      </c>
      <c r="B53" s="11" t="s">
        <v>45</v>
      </c>
      <c r="C53" s="408" t="s">
        <v>83</v>
      </c>
      <c r="D53" s="332" t="s">
        <v>752</v>
      </c>
      <c r="E53" s="408" t="s">
        <v>83</v>
      </c>
      <c r="F53" s="314" t="s">
        <v>753</v>
      </c>
      <c r="G53" s="408" t="s">
        <v>83</v>
      </c>
      <c r="H53" s="314" t="s">
        <v>754</v>
      </c>
      <c r="I53" s="323" t="s">
        <v>276</v>
      </c>
      <c r="J53" s="35"/>
    </row>
    <row r="54" spans="1:11" ht="45" x14ac:dyDescent="0.25">
      <c r="A54" s="75">
        <v>7.2</v>
      </c>
      <c r="B54" s="11" t="s">
        <v>46</v>
      </c>
      <c r="C54" s="404"/>
      <c r="D54" s="332"/>
      <c r="E54" s="404"/>
      <c r="F54" s="314"/>
      <c r="G54" s="404"/>
      <c r="H54" s="314"/>
      <c r="I54" s="324"/>
      <c r="J54" s="35"/>
    </row>
    <row r="55" spans="1:11" ht="60.75" thickBot="1" x14ac:dyDescent="0.3">
      <c r="A55" s="77">
        <v>7.3</v>
      </c>
      <c r="B55" s="13" t="s">
        <v>47</v>
      </c>
      <c r="C55" s="405"/>
      <c r="D55" s="333"/>
      <c r="E55" s="405"/>
      <c r="F55" s="334"/>
      <c r="G55" s="405"/>
      <c r="H55" s="334"/>
      <c r="I55" s="385"/>
      <c r="J55" s="36"/>
    </row>
    <row r="56" spans="1:11" x14ac:dyDescent="0.25">
      <c r="A56" s="29">
        <v>8</v>
      </c>
      <c r="B56" s="50" t="s">
        <v>48</v>
      </c>
      <c r="C56" s="338" t="s">
        <v>13</v>
      </c>
      <c r="D56" s="339"/>
      <c r="E56" s="339"/>
      <c r="F56" s="339"/>
      <c r="G56" s="340"/>
      <c r="H56" s="93" t="s">
        <v>14</v>
      </c>
      <c r="I56" s="37" t="s">
        <v>73</v>
      </c>
      <c r="J56" s="41" t="s">
        <v>15</v>
      </c>
    </row>
    <row r="57" spans="1:11" ht="34.5" customHeight="1" x14ac:dyDescent="0.25">
      <c r="A57" s="75">
        <v>8.1</v>
      </c>
      <c r="B57" s="11" t="s">
        <v>49</v>
      </c>
      <c r="C57" s="335" t="s">
        <v>755</v>
      </c>
      <c r="D57" s="335"/>
      <c r="E57" s="335"/>
      <c r="F57" s="335"/>
      <c r="G57" s="335"/>
      <c r="H57" s="167"/>
      <c r="I57" s="743" t="s">
        <v>276</v>
      </c>
      <c r="J57" s="325"/>
    </row>
    <row r="58" spans="1:11" x14ac:dyDescent="0.25">
      <c r="A58" s="75">
        <v>8.1999999999999993</v>
      </c>
      <c r="B58" s="11" t="s">
        <v>50</v>
      </c>
      <c r="C58" s="335" t="s">
        <v>756</v>
      </c>
      <c r="D58" s="335"/>
      <c r="E58" s="335"/>
      <c r="F58" s="335"/>
      <c r="G58" s="335"/>
      <c r="H58" s="167"/>
      <c r="I58" s="743"/>
      <c r="J58" s="326"/>
    </row>
    <row r="59" spans="1:11" ht="30" x14ac:dyDescent="0.25">
      <c r="A59" s="75">
        <v>8.3000000000000007</v>
      </c>
      <c r="B59" s="11" t="s">
        <v>51</v>
      </c>
      <c r="C59" s="341" t="s">
        <v>83</v>
      </c>
      <c r="D59" s="342"/>
      <c r="E59" s="342"/>
      <c r="F59" s="342"/>
      <c r="G59" s="343"/>
      <c r="H59" s="322" t="s">
        <v>757</v>
      </c>
      <c r="I59" s="743"/>
      <c r="J59" s="326"/>
    </row>
    <row r="60" spans="1:11" ht="45" x14ac:dyDescent="0.25">
      <c r="A60" s="75">
        <v>8.4</v>
      </c>
      <c r="B60" s="11" t="s">
        <v>52</v>
      </c>
      <c r="C60" s="344"/>
      <c r="D60" s="345"/>
      <c r="E60" s="345"/>
      <c r="F60" s="345"/>
      <c r="G60" s="346"/>
      <c r="H60" s="351"/>
      <c r="I60" s="743"/>
      <c r="J60" s="326"/>
    </row>
    <row r="61" spans="1:11" ht="45" x14ac:dyDescent="0.25">
      <c r="A61" s="75">
        <v>8.5</v>
      </c>
      <c r="B61" s="11" t="s">
        <v>758</v>
      </c>
      <c r="C61" s="344"/>
      <c r="D61" s="345"/>
      <c r="E61" s="345"/>
      <c r="F61" s="345"/>
      <c r="G61" s="346"/>
      <c r="H61" s="351"/>
      <c r="I61" s="743"/>
      <c r="J61" s="326"/>
    </row>
    <row r="62" spans="1:11" x14ac:dyDescent="0.25">
      <c r="A62" s="75">
        <v>8.6</v>
      </c>
      <c r="B62" s="11" t="s">
        <v>54</v>
      </c>
      <c r="C62" s="344"/>
      <c r="D62" s="345"/>
      <c r="E62" s="345"/>
      <c r="F62" s="345"/>
      <c r="G62" s="346"/>
      <c r="H62" s="351"/>
      <c r="I62" s="743"/>
      <c r="J62" s="326"/>
    </row>
    <row r="63" spans="1:11" x14ac:dyDescent="0.25">
      <c r="A63" s="75">
        <v>8.6999999999999993</v>
      </c>
      <c r="B63" s="11" t="s">
        <v>55</v>
      </c>
      <c r="C63" s="344"/>
      <c r="D63" s="345"/>
      <c r="E63" s="345"/>
      <c r="F63" s="345"/>
      <c r="G63" s="346"/>
      <c r="H63" s="351"/>
      <c r="I63" s="743"/>
      <c r="J63" s="326"/>
    </row>
    <row r="64" spans="1:11" ht="90" x14ac:dyDescent="0.25">
      <c r="A64" s="75">
        <v>8.8000000000000007</v>
      </c>
      <c r="B64" s="11" t="s">
        <v>759</v>
      </c>
      <c r="C64" s="344"/>
      <c r="D64" s="345"/>
      <c r="E64" s="345"/>
      <c r="F64" s="345"/>
      <c r="G64" s="346"/>
      <c r="H64" s="351"/>
      <c r="I64" s="743"/>
      <c r="J64" s="326"/>
      <c r="K64" s="193"/>
    </row>
    <row r="65" spans="1:11" ht="31.5" customHeight="1" x14ac:dyDescent="0.3">
      <c r="A65" s="75">
        <v>8.9</v>
      </c>
      <c r="B65" s="17" t="s">
        <v>57</v>
      </c>
      <c r="C65" s="344"/>
      <c r="D65" s="345"/>
      <c r="E65" s="345"/>
      <c r="F65" s="345"/>
      <c r="G65" s="346"/>
      <c r="H65" s="351"/>
      <c r="I65" s="743"/>
      <c r="J65" s="326"/>
      <c r="K65" s="18"/>
    </row>
    <row r="66" spans="1:11" ht="16.5" x14ac:dyDescent="0.3">
      <c r="A66" s="19" t="s">
        <v>75</v>
      </c>
      <c r="B66" s="11" t="s">
        <v>58</v>
      </c>
      <c r="C66" s="347"/>
      <c r="D66" s="348"/>
      <c r="E66" s="348"/>
      <c r="F66" s="348"/>
      <c r="G66" s="349"/>
      <c r="H66" s="351"/>
      <c r="I66" s="743"/>
      <c r="J66" s="326"/>
      <c r="K66" s="18"/>
    </row>
    <row r="67" spans="1:11" ht="45.75" thickBot="1" x14ac:dyDescent="0.3">
      <c r="A67" s="19" t="s">
        <v>76</v>
      </c>
      <c r="B67" s="13" t="s">
        <v>59</v>
      </c>
      <c r="C67" s="350" t="s">
        <v>83</v>
      </c>
      <c r="D67" s="350"/>
      <c r="E67" s="350"/>
      <c r="F67" s="350"/>
      <c r="G67" s="350"/>
      <c r="H67" s="386"/>
      <c r="I67" s="744"/>
      <c r="J67" s="327"/>
      <c r="K67" s="20"/>
    </row>
    <row r="68" spans="1:11" ht="30" customHeight="1" thickBot="1" x14ac:dyDescent="0.3">
      <c r="A68" s="317">
        <v>9</v>
      </c>
      <c r="B68" s="397" t="s">
        <v>60</v>
      </c>
      <c r="C68" s="331" t="str">
        <f>+C12</f>
        <v>PROES CONSULTORES S.A. SUCURSAL  COLOMBIA
24%</v>
      </c>
      <c r="D68" s="331"/>
      <c r="E68" s="331" t="str">
        <f>+E12</f>
        <v>ESTRUCTURADOR COLOMBIA SAS
25%</v>
      </c>
      <c r="F68" s="303"/>
      <c r="G68" s="331" t="str">
        <f>+G12</f>
        <v>ECOVIAS SAS 
51%
INTEGRANTE LIDER</v>
      </c>
      <c r="H68" s="303"/>
      <c r="I68" s="307" t="s">
        <v>73</v>
      </c>
      <c r="J68" s="307" t="s">
        <v>15</v>
      </c>
    </row>
    <row r="69" spans="1:11" ht="30" customHeight="1" thickBot="1" x14ac:dyDescent="0.3">
      <c r="A69" s="318"/>
      <c r="B69" s="398"/>
      <c r="C69" s="46" t="s">
        <v>13</v>
      </c>
      <c r="D69" s="118" t="s">
        <v>14</v>
      </c>
      <c r="E69" s="111" t="s">
        <v>13</v>
      </c>
      <c r="F69" s="44" t="s">
        <v>14</v>
      </c>
      <c r="G69" s="111" t="s">
        <v>13</v>
      </c>
      <c r="H69" s="44" t="s">
        <v>14</v>
      </c>
      <c r="I69" s="308"/>
      <c r="J69" s="308"/>
    </row>
    <row r="70" spans="1:11" ht="30" x14ac:dyDescent="0.25">
      <c r="A70" s="75">
        <v>9.1</v>
      </c>
      <c r="B70" s="9" t="s">
        <v>61</v>
      </c>
      <c r="C70" s="408" t="s">
        <v>89</v>
      </c>
      <c r="D70" s="332" t="s">
        <v>89</v>
      </c>
      <c r="E70" s="408" t="s">
        <v>83</v>
      </c>
      <c r="F70" s="429" t="s">
        <v>760</v>
      </c>
      <c r="G70" s="408" t="s">
        <v>83</v>
      </c>
      <c r="H70" s="408" t="s">
        <v>761</v>
      </c>
      <c r="I70" s="324" t="s">
        <v>276</v>
      </c>
      <c r="J70" s="414"/>
    </row>
    <row r="71" spans="1:11" x14ac:dyDescent="0.25">
      <c r="A71" s="75">
        <v>9.1999999999999993</v>
      </c>
      <c r="B71" s="10" t="s">
        <v>18</v>
      </c>
      <c r="C71" s="409"/>
      <c r="D71" s="332"/>
      <c r="E71" s="409"/>
      <c r="F71" s="351"/>
      <c r="G71" s="409"/>
      <c r="H71" s="404"/>
      <c r="I71" s="324"/>
      <c r="J71" s="415"/>
    </row>
    <row r="72" spans="1:11" ht="60.75" thickBot="1" x14ac:dyDescent="0.3">
      <c r="A72" s="77">
        <v>9.3000000000000007</v>
      </c>
      <c r="B72" s="21" t="s">
        <v>62</v>
      </c>
      <c r="C72" s="90" t="s">
        <v>89</v>
      </c>
      <c r="D72" s="89" t="s">
        <v>89</v>
      </c>
      <c r="E72" s="141" t="s">
        <v>83</v>
      </c>
      <c r="F72" s="386"/>
      <c r="G72" s="90" t="s">
        <v>83</v>
      </c>
      <c r="H72" s="405"/>
      <c r="I72" s="385"/>
      <c r="J72" s="416"/>
    </row>
    <row r="73" spans="1:11" ht="30" customHeight="1" thickBot="1" x14ac:dyDescent="0.3">
      <c r="A73" s="317">
        <v>10</v>
      </c>
      <c r="B73" s="397" t="s">
        <v>63</v>
      </c>
      <c r="C73" s="331" t="str">
        <f>+C12</f>
        <v>PROES CONSULTORES S.A. SUCURSAL  COLOMBIA
24%</v>
      </c>
      <c r="D73" s="398"/>
      <c r="E73" s="331" t="str">
        <f>+E12</f>
        <v>ESTRUCTURADOR COLOMBIA SAS
25%</v>
      </c>
      <c r="F73" s="303"/>
      <c r="G73" s="331" t="str">
        <f>+G12</f>
        <v>ECOVIAS SAS 
51%
INTEGRANTE LIDER</v>
      </c>
      <c r="H73" s="303"/>
      <c r="I73" s="307" t="s">
        <v>73</v>
      </c>
      <c r="J73" s="307" t="s">
        <v>15</v>
      </c>
    </row>
    <row r="74" spans="1:11" ht="30" customHeight="1" thickBot="1" x14ac:dyDescent="0.3">
      <c r="A74" s="318"/>
      <c r="B74" s="398"/>
      <c r="C74" s="46" t="s">
        <v>13</v>
      </c>
      <c r="D74" s="47" t="s">
        <v>14</v>
      </c>
      <c r="E74" s="111" t="s">
        <v>13</v>
      </c>
      <c r="F74" s="44" t="s">
        <v>14</v>
      </c>
      <c r="G74" s="111" t="s">
        <v>13</v>
      </c>
      <c r="H74" s="44" t="s">
        <v>14</v>
      </c>
      <c r="I74" s="308"/>
      <c r="J74" s="308"/>
    </row>
    <row r="75" spans="1:11" ht="30.75" thickBot="1" x14ac:dyDescent="0.3">
      <c r="A75" s="77">
        <v>10.1</v>
      </c>
      <c r="B75" s="13" t="s">
        <v>64</v>
      </c>
      <c r="C75" s="90" t="s">
        <v>89</v>
      </c>
      <c r="D75" s="90" t="s">
        <v>89</v>
      </c>
      <c r="E75" s="90" t="s">
        <v>89</v>
      </c>
      <c r="F75" s="90" t="s">
        <v>89</v>
      </c>
      <c r="G75" s="90" t="s">
        <v>89</v>
      </c>
      <c r="H75" s="90" t="s">
        <v>89</v>
      </c>
      <c r="I75" s="73" t="s">
        <v>460</v>
      </c>
      <c r="J75" s="40"/>
    </row>
    <row r="76" spans="1:11" ht="30" customHeight="1" thickBot="1" x14ac:dyDescent="0.3">
      <c r="A76" s="317">
        <v>11</v>
      </c>
      <c r="B76" s="397" t="s">
        <v>65</v>
      </c>
      <c r="C76" s="331" t="str">
        <f>+C12</f>
        <v>PROES CONSULTORES S.A. SUCURSAL  COLOMBIA
24%</v>
      </c>
      <c r="D76" s="331"/>
      <c r="E76" s="331" t="str">
        <f>+E12</f>
        <v>ESTRUCTURADOR COLOMBIA SAS
25%</v>
      </c>
      <c r="F76" s="303"/>
      <c r="G76" s="331" t="str">
        <f>+G12</f>
        <v>ECOVIAS SAS 
51%
INTEGRANTE LIDER</v>
      </c>
      <c r="H76" s="303"/>
      <c r="I76" s="307" t="s">
        <v>73</v>
      </c>
      <c r="J76" s="307" t="s">
        <v>15</v>
      </c>
    </row>
    <row r="77" spans="1:11" ht="30" customHeight="1" thickBot="1" x14ac:dyDescent="0.3">
      <c r="A77" s="318"/>
      <c r="B77" s="398"/>
      <c r="C77" s="46" t="s">
        <v>13</v>
      </c>
      <c r="D77" s="47" t="s">
        <v>14</v>
      </c>
      <c r="E77" s="111" t="s">
        <v>13</v>
      </c>
      <c r="F77" s="44" t="s">
        <v>14</v>
      </c>
      <c r="G77" s="111" t="s">
        <v>13</v>
      </c>
      <c r="H77" s="44" t="s">
        <v>14</v>
      </c>
      <c r="I77" s="308"/>
      <c r="J77" s="308"/>
    </row>
    <row r="78" spans="1:11" ht="30.75" thickBot="1" x14ac:dyDescent="0.3">
      <c r="A78" s="77">
        <v>11.1</v>
      </c>
      <c r="B78" s="57" t="s">
        <v>61</v>
      </c>
      <c r="C78" s="23" t="s">
        <v>89</v>
      </c>
      <c r="D78" s="24" t="s">
        <v>89</v>
      </c>
      <c r="E78" s="24" t="s">
        <v>89</v>
      </c>
      <c r="F78" s="24" t="s">
        <v>89</v>
      </c>
      <c r="G78" s="24" t="s">
        <v>89</v>
      </c>
      <c r="H78" s="24" t="s">
        <v>89</v>
      </c>
      <c r="I78" s="73" t="s">
        <v>460</v>
      </c>
      <c r="J78" s="40"/>
    </row>
    <row r="79" spans="1:11" ht="30" customHeight="1" thickBot="1" x14ac:dyDescent="0.3">
      <c r="A79" s="317">
        <v>12</v>
      </c>
      <c r="B79" s="319" t="s">
        <v>66</v>
      </c>
      <c r="C79" s="302" t="str">
        <f>+C12</f>
        <v>PROES CONSULTORES S.A. SUCURSAL  COLOMBIA
24%</v>
      </c>
      <c r="D79" s="303"/>
      <c r="E79" s="304" t="str">
        <f>+E12</f>
        <v>ESTRUCTURADOR COLOMBIA SAS
25%</v>
      </c>
      <c r="F79" s="303"/>
      <c r="G79" s="304" t="str">
        <f>+G12</f>
        <v>ECOVIAS SAS 
51%
INTEGRANTE LIDER</v>
      </c>
      <c r="H79" s="303"/>
      <c r="I79" s="305" t="s">
        <v>73</v>
      </c>
      <c r="J79" s="307" t="s">
        <v>15</v>
      </c>
    </row>
    <row r="80" spans="1:11" ht="30" customHeight="1" x14ac:dyDescent="0.25">
      <c r="A80" s="318"/>
      <c r="B80" s="320"/>
      <c r="C80" s="309" t="s">
        <v>13</v>
      </c>
      <c r="D80" s="310"/>
      <c r="E80" s="311" t="s">
        <v>13</v>
      </c>
      <c r="F80" s="312"/>
      <c r="G80" s="311" t="s">
        <v>13</v>
      </c>
      <c r="H80" s="312"/>
      <c r="I80" s="306"/>
      <c r="J80" s="308"/>
    </row>
    <row r="81" spans="1:10" ht="45" x14ac:dyDescent="0.25">
      <c r="A81" s="75">
        <v>12.1</v>
      </c>
      <c r="B81" s="53" t="s">
        <v>67</v>
      </c>
      <c r="C81" s="313" t="s">
        <v>762</v>
      </c>
      <c r="D81" s="314"/>
      <c r="E81" s="527" t="s">
        <v>762</v>
      </c>
      <c r="F81" s="314"/>
      <c r="G81" s="527" t="s">
        <v>762</v>
      </c>
      <c r="H81" s="314"/>
      <c r="I81" s="323" t="s">
        <v>85</v>
      </c>
      <c r="J81" s="39"/>
    </row>
    <row r="82" spans="1:10" ht="31.5" customHeight="1" x14ac:dyDescent="0.25">
      <c r="A82" s="75">
        <v>12.2</v>
      </c>
      <c r="B82" s="53" t="s">
        <v>68</v>
      </c>
      <c r="C82" s="313" t="s">
        <v>762</v>
      </c>
      <c r="D82" s="314"/>
      <c r="E82" s="527" t="s">
        <v>762</v>
      </c>
      <c r="F82" s="314"/>
      <c r="G82" s="527" t="s">
        <v>762</v>
      </c>
      <c r="H82" s="314"/>
      <c r="I82" s="324"/>
      <c r="J82" s="39"/>
    </row>
    <row r="83" spans="1:10" ht="30.75" thickBot="1" x14ac:dyDescent="0.3">
      <c r="A83" s="95">
        <v>12.3</v>
      </c>
      <c r="B83" s="54" t="s">
        <v>69</v>
      </c>
      <c r="C83" s="428" t="s">
        <v>763</v>
      </c>
      <c r="D83" s="334"/>
      <c r="E83" s="536" t="s">
        <v>763</v>
      </c>
      <c r="F83" s="334"/>
      <c r="G83" s="536" t="s">
        <v>763</v>
      </c>
      <c r="H83" s="334"/>
      <c r="I83" s="385"/>
      <c r="J83" s="49"/>
    </row>
    <row r="84" spans="1:10" ht="19.5" thickBot="1" x14ac:dyDescent="0.3">
      <c r="A84" s="315" t="s">
        <v>764</v>
      </c>
      <c r="B84" s="422"/>
      <c r="C84" s="705" t="s">
        <v>104</v>
      </c>
      <c r="D84" s="706"/>
      <c r="E84" s="706"/>
      <c r="F84" s="706"/>
      <c r="G84" s="706"/>
      <c r="H84" s="706"/>
      <c r="I84" s="707"/>
      <c r="J84" s="51"/>
    </row>
  </sheetData>
  <mergeCells count="142">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I47:I50"/>
    <mergeCell ref="A51:A52"/>
    <mergeCell ref="B51:B52"/>
    <mergeCell ref="C51:D51"/>
    <mergeCell ref="E51:F51"/>
    <mergeCell ref="G51:H51"/>
    <mergeCell ref="I51:I52"/>
    <mergeCell ref="J51:J52"/>
    <mergeCell ref="A45:A46"/>
    <mergeCell ref="B45:B46"/>
    <mergeCell ref="C45:D45"/>
    <mergeCell ref="E45:F45"/>
    <mergeCell ref="G45:H45"/>
    <mergeCell ref="I45:I46"/>
    <mergeCell ref="J57:J67"/>
    <mergeCell ref="C58:G58"/>
    <mergeCell ref="C59:G66"/>
    <mergeCell ref="H59:H67"/>
    <mergeCell ref="C67:G67"/>
    <mergeCell ref="C53:C55"/>
    <mergeCell ref="D53:D55"/>
    <mergeCell ref="E53:E55"/>
    <mergeCell ref="F53:F55"/>
    <mergeCell ref="G53:G55"/>
    <mergeCell ref="H53:H55"/>
    <mergeCell ref="A68:A69"/>
    <mergeCell ref="B68:B69"/>
    <mergeCell ref="C68:D68"/>
    <mergeCell ref="E68:F68"/>
    <mergeCell ref="G68:H68"/>
    <mergeCell ref="I68:I69"/>
    <mergeCell ref="I53:I55"/>
    <mergeCell ref="C56:G56"/>
    <mergeCell ref="C57:G57"/>
    <mergeCell ref="I57:I67"/>
    <mergeCell ref="J68:J69"/>
    <mergeCell ref="C70:C71"/>
    <mergeCell ref="D70:D71"/>
    <mergeCell ref="E70:E71"/>
    <mergeCell ref="F70:F72"/>
    <mergeCell ref="G70:G71"/>
    <mergeCell ref="H70:H72"/>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C84:I84"/>
    <mergeCell ref="G82:H82"/>
    <mergeCell ref="C83:D83"/>
    <mergeCell ref="E83:F83"/>
    <mergeCell ref="G83:H83"/>
    <mergeCell ref="A84:B84"/>
    <mergeCell ref="J79:J80"/>
    <mergeCell ref="C80:D80"/>
    <mergeCell ref="E80:F80"/>
    <mergeCell ref="G80:H80"/>
    <mergeCell ref="C81:D81"/>
    <mergeCell ref="E81:F81"/>
    <mergeCell ref="G81:H81"/>
    <mergeCell ref="I81:I83"/>
    <mergeCell ref="C82:D82"/>
    <mergeCell ref="E82:F82"/>
    <mergeCell ref="A79:A80"/>
    <mergeCell ref="B79:B80"/>
    <mergeCell ref="C79:D79"/>
    <mergeCell ref="E79:F79"/>
    <mergeCell ref="G79:H79"/>
    <mergeCell ref="I79:I8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workbookViewId="0">
      <selection activeCell="G91" sqref="G9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9.140625" style="264"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44</v>
      </c>
      <c r="D8" s="376"/>
      <c r="E8" s="376"/>
      <c r="F8" s="376"/>
      <c r="G8" s="376"/>
      <c r="H8" s="376"/>
      <c r="I8" s="377"/>
    </row>
    <row r="9" spans="1:10" ht="31.5" customHeight="1" thickBot="1" x14ac:dyDescent="0.3">
      <c r="A9" s="58" t="s">
        <v>4</v>
      </c>
      <c r="B9" s="59" t="s">
        <v>5</v>
      </c>
      <c r="C9" s="538" t="s">
        <v>766</v>
      </c>
      <c r="D9" s="539"/>
      <c r="E9" s="539"/>
      <c r="F9" s="539"/>
      <c r="G9" s="539"/>
      <c r="H9" s="539"/>
      <c r="I9" s="540"/>
    </row>
    <row r="10" spans="1:10" ht="15.75" thickBot="1" x14ac:dyDescent="0.3">
      <c r="A10" s="58" t="s">
        <v>6</v>
      </c>
      <c r="B10" s="59" t="s">
        <v>71</v>
      </c>
      <c r="C10" s="375" t="s">
        <v>669</v>
      </c>
      <c r="D10" s="376"/>
      <c r="E10" s="376"/>
      <c r="F10" s="376"/>
      <c r="G10" s="376"/>
      <c r="H10" s="376"/>
      <c r="I10" s="377"/>
    </row>
    <row r="11" spans="1:10" ht="20.25" customHeight="1" thickBot="1" x14ac:dyDescent="0.3">
      <c r="A11" s="58" t="s">
        <v>7</v>
      </c>
      <c r="B11" s="60" t="s">
        <v>72</v>
      </c>
      <c r="C11" s="371" t="s">
        <v>185</v>
      </c>
      <c r="D11" s="372"/>
      <c r="E11" s="372"/>
      <c r="F11" s="372"/>
      <c r="G11" s="372"/>
      <c r="H11" s="372"/>
      <c r="I11" s="373"/>
    </row>
    <row r="12" spans="1:10" ht="90" customHeight="1" thickBot="1" x14ac:dyDescent="0.3">
      <c r="A12" s="58" t="s">
        <v>6</v>
      </c>
      <c r="B12" s="59" t="s">
        <v>8</v>
      </c>
      <c r="C12" s="378" t="s">
        <v>767</v>
      </c>
      <c r="D12" s="380"/>
      <c r="E12" s="381" t="s">
        <v>768</v>
      </c>
      <c r="F12" s="382"/>
      <c r="G12" s="381" t="s">
        <v>769</v>
      </c>
      <c r="H12" s="382"/>
      <c r="I12" s="5"/>
      <c r="J12" s="6"/>
    </row>
    <row r="13" spans="1:10" ht="15.75" thickBot="1" x14ac:dyDescent="0.3">
      <c r="A13" s="58" t="s">
        <v>9</v>
      </c>
      <c r="B13" s="59" t="s">
        <v>10</v>
      </c>
      <c r="C13" s="383" t="s">
        <v>737</v>
      </c>
      <c r="D13" s="384"/>
      <c r="E13" s="383" t="s">
        <v>737</v>
      </c>
      <c r="F13" s="384"/>
      <c r="G13" s="383" t="s">
        <v>737</v>
      </c>
      <c r="H13" s="384"/>
    </row>
    <row r="14" spans="1:10" ht="15.75" thickBot="1" x14ac:dyDescent="0.3">
      <c r="A14" s="58" t="s">
        <v>11</v>
      </c>
      <c r="B14" s="59" t="s">
        <v>12</v>
      </c>
      <c r="C14" s="383" t="s">
        <v>738</v>
      </c>
      <c r="D14" s="384"/>
      <c r="E14" s="383" t="s">
        <v>738</v>
      </c>
      <c r="F14" s="384"/>
      <c r="G14" s="383" t="s">
        <v>738</v>
      </c>
      <c r="H14" s="384"/>
    </row>
    <row r="15" spans="1:10" ht="15.75" thickBot="1" x14ac:dyDescent="0.3">
      <c r="A15" s="3"/>
      <c r="B15" s="4"/>
      <c r="C15" s="7"/>
      <c r="E15" s="7"/>
      <c r="G15" s="7"/>
    </row>
    <row r="16" spans="1:10" x14ac:dyDescent="0.25">
      <c r="A16" s="29">
        <v>1</v>
      </c>
      <c r="B16" s="34" t="s">
        <v>16</v>
      </c>
      <c r="C16" s="338" t="s">
        <v>13</v>
      </c>
      <c r="D16" s="339"/>
      <c r="E16" s="339"/>
      <c r="F16" s="339"/>
      <c r="G16" s="340"/>
      <c r="H16" s="230" t="s">
        <v>14</v>
      </c>
      <c r="I16" s="37" t="s">
        <v>73</v>
      </c>
      <c r="J16" s="41" t="s">
        <v>15</v>
      </c>
    </row>
    <row r="17" spans="1:10" ht="30" x14ac:dyDescent="0.25">
      <c r="A17" s="75">
        <v>1.1000000000000001</v>
      </c>
      <c r="B17" s="9" t="s">
        <v>17</v>
      </c>
      <c r="C17" s="353" t="s">
        <v>83</v>
      </c>
      <c r="D17" s="354"/>
      <c r="E17" s="354"/>
      <c r="F17" s="354"/>
      <c r="G17" s="355"/>
      <c r="H17" s="322" t="s">
        <v>770</v>
      </c>
      <c r="I17" s="323" t="s">
        <v>276</v>
      </c>
      <c r="J17" s="326"/>
    </row>
    <row r="18" spans="1:10" x14ac:dyDescent="0.25">
      <c r="A18" s="75">
        <v>1.2</v>
      </c>
      <c r="B18" s="10" t="s">
        <v>18</v>
      </c>
      <c r="C18" s="356"/>
      <c r="D18" s="357"/>
      <c r="E18" s="357"/>
      <c r="F18" s="357"/>
      <c r="G18" s="358"/>
      <c r="H18" s="351"/>
      <c r="I18" s="324"/>
      <c r="J18" s="326"/>
    </row>
    <row r="19" spans="1:10" ht="30" x14ac:dyDescent="0.25">
      <c r="A19" s="75">
        <v>1.3</v>
      </c>
      <c r="B19" s="9" t="s">
        <v>19</v>
      </c>
      <c r="C19" s="356"/>
      <c r="D19" s="357"/>
      <c r="E19" s="357"/>
      <c r="F19" s="357"/>
      <c r="G19" s="358"/>
      <c r="H19" s="351"/>
      <c r="I19" s="324"/>
      <c r="J19" s="326"/>
    </row>
    <row r="20" spans="1:10" ht="60" x14ac:dyDescent="0.25">
      <c r="A20" s="75">
        <v>1.4</v>
      </c>
      <c r="B20" s="9" t="s">
        <v>20</v>
      </c>
      <c r="C20" s="356"/>
      <c r="D20" s="357"/>
      <c r="E20" s="357"/>
      <c r="F20" s="357"/>
      <c r="G20" s="358"/>
      <c r="H20" s="351"/>
      <c r="I20" s="324"/>
      <c r="J20" s="326"/>
    </row>
    <row r="21" spans="1:10" ht="105" x14ac:dyDescent="0.25">
      <c r="A21" s="75">
        <v>1.5</v>
      </c>
      <c r="B21" s="9" t="s">
        <v>21</v>
      </c>
      <c r="C21" s="356"/>
      <c r="D21" s="357"/>
      <c r="E21" s="357"/>
      <c r="F21" s="357"/>
      <c r="G21" s="358"/>
      <c r="H21" s="351"/>
      <c r="I21" s="324"/>
      <c r="J21" s="326"/>
    </row>
    <row r="22" spans="1:10" ht="30" x14ac:dyDescent="0.25">
      <c r="A22" s="75">
        <v>1.6</v>
      </c>
      <c r="B22" s="11" t="s">
        <v>22</v>
      </c>
      <c r="C22" s="356"/>
      <c r="D22" s="357"/>
      <c r="E22" s="357"/>
      <c r="F22" s="357"/>
      <c r="G22" s="358"/>
      <c r="H22" s="351"/>
      <c r="I22" s="324"/>
      <c r="J22" s="326"/>
    </row>
    <row r="23" spans="1:10" ht="45.75" thickBot="1" x14ac:dyDescent="0.3">
      <c r="A23" s="77">
        <v>1.7</v>
      </c>
      <c r="B23" s="13" t="s">
        <v>23</v>
      </c>
      <c r="C23" s="359"/>
      <c r="D23" s="360"/>
      <c r="E23" s="360"/>
      <c r="F23" s="360"/>
      <c r="G23" s="361"/>
      <c r="H23" s="386"/>
      <c r="I23" s="385"/>
      <c r="J23" s="327"/>
    </row>
    <row r="24" spans="1:10" ht="39" customHeight="1" x14ac:dyDescent="0.25">
      <c r="A24" s="29">
        <v>2</v>
      </c>
      <c r="B24" s="30" t="s">
        <v>24</v>
      </c>
      <c r="C24" s="338" t="s">
        <v>13</v>
      </c>
      <c r="D24" s="339"/>
      <c r="E24" s="339"/>
      <c r="F24" s="339"/>
      <c r="G24" s="340"/>
      <c r="H24" s="230" t="s">
        <v>14</v>
      </c>
      <c r="I24" s="37" t="s">
        <v>73</v>
      </c>
      <c r="J24" s="42" t="s">
        <v>15</v>
      </c>
    </row>
    <row r="25" spans="1:10" ht="45.75" customHeight="1" x14ac:dyDescent="0.25">
      <c r="A25" s="75">
        <v>2.1</v>
      </c>
      <c r="B25" s="11" t="s">
        <v>25</v>
      </c>
      <c r="C25" s="362" t="s">
        <v>83</v>
      </c>
      <c r="D25" s="363"/>
      <c r="E25" s="363"/>
      <c r="F25" s="363"/>
      <c r="G25" s="364"/>
      <c r="H25" s="389" t="s">
        <v>771</v>
      </c>
      <c r="I25" s="392" t="s">
        <v>276</v>
      </c>
      <c r="J25" s="395"/>
    </row>
    <row r="26" spans="1:10" ht="50.25" customHeight="1" x14ac:dyDescent="0.25">
      <c r="A26" s="75">
        <v>2.2000000000000002</v>
      </c>
      <c r="B26" s="11" t="s">
        <v>740</v>
      </c>
      <c r="C26" s="365"/>
      <c r="D26" s="366"/>
      <c r="E26" s="366"/>
      <c r="F26" s="366"/>
      <c r="G26" s="367"/>
      <c r="H26" s="390"/>
      <c r="I26" s="393"/>
      <c r="J26" s="395"/>
    </row>
    <row r="27" spans="1:10" ht="114.75" customHeight="1" x14ac:dyDescent="0.25">
      <c r="A27" s="75">
        <v>2.2999999999999998</v>
      </c>
      <c r="B27" s="11" t="s">
        <v>26</v>
      </c>
      <c r="C27" s="365"/>
      <c r="D27" s="366"/>
      <c r="E27" s="366"/>
      <c r="F27" s="366"/>
      <c r="G27" s="367"/>
      <c r="H27" s="390"/>
      <c r="I27" s="393"/>
      <c r="J27" s="395"/>
    </row>
    <row r="28" spans="1:10" ht="42" customHeight="1" thickBot="1" x14ac:dyDescent="0.3">
      <c r="A28" s="77">
        <v>2.4</v>
      </c>
      <c r="B28" s="13" t="s">
        <v>27</v>
      </c>
      <c r="C28" s="368"/>
      <c r="D28" s="369"/>
      <c r="E28" s="369"/>
      <c r="F28" s="369"/>
      <c r="G28" s="370"/>
      <c r="H28" s="391"/>
      <c r="I28" s="394"/>
      <c r="J28" s="396"/>
    </row>
    <row r="29" spans="1:10" ht="106.5" customHeight="1" thickBot="1" x14ac:dyDescent="0.3">
      <c r="A29" s="317">
        <v>3</v>
      </c>
      <c r="B29" s="397" t="s">
        <v>28</v>
      </c>
      <c r="C29" s="331" t="str">
        <f>+C12</f>
        <v>CONSULTORIA INTEGRAL EN INGENIERIA SA DE CV
25%</v>
      </c>
      <c r="D29" s="331"/>
      <c r="E29" s="331" t="str">
        <f>+E12</f>
        <v>EGIS COLOMBIA SAS
24%</v>
      </c>
      <c r="F29" s="303"/>
      <c r="G29" s="331" t="str">
        <f>+G12</f>
        <v xml:space="preserve">INGENIERIA Y CONSULTORIA 
INGECON SAS
51%
INTEGRANTE LIDER 
</v>
      </c>
      <c r="H29" s="303"/>
      <c r="I29" s="307" t="s">
        <v>73</v>
      </c>
      <c r="J29" s="307" t="s">
        <v>15</v>
      </c>
    </row>
    <row r="30" spans="1:10" ht="30" x14ac:dyDescent="0.25">
      <c r="A30" s="318"/>
      <c r="B30" s="398"/>
      <c r="C30" s="225" t="s">
        <v>13</v>
      </c>
      <c r="D30" s="230" t="s">
        <v>14</v>
      </c>
      <c r="E30" s="225" t="s">
        <v>13</v>
      </c>
      <c r="F30" s="230" t="s">
        <v>14</v>
      </c>
      <c r="G30" s="225" t="s">
        <v>13</v>
      </c>
      <c r="H30" s="230" t="s">
        <v>14</v>
      </c>
      <c r="I30" s="308"/>
      <c r="J30" s="308"/>
    </row>
    <row r="31" spans="1:10" ht="47.25" customHeight="1" x14ac:dyDescent="0.25">
      <c r="A31" s="75" t="s">
        <v>29</v>
      </c>
      <c r="B31" s="9" t="s">
        <v>17</v>
      </c>
      <c r="C31" s="236" t="s">
        <v>89</v>
      </c>
      <c r="D31" s="236" t="s">
        <v>89</v>
      </c>
      <c r="E31" s="236" t="s">
        <v>83</v>
      </c>
      <c r="F31" s="236" t="s">
        <v>772</v>
      </c>
      <c r="G31" s="236" t="s">
        <v>89</v>
      </c>
      <c r="H31" s="236" t="s">
        <v>89</v>
      </c>
      <c r="I31" s="323"/>
      <c r="J31" s="325"/>
    </row>
    <row r="32" spans="1:10" ht="30.75" thickBot="1" x14ac:dyDescent="0.3">
      <c r="A32" s="77" t="s">
        <v>30</v>
      </c>
      <c r="B32" s="13" t="s">
        <v>31</v>
      </c>
      <c r="C32" s="236" t="s">
        <v>89</v>
      </c>
      <c r="D32" s="236" t="s">
        <v>89</v>
      </c>
      <c r="E32" s="237" t="s">
        <v>83</v>
      </c>
      <c r="F32" s="240" t="s">
        <v>773</v>
      </c>
      <c r="G32" s="236" t="s">
        <v>89</v>
      </c>
      <c r="H32" s="236" t="s">
        <v>89</v>
      </c>
      <c r="I32" s="385"/>
      <c r="J32" s="327"/>
    </row>
    <row r="33" spans="1:10" ht="96" customHeight="1" thickBot="1" x14ac:dyDescent="0.3">
      <c r="A33" s="317">
        <v>4</v>
      </c>
      <c r="B33" s="399" t="s">
        <v>32</v>
      </c>
      <c r="C33" s="331" t="str">
        <f>+C12</f>
        <v>CONSULTORIA INTEGRAL EN INGENIERIA SA DE CV
25%</v>
      </c>
      <c r="D33" s="331"/>
      <c r="E33" s="331" t="str">
        <f>+E12</f>
        <v>EGIS COLOMBIA SAS
24%</v>
      </c>
      <c r="F33" s="303"/>
      <c r="G33" s="331" t="str">
        <f>+G12</f>
        <v xml:space="preserve">INGENIERIA Y CONSULTORIA 
INGECON SAS
51%
INTEGRANTE LIDER 
</v>
      </c>
      <c r="H33" s="303"/>
      <c r="I33" s="307" t="s">
        <v>73</v>
      </c>
      <c r="J33" s="307" t="s">
        <v>15</v>
      </c>
    </row>
    <row r="34" spans="1:10" ht="47.25" customHeight="1" x14ac:dyDescent="0.25">
      <c r="A34" s="318"/>
      <c r="B34" s="400"/>
      <c r="C34" s="225" t="s">
        <v>13</v>
      </c>
      <c r="D34" s="230" t="s">
        <v>14</v>
      </c>
      <c r="E34" s="225" t="s">
        <v>13</v>
      </c>
      <c r="F34" s="230" t="s">
        <v>14</v>
      </c>
      <c r="G34" s="225" t="s">
        <v>13</v>
      </c>
      <c r="H34" s="230" t="s">
        <v>14</v>
      </c>
      <c r="I34" s="308"/>
      <c r="J34" s="308"/>
    </row>
    <row r="35" spans="1:10" ht="106.5" customHeight="1" x14ac:dyDescent="0.25">
      <c r="A35" s="75">
        <v>4.0999999999999996</v>
      </c>
      <c r="B35" s="11" t="s">
        <v>741</v>
      </c>
      <c r="C35" s="236" t="s">
        <v>83</v>
      </c>
      <c r="D35" s="403" t="s">
        <v>774</v>
      </c>
      <c r="E35" s="236" t="s">
        <v>83</v>
      </c>
      <c r="F35" s="238"/>
      <c r="G35" s="236" t="s">
        <v>83</v>
      </c>
      <c r="H35" s="322" t="s">
        <v>775</v>
      </c>
      <c r="I35" s="323" t="s">
        <v>83</v>
      </c>
      <c r="J35" s="431" t="s">
        <v>1087</v>
      </c>
    </row>
    <row r="36" spans="1:10" ht="106.5" customHeight="1" x14ac:dyDescent="0.25">
      <c r="A36" s="75">
        <v>4.2</v>
      </c>
      <c r="B36" s="11" t="s">
        <v>33</v>
      </c>
      <c r="C36" s="250" t="s">
        <v>83</v>
      </c>
      <c r="D36" s="404"/>
      <c r="E36" s="236" t="s">
        <v>83</v>
      </c>
      <c r="F36" s="263" t="s">
        <v>776</v>
      </c>
      <c r="G36" s="250" t="s">
        <v>83</v>
      </c>
      <c r="H36" s="351"/>
      <c r="I36" s="324"/>
      <c r="J36" s="432"/>
    </row>
    <row r="37" spans="1:10" ht="106.5" customHeight="1" thickBot="1" x14ac:dyDescent="0.3">
      <c r="A37" s="77">
        <v>4.3</v>
      </c>
      <c r="B37" s="13" t="s">
        <v>745</v>
      </c>
      <c r="C37" s="237" t="s">
        <v>155</v>
      </c>
      <c r="D37" s="405"/>
      <c r="E37" s="237" t="s">
        <v>777</v>
      </c>
      <c r="F37" s="239"/>
      <c r="G37" s="237" t="s">
        <v>90</v>
      </c>
      <c r="H37" s="386"/>
      <c r="I37" s="385"/>
      <c r="J37" s="433"/>
    </row>
    <row r="38" spans="1:10" ht="30" customHeight="1" thickBot="1" x14ac:dyDescent="0.3">
      <c r="A38" s="317">
        <v>5</v>
      </c>
      <c r="B38" s="319" t="s">
        <v>34</v>
      </c>
      <c r="C38" s="401" t="str">
        <f>+C12</f>
        <v>CONSULTORIA INTEGRAL EN INGENIERIA SA DE CV
25%</v>
      </c>
      <c r="D38" s="402"/>
      <c r="E38" s="401" t="str">
        <f>+E12</f>
        <v>EGIS COLOMBIA SAS
24%</v>
      </c>
      <c r="F38" s="402"/>
      <c r="G38" s="401" t="str">
        <f>+G12</f>
        <v xml:space="preserve">INGENIERIA Y CONSULTORIA 
INGECON SAS
51%
INTEGRANTE LIDER 
</v>
      </c>
      <c r="H38" s="402"/>
      <c r="I38" s="307" t="s">
        <v>73</v>
      </c>
      <c r="J38" s="307" t="s">
        <v>15</v>
      </c>
    </row>
    <row r="39" spans="1:10" ht="30.75" thickBot="1" x14ac:dyDescent="0.3">
      <c r="A39" s="318"/>
      <c r="B39" s="320"/>
      <c r="C39" s="228" t="s">
        <v>13</v>
      </c>
      <c r="D39" s="44" t="s">
        <v>14</v>
      </c>
      <c r="E39" s="228" t="s">
        <v>13</v>
      </c>
      <c r="F39" s="44" t="s">
        <v>14</v>
      </c>
      <c r="G39" s="228" t="s">
        <v>13</v>
      </c>
      <c r="H39" s="44" t="s">
        <v>14</v>
      </c>
      <c r="I39" s="308"/>
      <c r="J39" s="308"/>
    </row>
    <row r="40" spans="1:10" ht="45" customHeight="1" x14ac:dyDescent="0.25">
      <c r="A40" s="75">
        <v>5.0999999999999996</v>
      </c>
      <c r="B40" s="11" t="s">
        <v>741</v>
      </c>
      <c r="C40" s="410" t="s">
        <v>83</v>
      </c>
      <c r="D40" s="408" t="s">
        <v>778</v>
      </c>
      <c r="E40" s="410" t="s">
        <v>83</v>
      </c>
      <c r="F40" s="413" t="s">
        <v>779</v>
      </c>
      <c r="G40" s="410" t="s">
        <v>83</v>
      </c>
      <c r="H40" s="413" t="s">
        <v>780</v>
      </c>
      <c r="I40" s="392" t="s">
        <v>276</v>
      </c>
      <c r="J40" s="414"/>
    </row>
    <row r="41" spans="1:10" ht="45" x14ac:dyDescent="0.25">
      <c r="A41" s="75">
        <v>5.2</v>
      </c>
      <c r="B41" s="11" t="s">
        <v>749</v>
      </c>
      <c r="C41" s="411"/>
      <c r="D41" s="404"/>
      <c r="E41" s="411"/>
      <c r="F41" s="390"/>
      <c r="G41" s="411"/>
      <c r="H41" s="390"/>
      <c r="I41" s="393"/>
      <c r="J41" s="415"/>
    </row>
    <row r="42" spans="1:10" ht="45" x14ac:dyDescent="0.25">
      <c r="A42" s="75">
        <v>5.3</v>
      </c>
      <c r="B42" s="15" t="s">
        <v>781</v>
      </c>
      <c r="C42" s="411"/>
      <c r="D42" s="404"/>
      <c r="E42" s="411"/>
      <c r="F42" s="390"/>
      <c r="G42" s="411"/>
      <c r="H42" s="390"/>
      <c r="I42" s="393"/>
      <c r="J42" s="415"/>
    </row>
    <row r="43" spans="1:10" ht="30" x14ac:dyDescent="0.25">
      <c r="A43" s="75">
        <v>5.4</v>
      </c>
      <c r="B43" s="11" t="s">
        <v>37</v>
      </c>
      <c r="C43" s="411"/>
      <c r="D43" s="404"/>
      <c r="E43" s="411"/>
      <c r="F43" s="390"/>
      <c r="G43" s="411"/>
      <c r="H43" s="390"/>
      <c r="I43" s="393"/>
      <c r="J43" s="415"/>
    </row>
    <row r="44" spans="1:10" ht="30.75" thickBot="1" x14ac:dyDescent="0.3">
      <c r="A44" s="77">
        <v>5.5</v>
      </c>
      <c r="B44" s="13" t="s">
        <v>38</v>
      </c>
      <c r="C44" s="412"/>
      <c r="D44" s="405"/>
      <c r="E44" s="412"/>
      <c r="F44" s="391"/>
      <c r="G44" s="412"/>
      <c r="H44" s="391"/>
      <c r="I44" s="394"/>
      <c r="J44" s="416"/>
    </row>
    <row r="45" spans="1:10" ht="30" customHeight="1" thickBot="1" x14ac:dyDescent="0.3">
      <c r="A45" s="317">
        <v>6</v>
      </c>
      <c r="B45" s="319" t="s">
        <v>39</v>
      </c>
      <c r="C45" s="417" t="str">
        <f>+C12</f>
        <v>CONSULTORIA INTEGRAL EN INGENIERIA SA DE CV
25%</v>
      </c>
      <c r="D45" s="418"/>
      <c r="E45" s="304" t="str">
        <f>+E12</f>
        <v>EGIS COLOMBIA SAS
24%</v>
      </c>
      <c r="F45" s="303"/>
      <c r="G45" s="304" t="str">
        <f>+G12</f>
        <v xml:space="preserve">INGENIERIA Y CONSULTORIA 
INGECON SAS
51%
INTEGRANTE LIDER 
</v>
      </c>
      <c r="H45" s="303"/>
      <c r="I45" s="307" t="s">
        <v>73</v>
      </c>
      <c r="J45" s="307" t="s">
        <v>15</v>
      </c>
    </row>
    <row r="46" spans="1:10" ht="30" customHeight="1" thickBot="1" x14ac:dyDescent="0.3">
      <c r="A46" s="318"/>
      <c r="B46" s="320"/>
      <c r="C46" s="261" t="s">
        <v>13</v>
      </c>
      <c r="D46" s="255" t="s">
        <v>14</v>
      </c>
      <c r="E46" s="252" t="s">
        <v>13</v>
      </c>
      <c r="F46" s="44" t="s">
        <v>14</v>
      </c>
      <c r="G46" s="252" t="s">
        <v>13</v>
      </c>
      <c r="H46" s="44" t="s">
        <v>14</v>
      </c>
      <c r="I46" s="308"/>
      <c r="J46" s="308"/>
    </row>
    <row r="47" spans="1:10" ht="60" x14ac:dyDescent="0.25">
      <c r="A47" s="75">
        <v>6.1</v>
      </c>
      <c r="B47" s="11" t="s">
        <v>40</v>
      </c>
      <c r="C47" s="229" t="s">
        <v>89</v>
      </c>
      <c r="D47" s="229" t="s">
        <v>89</v>
      </c>
      <c r="E47" s="229" t="s">
        <v>89</v>
      </c>
      <c r="F47" s="229" t="s">
        <v>89</v>
      </c>
      <c r="G47" s="236" t="s">
        <v>89</v>
      </c>
      <c r="H47" s="236" t="s">
        <v>89</v>
      </c>
      <c r="I47" s="35"/>
      <c r="J47" s="39"/>
    </row>
    <row r="48" spans="1:10" ht="45" x14ac:dyDescent="0.25">
      <c r="A48" s="75">
        <v>6.2</v>
      </c>
      <c r="B48" s="11" t="s">
        <v>41</v>
      </c>
      <c r="C48" s="229" t="s">
        <v>89</v>
      </c>
      <c r="D48" s="229" t="s">
        <v>89</v>
      </c>
      <c r="E48" s="229" t="s">
        <v>89</v>
      </c>
      <c r="F48" s="229" t="s">
        <v>89</v>
      </c>
      <c r="G48" s="236" t="s">
        <v>89</v>
      </c>
      <c r="H48" s="236" t="s">
        <v>89</v>
      </c>
      <c r="I48" s="35"/>
      <c r="J48" s="39"/>
    </row>
    <row r="49" spans="1:11" ht="60" x14ac:dyDescent="0.25">
      <c r="A49" s="75">
        <v>6.3</v>
      </c>
      <c r="B49" s="11" t="s">
        <v>42</v>
      </c>
      <c r="C49" s="229" t="s">
        <v>89</v>
      </c>
      <c r="D49" s="229" t="s">
        <v>89</v>
      </c>
      <c r="E49" s="229" t="s">
        <v>89</v>
      </c>
      <c r="F49" s="229" t="s">
        <v>89</v>
      </c>
      <c r="G49" s="236" t="s">
        <v>89</v>
      </c>
      <c r="H49" s="236" t="s">
        <v>89</v>
      </c>
      <c r="I49" s="35"/>
      <c r="J49" s="39"/>
    </row>
    <row r="50" spans="1:11" ht="75.75" thickBot="1" x14ac:dyDescent="0.3">
      <c r="A50" s="75">
        <v>6.4</v>
      </c>
      <c r="B50" s="13" t="s">
        <v>43</v>
      </c>
      <c r="C50" s="229" t="s">
        <v>83</v>
      </c>
      <c r="D50" s="229" t="s">
        <v>782</v>
      </c>
      <c r="E50" s="229" t="s">
        <v>83</v>
      </c>
      <c r="F50" s="229" t="s">
        <v>782</v>
      </c>
      <c r="G50" s="229" t="s">
        <v>83</v>
      </c>
      <c r="H50" s="229" t="s">
        <v>782</v>
      </c>
      <c r="I50" s="36"/>
      <c r="J50" s="40"/>
    </row>
    <row r="51" spans="1:11" ht="30" customHeight="1" thickBot="1" x14ac:dyDescent="0.3">
      <c r="A51" s="317">
        <v>7</v>
      </c>
      <c r="B51" s="397" t="s">
        <v>44</v>
      </c>
      <c r="C51" s="331" t="str">
        <f>+C12</f>
        <v>CONSULTORIA INTEGRAL EN INGENIERIA SA DE CV
25%</v>
      </c>
      <c r="D51" s="331"/>
      <c r="E51" s="331" t="str">
        <f>+E12</f>
        <v>EGIS COLOMBIA SAS
24%</v>
      </c>
      <c r="F51" s="303"/>
      <c r="G51" s="331" t="str">
        <f>+G12</f>
        <v xml:space="preserve">INGENIERIA Y CONSULTORIA 
INGECON SAS
51%
INTEGRANTE LIDER 
</v>
      </c>
      <c r="H51" s="303"/>
      <c r="I51" s="307" t="s">
        <v>73</v>
      </c>
      <c r="J51" s="307" t="s">
        <v>15</v>
      </c>
    </row>
    <row r="52" spans="1:11" ht="30.75" thickBot="1" x14ac:dyDescent="0.3">
      <c r="A52" s="318"/>
      <c r="B52" s="398"/>
      <c r="C52" s="261" t="s">
        <v>13</v>
      </c>
      <c r="D52" s="255" t="s">
        <v>14</v>
      </c>
      <c r="E52" s="252" t="s">
        <v>13</v>
      </c>
      <c r="F52" s="44" t="s">
        <v>14</v>
      </c>
      <c r="G52" s="252" t="s">
        <v>13</v>
      </c>
      <c r="H52" s="44" t="s">
        <v>14</v>
      </c>
      <c r="I52" s="308"/>
      <c r="J52" s="308"/>
    </row>
    <row r="53" spans="1:11" ht="30" x14ac:dyDescent="0.25">
      <c r="A53" s="75">
        <v>7.1</v>
      </c>
      <c r="B53" s="11" t="s">
        <v>45</v>
      </c>
      <c r="C53" s="408" t="s">
        <v>83</v>
      </c>
      <c r="D53" s="332" t="s">
        <v>783</v>
      </c>
      <c r="E53" s="408" t="s">
        <v>83</v>
      </c>
      <c r="F53" s="314" t="s">
        <v>784</v>
      </c>
      <c r="G53" s="408" t="s">
        <v>83</v>
      </c>
      <c r="H53" s="314" t="s">
        <v>785</v>
      </c>
      <c r="I53" s="323" t="s">
        <v>276</v>
      </c>
      <c r="J53" s="35"/>
    </row>
    <row r="54" spans="1:11" ht="45" x14ac:dyDescent="0.25">
      <c r="A54" s="75">
        <v>7.2</v>
      </c>
      <c r="B54" s="11" t="s">
        <v>46</v>
      </c>
      <c r="C54" s="404"/>
      <c r="D54" s="332"/>
      <c r="E54" s="404"/>
      <c r="F54" s="314"/>
      <c r="G54" s="404"/>
      <c r="H54" s="314"/>
      <c r="I54" s="324"/>
      <c r="J54" s="35"/>
    </row>
    <row r="55" spans="1:11" ht="60.75" thickBot="1" x14ac:dyDescent="0.3">
      <c r="A55" s="77">
        <v>7.3</v>
      </c>
      <c r="B55" s="13" t="s">
        <v>47</v>
      </c>
      <c r="C55" s="405"/>
      <c r="D55" s="333"/>
      <c r="E55" s="405"/>
      <c r="F55" s="334"/>
      <c r="G55" s="405"/>
      <c r="H55" s="334"/>
      <c r="I55" s="385"/>
      <c r="J55" s="36"/>
    </row>
    <row r="56" spans="1:11" x14ac:dyDescent="0.25">
      <c r="A56" s="29">
        <v>8</v>
      </c>
      <c r="B56" s="50" t="s">
        <v>48</v>
      </c>
      <c r="C56" s="338" t="s">
        <v>13</v>
      </c>
      <c r="D56" s="339"/>
      <c r="E56" s="339"/>
      <c r="F56" s="339"/>
      <c r="G56" s="340"/>
      <c r="H56" s="230" t="s">
        <v>14</v>
      </c>
      <c r="I56" s="37" t="s">
        <v>786</v>
      </c>
      <c r="J56" s="41" t="s">
        <v>15</v>
      </c>
    </row>
    <row r="57" spans="1:11" ht="25.5" customHeight="1" x14ac:dyDescent="0.25">
      <c r="A57" s="75">
        <v>8.1</v>
      </c>
      <c r="B57" s="11" t="s">
        <v>49</v>
      </c>
      <c r="C57" s="335" t="s">
        <v>755</v>
      </c>
      <c r="D57" s="335"/>
      <c r="E57" s="335"/>
      <c r="F57" s="335"/>
      <c r="G57" s="335"/>
      <c r="H57" s="322" t="s">
        <v>787</v>
      </c>
      <c r="I57" s="743" t="s">
        <v>276</v>
      </c>
      <c r="J57" s="414"/>
    </row>
    <row r="58" spans="1:11" ht="15" customHeight="1" x14ac:dyDescent="0.25">
      <c r="A58" s="75">
        <v>8.1999999999999993</v>
      </c>
      <c r="B58" s="11" t="s">
        <v>50</v>
      </c>
      <c r="C58" s="335" t="s">
        <v>788</v>
      </c>
      <c r="D58" s="335"/>
      <c r="E58" s="335"/>
      <c r="F58" s="335"/>
      <c r="G58" s="335"/>
      <c r="H58" s="351"/>
      <c r="I58" s="743"/>
      <c r="J58" s="415"/>
    </row>
    <row r="59" spans="1:11" ht="30" x14ac:dyDescent="0.25">
      <c r="A59" s="75">
        <v>8.3000000000000007</v>
      </c>
      <c r="B59" s="11" t="s">
        <v>51</v>
      </c>
      <c r="C59" s="341" t="s">
        <v>83</v>
      </c>
      <c r="D59" s="342"/>
      <c r="E59" s="342"/>
      <c r="F59" s="342"/>
      <c r="G59" s="343"/>
      <c r="H59" s="351"/>
      <c r="I59" s="743"/>
      <c r="J59" s="415"/>
    </row>
    <row r="60" spans="1:11" ht="45" x14ac:dyDescent="0.25">
      <c r="A60" s="75">
        <v>8.4</v>
      </c>
      <c r="B60" s="11" t="s">
        <v>52</v>
      </c>
      <c r="C60" s="344"/>
      <c r="D60" s="345"/>
      <c r="E60" s="345"/>
      <c r="F60" s="345"/>
      <c r="G60" s="346"/>
      <c r="H60" s="351"/>
      <c r="I60" s="743"/>
      <c r="J60" s="415"/>
    </row>
    <row r="61" spans="1:11" ht="45" x14ac:dyDescent="0.25">
      <c r="A61" s="75">
        <v>8.5</v>
      </c>
      <c r="B61" s="11" t="s">
        <v>758</v>
      </c>
      <c r="C61" s="344"/>
      <c r="D61" s="345"/>
      <c r="E61" s="345"/>
      <c r="F61" s="345"/>
      <c r="G61" s="346"/>
      <c r="H61" s="351"/>
      <c r="I61" s="743"/>
      <c r="J61" s="415"/>
    </row>
    <row r="62" spans="1:11" x14ac:dyDescent="0.25">
      <c r="A62" s="75">
        <v>8.6</v>
      </c>
      <c r="B62" s="11" t="s">
        <v>54</v>
      </c>
      <c r="C62" s="344"/>
      <c r="D62" s="345"/>
      <c r="E62" s="345"/>
      <c r="F62" s="345"/>
      <c r="G62" s="346"/>
      <c r="H62" s="351"/>
      <c r="I62" s="743"/>
      <c r="J62" s="415"/>
    </row>
    <row r="63" spans="1:11" x14ac:dyDescent="0.25">
      <c r="A63" s="75">
        <v>8.6999999999999993</v>
      </c>
      <c r="B63" s="11" t="s">
        <v>55</v>
      </c>
      <c r="C63" s="344"/>
      <c r="D63" s="345"/>
      <c r="E63" s="345"/>
      <c r="F63" s="345"/>
      <c r="G63" s="346"/>
      <c r="H63" s="351"/>
      <c r="I63" s="743"/>
      <c r="J63" s="415"/>
    </row>
    <row r="64" spans="1:11" ht="90" x14ac:dyDescent="0.25">
      <c r="A64" s="75">
        <v>8.8000000000000007</v>
      </c>
      <c r="B64" s="11" t="s">
        <v>759</v>
      </c>
      <c r="C64" s="344"/>
      <c r="D64" s="345"/>
      <c r="E64" s="345"/>
      <c r="F64" s="345"/>
      <c r="G64" s="346"/>
      <c r="H64" s="351"/>
      <c r="I64" s="743"/>
      <c r="J64" s="415"/>
      <c r="K64" s="193"/>
    </row>
    <row r="65" spans="1:11" ht="31.5" customHeight="1" x14ac:dyDescent="0.3">
      <c r="A65" s="75">
        <v>8.9</v>
      </c>
      <c r="B65" s="17" t="s">
        <v>57</v>
      </c>
      <c r="C65" s="344"/>
      <c r="D65" s="345"/>
      <c r="E65" s="345"/>
      <c r="F65" s="345"/>
      <c r="G65" s="346"/>
      <c r="H65" s="351"/>
      <c r="I65" s="743"/>
      <c r="J65" s="415"/>
      <c r="K65" s="18"/>
    </row>
    <row r="66" spans="1:11" ht="16.5" x14ac:dyDescent="0.3">
      <c r="A66" s="19" t="s">
        <v>75</v>
      </c>
      <c r="B66" s="11" t="s">
        <v>58</v>
      </c>
      <c r="C66" s="347"/>
      <c r="D66" s="348"/>
      <c r="E66" s="348"/>
      <c r="F66" s="348"/>
      <c r="G66" s="349"/>
      <c r="H66" s="352"/>
      <c r="I66" s="743"/>
      <c r="J66" s="415"/>
      <c r="K66" s="18"/>
    </row>
    <row r="67" spans="1:11" ht="45.75" thickBot="1" x14ac:dyDescent="0.3">
      <c r="A67" s="19" t="s">
        <v>76</v>
      </c>
      <c r="B67" s="13" t="s">
        <v>196</v>
      </c>
      <c r="C67" s="443" t="s">
        <v>83</v>
      </c>
      <c r="D67" s="443"/>
      <c r="E67" s="443"/>
      <c r="F67" s="443"/>
      <c r="G67" s="443"/>
      <c r="H67" s="136" t="s">
        <v>789</v>
      </c>
      <c r="I67" s="744"/>
      <c r="J67" s="416"/>
      <c r="K67" s="20"/>
    </row>
    <row r="68" spans="1:11" ht="30" customHeight="1" thickBot="1" x14ac:dyDescent="0.3">
      <c r="A68" s="317">
        <v>9</v>
      </c>
      <c r="B68" s="397" t="s">
        <v>60</v>
      </c>
      <c r="C68" s="331" t="str">
        <f>+C12</f>
        <v>CONSULTORIA INTEGRAL EN INGENIERIA SA DE CV
25%</v>
      </c>
      <c r="D68" s="331"/>
      <c r="E68" s="331" t="str">
        <f>+E12</f>
        <v>EGIS COLOMBIA SAS
24%</v>
      </c>
      <c r="F68" s="303"/>
      <c r="G68" s="331" t="str">
        <f>+G12</f>
        <v xml:space="preserve">INGENIERIA Y CONSULTORIA 
INGECON SAS
51%
INTEGRANTE LIDER 
</v>
      </c>
      <c r="H68" s="303"/>
      <c r="I68" s="307" t="s">
        <v>73</v>
      </c>
      <c r="J68" s="307" t="s">
        <v>15</v>
      </c>
    </row>
    <row r="69" spans="1:11" ht="30" customHeight="1" thickBot="1" x14ac:dyDescent="0.3">
      <c r="A69" s="318"/>
      <c r="B69" s="398"/>
      <c r="C69" s="261" t="s">
        <v>13</v>
      </c>
      <c r="D69" s="255" t="s">
        <v>14</v>
      </c>
      <c r="E69" s="252" t="s">
        <v>13</v>
      </c>
      <c r="F69" s="44" t="s">
        <v>14</v>
      </c>
      <c r="G69" s="252" t="s">
        <v>13</v>
      </c>
      <c r="H69" s="44" t="s">
        <v>14</v>
      </c>
      <c r="I69" s="308"/>
      <c r="J69" s="308"/>
    </row>
    <row r="70" spans="1:11" ht="30" x14ac:dyDescent="0.25">
      <c r="A70" s="75">
        <v>9.1</v>
      </c>
      <c r="B70" s="9" t="s">
        <v>61</v>
      </c>
      <c r="C70" s="408" t="s">
        <v>83</v>
      </c>
      <c r="D70" s="408" t="s">
        <v>790</v>
      </c>
      <c r="E70" s="408" t="s">
        <v>89</v>
      </c>
      <c r="F70" s="429" t="s">
        <v>89</v>
      </c>
      <c r="G70" s="408" t="s">
        <v>89</v>
      </c>
      <c r="H70" s="429" t="s">
        <v>89</v>
      </c>
      <c r="I70" s="324" t="s">
        <v>276</v>
      </c>
      <c r="J70" s="326"/>
    </row>
    <row r="71" spans="1:11" x14ac:dyDescent="0.25">
      <c r="A71" s="75">
        <v>9.1999999999999993</v>
      </c>
      <c r="B71" s="10" t="s">
        <v>18</v>
      </c>
      <c r="C71" s="409"/>
      <c r="D71" s="404"/>
      <c r="E71" s="409"/>
      <c r="F71" s="352"/>
      <c r="G71" s="409"/>
      <c r="H71" s="352"/>
      <c r="I71" s="324"/>
      <c r="J71" s="326"/>
    </row>
    <row r="72" spans="1:11" ht="60.75" thickBot="1" x14ac:dyDescent="0.3">
      <c r="A72" s="77">
        <v>9.3000000000000007</v>
      </c>
      <c r="B72" s="21" t="s">
        <v>62</v>
      </c>
      <c r="C72" s="237" t="s">
        <v>83</v>
      </c>
      <c r="D72" s="405"/>
      <c r="E72" s="237" t="s">
        <v>89</v>
      </c>
      <c r="F72" s="239" t="s">
        <v>89</v>
      </c>
      <c r="G72" s="237" t="s">
        <v>89</v>
      </c>
      <c r="H72" s="239" t="s">
        <v>89</v>
      </c>
      <c r="I72" s="385"/>
      <c r="J72" s="327"/>
    </row>
    <row r="73" spans="1:11" ht="30" customHeight="1" thickBot="1" x14ac:dyDescent="0.3">
      <c r="A73" s="317">
        <v>10</v>
      </c>
      <c r="B73" s="397" t="s">
        <v>63</v>
      </c>
      <c r="C73" s="331" t="str">
        <f>+C12</f>
        <v>CONSULTORIA INTEGRAL EN INGENIERIA SA DE CV
25%</v>
      </c>
      <c r="D73" s="331"/>
      <c r="E73" s="331" t="str">
        <f>+E12</f>
        <v>EGIS COLOMBIA SAS
24%</v>
      </c>
      <c r="F73" s="303"/>
      <c r="G73" s="331" t="str">
        <f>+G12</f>
        <v xml:space="preserve">INGENIERIA Y CONSULTORIA 
INGECON SAS
51%
INTEGRANTE LIDER 
</v>
      </c>
      <c r="H73" s="303"/>
      <c r="I73" s="307" t="s">
        <v>73</v>
      </c>
      <c r="J73" s="307">
        <v>1</v>
      </c>
    </row>
    <row r="74" spans="1:11" ht="30" customHeight="1" thickBot="1" x14ac:dyDescent="0.3">
      <c r="A74" s="318"/>
      <c r="B74" s="398"/>
      <c r="C74" s="261" t="s">
        <v>13</v>
      </c>
      <c r="D74" s="255" t="s">
        <v>14</v>
      </c>
      <c r="E74" s="252" t="s">
        <v>13</v>
      </c>
      <c r="F74" s="44" t="s">
        <v>14</v>
      </c>
      <c r="G74" s="252" t="s">
        <v>13</v>
      </c>
      <c r="H74" s="44" t="s">
        <v>14</v>
      </c>
      <c r="I74" s="308"/>
      <c r="J74" s="308"/>
    </row>
    <row r="75" spans="1:11" ht="391.5" customHeight="1" thickBot="1" x14ac:dyDescent="0.3">
      <c r="A75" s="77">
        <v>10.1</v>
      </c>
      <c r="B75" s="13" t="s">
        <v>64</v>
      </c>
      <c r="C75" s="237" t="s">
        <v>83</v>
      </c>
      <c r="D75" s="260" t="s">
        <v>1088</v>
      </c>
      <c r="E75" s="262" t="s">
        <v>83</v>
      </c>
      <c r="F75" s="260" t="s">
        <v>1089</v>
      </c>
      <c r="G75" s="237" t="s">
        <v>89</v>
      </c>
      <c r="H75" s="237" t="s">
        <v>89</v>
      </c>
      <c r="I75" s="73" t="s">
        <v>83</v>
      </c>
      <c r="J75" s="221" t="s">
        <v>1090</v>
      </c>
    </row>
    <row r="76" spans="1:11" ht="30" customHeight="1" thickBot="1" x14ac:dyDescent="0.3">
      <c r="A76" s="317">
        <v>11</v>
      </c>
      <c r="B76" s="397" t="s">
        <v>65</v>
      </c>
      <c r="C76" s="331" t="str">
        <f>+C12</f>
        <v>CONSULTORIA INTEGRAL EN INGENIERIA SA DE CV
25%</v>
      </c>
      <c r="D76" s="331"/>
      <c r="E76" s="331" t="str">
        <f>+E12</f>
        <v>EGIS COLOMBIA SAS
24%</v>
      </c>
      <c r="F76" s="303"/>
      <c r="G76" s="331" t="str">
        <f>+G12</f>
        <v xml:space="preserve">INGENIERIA Y CONSULTORIA 
INGECON SAS
51%
INTEGRANTE LIDER 
</v>
      </c>
      <c r="H76" s="303"/>
      <c r="I76" s="307" t="s">
        <v>73</v>
      </c>
      <c r="J76" s="307" t="s">
        <v>15</v>
      </c>
    </row>
    <row r="77" spans="1:11" ht="30" customHeight="1" thickBot="1" x14ac:dyDescent="0.3">
      <c r="A77" s="318"/>
      <c r="B77" s="398"/>
      <c r="C77" s="261" t="s">
        <v>13</v>
      </c>
      <c r="D77" s="255" t="s">
        <v>14</v>
      </c>
      <c r="E77" s="252" t="s">
        <v>13</v>
      </c>
      <c r="F77" s="44" t="s">
        <v>14</v>
      </c>
      <c r="G77" s="252" t="s">
        <v>13</v>
      </c>
      <c r="H77" s="44" t="s">
        <v>14</v>
      </c>
      <c r="I77" s="308"/>
      <c r="J77" s="308"/>
    </row>
    <row r="78" spans="1:11" ht="30.75" thickBot="1" x14ac:dyDescent="0.3">
      <c r="A78" s="77">
        <v>11.1</v>
      </c>
      <c r="B78" s="57" t="s">
        <v>61</v>
      </c>
      <c r="C78" s="23" t="s">
        <v>89</v>
      </c>
      <c r="D78" s="23" t="s">
        <v>89</v>
      </c>
      <c r="E78" s="23" t="s">
        <v>89</v>
      </c>
      <c r="F78" s="23" t="s">
        <v>89</v>
      </c>
      <c r="G78" s="23" t="s">
        <v>89</v>
      </c>
      <c r="H78" s="23" t="s">
        <v>89</v>
      </c>
      <c r="I78" s="36"/>
      <c r="J78" s="40"/>
    </row>
    <row r="79" spans="1:11" ht="30" customHeight="1" thickBot="1" x14ac:dyDescent="0.3">
      <c r="A79" s="317">
        <v>12</v>
      </c>
      <c r="B79" s="319" t="s">
        <v>66</v>
      </c>
      <c r="C79" s="302" t="str">
        <f>+C12</f>
        <v>CONSULTORIA INTEGRAL EN INGENIERIA SA DE CV
25%</v>
      </c>
      <c r="D79" s="303"/>
      <c r="E79" s="304" t="str">
        <f>+E12</f>
        <v>EGIS COLOMBIA SAS
24%</v>
      </c>
      <c r="F79" s="303"/>
      <c r="G79" s="304" t="str">
        <f>+G12</f>
        <v xml:space="preserve">INGENIERIA Y CONSULTORIA 
INGECON SAS
51%
INTEGRANTE LIDER 
</v>
      </c>
      <c r="H79" s="303"/>
      <c r="I79" s="305" t="s">
        <v>73</v>
      </c>
      <c r="J79" s="307" t="s">
        <v>15</v>
      </c>
    </row>
    <row r="80" spans="1:11" ht="30" customHeight="1" x14ac:dyDescent="0.25">
      <c r="A80" s="318"/>
      <c r="B80" s="320"/>
      <c r="C80" s="309" t="s">
        <v>13</v>
      </c>
      <c r="D80" s="310"/>
      <c r="E80" s="311" t="s">
        <v>13</v>
      </c>
      <c r="F80" s="312"/>
      <c r="G80" s="311" t="s">
        <v>13</v>
      </c>
      <c r="H80" s="312"/>
      <c r="I80" s="306"/>
      <c r="J80" s="308"/>
    </row>
    <row r="81" spans="1:10" ht="45" x14ac:dyDescent="0.25">
      <c r="A81" s="75">
        <v>12.1</v>
      </c>
      <c r="B81" s="53" t="s">
        <v>67</v>
      </c>
      <c r="C81" s="527" t="s">
        <v>83</v>
      </c>
      <c r="D81" s="314"/>
      <c r="E81" s="527" t="s">
        <v>83</v>
      </c>
      <c r="F81" s="314"/>
      <c r="G81" s="527" t="s">
        <v>83</v>
      </c>
      <c r="H81" s="314"/>
      <c r="I81" s="249" t="s">
        <v>276</v>
      </c>
      <c r="J81" s="39"/>
    </row>
    <row r="82" spans="1:10" ht="31.5" customHeight="1" x14ac:dyDescent="0.25">
      <c r="A82" s="75">
        <v>12.2</v>
      </c>
      <c r="B82" s="53" t="s">
        <v>68</v>
      </c>
      <c r="C82" s="527" t="s">
        <v>83</v>
      </c>
      <c r="D82" s="314"/>
      <c r="E82" s="527" t="s">
        <v>83</v>
      </c>
      <c r="F82" s="314"/>
      <c r="G82" s="527" t="s">
        <v>83</v>
      </c>
      <c r="H82" s="314"/>
      <c r="I82" s="249" t="s">
        <v>276</v>
      </c>
      <c r="J82" s="39"/>
    </row>
    <row r="83" spans="1:10" ht="30" x14ac:dyDescent="0.25">
      <c r="A83" s="95">
        <v>12.3</v>
      </c>
      <c r="B83" s="54" t="s">
        <v>69</v>
      </c>
      <c r="C83" s="355" t="s">
        <v>83</v>
      </c>
      <c r="D83" s="322"/>
      <c r="E83" s="355" t="s">
        <v>83</v>
      </c>
      <c r="F83" s="322"/>
      <c r="G83" s="355" t="s">
        <v>83</v>
      </c>
      <c r="H83" s="322"/>
      <c r="I83" s="259" t="s">
        <v>276</v>
      </c>
      <c r="J83" s="49"/>
    </row>
    <row r="84" spans="1:10" ht="18.75" customHeight="1" x14ac:dyDescent="0.25">
      <c r="A84" s="855" t="s">
        <v>764</v>
      </c>
      <c r="B84" s="855"/>
      <c r="C84" s="856" t="s">
        <v>104</v>
      </c>
      <c r="D84" s="857"/>
      <c r="E84" s="857"/>
      <c r="F84" s="857"/>
      <c r="G84" s="857"/>
      <c r="H84" s="857"/>
      <c r="I84" s="858"/>
      <c r="J84" s="301"/>
    </row>
  </sheetData>
  <mergeCells count="139">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D35:D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57:J67"/>
    <mergeCell ref="C58:G58"/>
    <mergeCell ref="C59:G66"/>
    <mergeCell ref="C67:G67"/>
    <mergeCell ref="C53:C55"/>
    <mergeCell ref="D53:D55"/>
    <mergeCell ref="E53:E55"/>
    <mergeCell ref="F53:F55"/>
    <mergeCell ref="G53:G55"/>
    <mergeCell ref="H53:H55"/>
    <mergeCell ref="A68:A69"/>
    <mergeCell ref="B68:B69"/>
    <mergeCell ref="C68:D68"/>
    <mergeCell ref="E68:F68"/>
    <mergeCell ref="G68:H68"/>
    <mergeCell ref="I68:I69"/>
    <mergeCell ref="I53:I55"/>
    <mergeCell ref="C56:G56"/>
    <mergeCell ref="C57:G57"/>
    <mergeCell ref="H57:H66"/>
    <mergeCell ref="I57:I67"/>
    <mergeCell ref="J68:J69"/>
    <mergeCell ref="C70:C71"/>
    <mergeCell ref="D70:D72"/>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A84:B84"/>
    <mergeCell ref="C82:D82"/>
    <mergeCell ref="E82:F82"/>
    <mergeCell ref="G82:H82"/>
    <mergeCell ref="C83:D83"/>
    <mergeCell ref="E83:F83"/>
    <mergeCell ref="G83:H83"/>
    <mergeCell ref="C84:I84"/>
    <mergeCell ref="J79:J80"/>
    <mergeCell ref="C80:D80"/>
    <mergeCell ref="E80:F80"/>
    <mergeCell ref="G80:H80"/>
    <mergeCell ref="C81:D81"/>
    <mergeCell ref="E81:F81"/>
    <mergeCell ref="G81:H81"/>
    <mergeCell ref="A79:A80"/>
    <mergeCell ref="B79:B80"/>
    <mergeCell ref="C79:D79"/>
    <mergeCell ref="E79:F79"/>
    <mergeCell ref="G79:H79"/>
    <mergeCell ref="I79:I80"/>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E86" sqref="E8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45</v>
      </c>
      <c r="D8" s="376"/>
      <c r="E8" s="376"/>
      <c r="F8" s="376"/>
      <c r="G8" s="377"/>
    </row>
    <row r="9" spans="1:8" ht="31.5" customHeight="1" thickBot="1" x14ac:dyDescent="0.3">
      <c r="A9" s="58" t="s">
        <v>4</v>
      </c>
      <c r="B9" s="59" t="s">
        <v>5</v>
      </c>
      <c r="C9" s="378" t="s">
        <v>791</v>
      </c>
      <c r="D9" s="379"/>
      <c r="E9" s="379"/>
      <c r="F9" s="379"/>
      <c r="G9" s="38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540</v>
      </c>
      <c r="D11" s="372"/>
      <c r="E11" s="608"/>
      <c r="F11" s="608"/>
      <c r="G11" s="609"/>
    </row>
    <row r="12" spans="1:8" ht="31.5" customHeight="1" thickBot="1" x14ac:dyDescent="0.3">
      <c r="A12" s="58" t="s">
        <v>6</v>
      </c>
      <c r="B12" s="59" t="s">
        <v>8</v>
      </c>
      <c r="C12" s="378" t="s">
        <v>792</v>
      </c>
      <c r="D12" s="379"/>
      <c r="E12" s="859" t="s">
        <v>793</v>
      </c>
      <c r="F12" s="860"/>
      <c r="G12" s="861"/>
      <c r="H12" s="6"/>
    </row>
    <row r="13" spans="1:8" ht="15.75" thickBot="1" x14ac:dyDescent="0.3">
      <c r="A13" s="58" t="s">
        <v>9</v>
      </c>
      <c r="B13" s="59" t="s">
        <v>10</v>
      </c>
      <c r="C13" s="383" t="s">
        <v>794</v>
      </c>
      <c r="D13" s="537"/>
      <c r="E13" s="862" t="s">
        <v>794</v>
      </c>
      <c r="F13" s="863"/>
      <c r="G13" s="864"/>
    </row>
    <row r="14" spans="1:8" ht="15.75" thickBot="1" x14ac:dyDescent="0.3">
      <c r="A14" s="58" t="s">
        <v>11</v>
      </c>
      <c r="B14" s="59" t="s">
        <v>12</v>
      </c>
      <c r="C14" s="383" t="s">
        <v>242</v>
      </c>
      <c r="D14" s="537"/>
      <c r="E14" s="865" t="s">
        <v>242</v>
      </c>
      <c r="F14" s="866"/>
      <c r="G14" s="867"/>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795</v>
      </c>
      <c r="G17" s="323" t="s">
        <v>85</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796</v>
      </c>
      <c r="G25" s="392" t="s">
        <v>85</v>
      </c>
      <c r="H25" s="395"/>
    </row>
    <row r="26" spans="1:8" ht="50.25" customHeight="1" x14ac:dyDescent="0.25">
      <c r="A26" s="75">
        <v>2.2000000000000002</v>
      </c>
      <c r="B26" s="11" t="s">
        <v>148</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 xml:space="preserve">TECNICONSULTA S.A. 51 % LIDER </v>
      </c>
      <c r="D29" s="331"/>
      <c r="E29" s="331" t="str">
        <f>+E12</f>
        <v xml:space="preserve">RT TERRA S.A.S. 49 % </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353" t="s">
        <v>112</v>
      </c>
      <c r="D31" s="355"/>
      <c r="E31" s="353" t="s">
        <v>112</v>
      </c>
      <c r="F31" s="628"/>
      <c r="G31" s="323" t="s">
        <v>112</v>
      </c>
      <c r="H31" s="325"/>
    </row>
    <row r="32" spans="1:8" ht="30.75" thickBot="1" x14ac:dyDescent="0.3">
      <c r="A32" s="77" t="s">
        <v>30</v>
      </c>
      <c r="B32" s="13" t="s">
        <v>31</v>
      </c>
      <c r="C32" s="359"/>
      <c r="D32" s="361"/>
      <c r="E32" s="359"/>
      <c r="F32" s="639"/>
      <c r="G32" s="385"/>
      <c r="H32" s="327"/>
    </row>
    <row r="33" spans="1:8" ht="33" customHeight="1" thickBot="1" x14ac:dyDescent="0.3">
      <c r="A33" s="317">
        <v>4</v>
      </c>
      <c r="B33" s="399" t="s">
        <v>32</v>
      </c>
      <c r="C33" s="331" t="str">
        <f>+C12</f>
        <v xml:space="preserve">TECNICONSULTA S.A. 51 % LIDER </v>
      </c>
      <c r="D33" s="331"/>
      <c r="E33" s="331" t="str">
        <f>+E12</f>
        <v xml:space="preserve">RT TERRA S.A.S. 49 % </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35</v>
      </c>
      <c r="C35" s="89" t="s">
        <v>83</v>
      </c>
      <c r="D35" s="403" t="s">
        <v>797</v>
      </c>
      <c r="E35" s="89" t="s">
        <v>83</v>
      </c>
      <c r="F35" s="322" t="s">
        <v>798</v>
      </c>
      <c r="G35" s="323" t="s">
        <v>85</v>
      </c>
      <c r="H35" s="326"/>
    </row>
    <row r="36" spans="1:8" ht="30" x14ac:dyDescent="0.25">
      <c r="A36" s="75">
        <v>4.2</v>
      </c>
      <c r="B36" s="11" t="s">
        <v>33</v>
      </c>
      <c r="C36" s="89" t="s">
        <v>83</v>
      </c>
      <c r="D36" s="404"/>
      <c r="E36" s="89" t="s">
        <v>83</v>
      </c>
      <c r="F36" s="351"/>
      <c r="G36" s="324"/>
      <c r="H36" s="326"/>
    </row>
    <row r="37" spans="1:8" ht="30.75" thickBot="1" x14ac:dyDescent="0.3">
      <c r="A37" s="77">
        <v>4.3</v>
      </c>
      <c r="B37" s="13" t="s">
        <v>74</v>
      </c>
      <c r="C37" s="90" t="s">
        <v>113</v>
      </c>
      <c r="D37" s="405"/>
      <c r="E37" s="90" t="s">
        <v>115</v>
      </c>
      <c r="F37" s="386"/>
      <c r="G37" s="385"/>
      <c r="H37" s="327"/>
    </row>
    <row r="38" spans="1:8" ht="30" customHeight="1" thickBot="1" x14ac:dyDescent="0.3">
      <c r="A38" s="317">
        <v>5</v>
      </c>
      <c r="B38" s="319" t="s">
        <v>34</v>
      </c>
      <c r="C38" s="401" t="str">
        <f>+C12</f>
        <v xml:space="preserve">TECNICONSULTA S.A. 51 % LIDER </v>
      </c>
      <c r="D38" s="402"/>
      <c r="E38" s="401" t="str">
        <f>+E12</f>
        <v xml:space="preserve">RT TERRA S.A.S. 49 % </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35</v>
      </c>
      <c r="C40" s="408" t="s">
        <v>83</v>
      </c>
      <c r="D40" s="408" t="s">
        <v>799</v>
      </c>
      <c r="E40" s="410" t="s">
        <v>83</v>
      </c>
      <c r="F40" s="413" t="s">
        <v>800</v>
      </c>
      <c r="G40" s="392" t="s">
        <v>85</v>
      </c>
      <c r="H40" s="414"/>
    </row>
    <row r="41" spans="1:8" ht="45" x14ac:dyDescent="0.25">
      <c r="A41" s="75">
        <v>5.2</v>
      </c>
      <c r="B41" s="11" t="s">
        <v>36</v>
      </c>
      <c r="C41" s="404"/>
      <c r="D41" s="404"/>
      <c r="E41" s="411"/>
      <c r="F41" s="390"/>
      <c r="G41" s="393"/>
      <c r="H41" s="415"/>
    </row>
    <row r="42" spans="1:8" ht="45" x14ac:dyDescent="0.25">
      <c r="A42" s="75">
        <v>5.3</v>
      </c>
      <c r="B42" s="15" t="s">
        <v>149</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 xml:space="preserve">TECNICONSULTA S.A. 51 % LIDER </v>
      </c>
      <c r="D45" s="418"/>
      <c r="E45" s="304" t="str">
        <f>+E12</f>
        <v xml:space="preserve">RT TERRA S.A.S. 49 % </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509" t="s">
        <v>89</v>
      </c>
      <c r="D47" s="511"/>
      <c r="E47" s="509" t="s">
        <v>89</v>
      </c>
      <c r="F47" s="511"/>
      <c r="G47" s="322" t="s">
        <v>801</v>
      </c>
      <c r="H47" s="39"/>
    </row>
    <row r="48" spans="1:8" ht="45" x14ac:dyDescent="0.25">
      <c r="A48" s="75">
        <v>6.2</v>
      </c>
      <c r="B48" s="11" t="s">
        <v>41</v>
      </c>
      <c r="C48" s="356"/>
      <c r="D48" s="358"/>
      <c r="E48" s="356"/>
      <c r="F48" s="358"/>
      <c r="G48" s="351"/>
      <c r="H48" s="39"/>
    </row>
    <row r="49" spans="1:9" ht="60" x14ac:dyDescent="0.25">
      <c r="A49" s="75">
        <v>6.3</v>
      </c>
      <c r="B49" s="11" t="s">
        <v>42</v>
      </c>
      <c r="C49" s="356"/>
      <c r="D49" s="358"/>
      <c r="E49" s="356"/>
      <c r="F49" s="358"/>
      <c r="G49" s="351"/>
      <c r="H49" s="39"/>
    </row>
    <row r="50" spans="1:9" ht="75.75" thickBot="1" x14ac:dyDescent="0.3">
      <c r="A50" s="75">
        <v>6.4</v>
      </c>
      <c r="B50" s="13" t="s">
        <v>43</v>
      </c>
      <c r="C50" s="359"/>
      <c r="D50" s="361"/>
      <c r="E50" s="359"/>
      <c r="F50" s="361"/>
      <c r="G50" s="386"/>
      <c r="H50" s="40"/>
    </row>
    <row r="51" spans="1:9" ht="30" customHeight="1" thickBot="1" x14ac:dyDescent="0.3">
      <c r="A51" s="317">
        <v>7</v>
      </c>
      <c r="B51" s="397" t="s">
        <v>44</v>
      </c>
      <c r="C51" s="331" t="str">
        <f>+C12</f>
        <v xml:space="preserve">TECNICONSULTA S.A. 51 % LIDER </v>
      </c>
      <c r="D51" s="331"/>
      <c r="E51" s="331" t="str">
        <f>+E12</f>
        <v xml:space="preserve">RT TERRA S.A.S. 49 % </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t="s">
        <v>802</v>
      </c>
      <c r="E53" s="408" t="s">
        <v>83</v>
      </c>
      <c r="F53" s="314" t="s">
        <v>803</v>
      </c>
      <c r="G53" s="323" t="s">
        <v>85</v>
      </c>
      <c r="H53" s="323"/>
    </row>
    <row r="54" spans="1:9" ht="45" x14ac:dyDescent="0.25">
      <c r="A54" s="75">
        <v>7.2</v>
      </c>
      <c r="B54" s="11" t="s">
        <v>46</v>
      </c>
      <c r="C54" s="404"/>
      <c r="D54" s="332"/>
      <c r="E54" s="404"/>
      <c r="F54" s="314"/>
      <c r="G54" s="324"/>
      <c r="H54" s="324"/>
    </row>
    <row r="55" spans="1:9" ht="60.75" thickBot="1" x14ac:dyDescent="0.3">
      <c r="A55" s="77">
        <v>7.3</v>
      </c>
      <c r="B55" s="13" t="s">
        <v>47</v>
      </c>
      <c r="C55" s="405"/>
      <c r="D55" s="333"/>
      <c r="E55" s="405"/>
      <c r="F55" s="334"/>
      <c r="G55" s="385"/>
      <c r="H55" s="385"/>
    </row>
    <row r="56" spans="1:9" x14ac:dyDescent="0.25">
      <c r="A56" s="29">
        <v>8</v>
      </c>
      <c r="B56" s="50" t="s">
        <v>48</v>
      </c>
      <c r="C56" s="338" t="s">
        <v>13</v>
      </c>
      <c r="D56" s="339"/>
      <c r="E56" s="340"/>
      <c r="F56" s="93" t="s">
        <v>14</v>
      </c>
      <c r="G56" s="37" t="s">
        <v>73</v>
      </c>
      <c r="H56" s="41" t="s">
        <v>15</v>
      </c>
    </row>
    <row r="57" spans="1:9" x14ac:dyDescent="0.25">
      <c r="A57" s="75">
        <v>8.1</v>
      </c>
      <c r="B57" s="11" t="s">
        <v>49</v>
      </c>
      <c r="C57" s="335" t="s">
        <v>96</v>
      </c>
      <c r="D57" s="335"/>
      <c r="E57" s="335"/>
      <c r="F57" s="640" t="s">
        <v>804</v>
      </c>
      <c r="G57" s="336" t="s">
        <v>85</v>
      </c>
      <c r="H57" s="325"/>
    </row>
    <row r="58" spans="1:9" x14ac:dyDescent="0.25">
      <c r="A58" s="75">
        <v>8.1999999999999993</v>
      </c>
      <c r="B58" s="11" t="s">
        <v>50</v>
      </c>
      <c r="C58" s="335" t="s">
        <v>98</v>
      </c>
      <c r="D58" s="335"/>
      <c r="E58" s="335"/>
      <c r="F58" s="351"/>
      <c r="G58" s="336"/>
      <c r="H58" s="326"/>
    </row>
    <row r="59" spans="1:9" ht="30" x14ac:dyDescent="0.25">
      <c r="A59" s="75">
        <v>8.3000000000000007</v>
      </c>
      <c r="B59" s="11" t="s">
        <v>51</v>
      </c>
      <c r="C59" s="341" t="s">
        <v>83</v>
      </c>
      <c r="D59" s="342"/>
      <c r="E59" s="343"/>
      <c r="F59" s="351"/>
      <c r="G59" s="336"/>
      <c r="H59" s="326"/>
    </row>
    <row r="60" spans="1:9" ht="45" x14ac:dyDescent="0.25">
      <c r="A60" s="75">
        <v>8.4</v>
      </c>
      <c r="B60" s="11" t="s">
        <v>52</v>
      </c>
      <c r="C60" s="344"/>
      <c r="D60" s="345"/>
      <c r="E60" s="346"/>
      <c r="F60" s="351"/>
      <c r="G60" s="336"/>
      <c r="H60" s="326"/>
    </row>
    <row r="61" spans="1:9" ht="45" x14ac:dyDescent="0.25">
      <c r="A61" s="75">
        <v>8.5</v>
      </c>
      <c r="B61" s="11" t="s">
        <v>53</v>
      </c>
      <c r="C61" s="344"/>
      <c r="D61" s="345"/>
      <c r="E61" s="346"/>
      <c r="F61" s="351"/>
      <c r="G61" s="336"/>
      <c r="H61" s="326"/>
    </row>
    <row r="62" spans="1:9" x14ac:dyDescent="0.25">
      <c r="A62" s="75">
        <v>8.6</v>
      </c>
      <c r="B62" s="11" t="s">
        <v>54</v>
      </c>
      <c r="C62" s="344"/>
      <c r="D62" s="345"/>
      <c r="E62" s="346"/>
      <c r="F62" s="351"/>
      <c r="G62" s="336"/>
      <c r="H62" s="326"/>
    </row>
    <row r="63" spans="1:9" x14ac:dyDescent="0.25">
      <c r="A63" s="75">
        <v>8.6999999999999993</v>
      </c>
      <c r="B63" s="11" t="s">
        <v>55</v>
      </c>
      <c r="C63" s="344"/>
      <c r="D63" s="345"/>
      <c r="E63" s="346"/>
      <c r="F63" s="351"/>
      <c r="G63" s="336"/>
      <c r="H63" s="326"/>
    </row>
    <row r="64" spans="1:9" ht="90" x14ac:dyDescent="0.25">
      <c r="A64" s="75">
        <v>8.8000000000000007</v>
      </c>
      <c r="B64" s="11" t="s">
        <v>56</v>
      </c>
      <c r="C64" s="344"/>
      <c r="D64" s="345"/>
      <c r="E64" s="346"/>
      <c r="F64" s="351"/>
      <c r="G64" s="336"/>
      <c r="H64" s="326"/>
      <c r="I64" s="16"/>
    </row>
    <row r="65" spans="1:9" ht="31.5" customHeight="1" x14ac:dyDescent="0.3">
      <c r="A65" s="75">
        <v>8.9</v>
      </c>
      <c r="B65" s="17" t="s">
        <v>57</v>
      </c>
      <c r="C65" s="344"/>
      <c r="D65" s="345"/>
      <c r="E65" s="346"/>
      <c r="F65" s="351"/>
      <c r="G65" s="336"/>
      <c r="H65" s="326"/>
      <c r="I65" s="18"/>
    </row>
    <row r="66" spans="1:9" ht="16.5" x14ac:dyDescent="0.3">
      <c r="A66" s="19" t="s">
        <v>75</v>
      </c>
      <c r="B66" s="11" t="s">
        <v>58</v>
      </c>
      <c r="C66" s="347"/>
      <c r="D66" s="348"/>
      <c r="E66" s="349"/>
      <c r="F66" s="352"/>
      <c r="G66" s="336"/>
      <c r="H66" s="326"/>
      <c r="I66" s="18"/>
    </row>
    <row r="67" spans="1:9" ht="60.75" thickBot="1" x14ac:dyDescent="0.3">
      <c r="A67" s="19" t="s">
        <v>76</v>
      </c>
      <c r="B67" s="13" t="s">
        <v>59</v>
      </c>
      <c r="C67" s="350" t="s">
        <v>83</v>
      </c>
      <c r="D67" s="350"/>
      <c r="E67" s="350"/>
      <c r="F67" s="136" t="s">
        <v>805</v>
      </c>
      <c r="G67" s="337"/>
      <c r="H67" s="327"/>
      <c r="I67" s="20"/>
    </row>
    <row r="68" spans="1:9" ht="30" customHeight="1" thickBot="1" x14ac:dyDescent="0.3">
      <c r="A68" s="317">
        <v>9</v>
      </c>
      <c r="B68" s="397" t="s">
        <v>60</v>
      </c>
      <c r="C68" s="331" t="str">
        <f>+C12</f>
        <v xml:space="preserve">TECNICONSULTA S.A. 51 % LIDER </v>
      </c>
      <c r="D68" s="331"/>
      <c r="E68" s="331" t="str">
        <f>+E12</f>
        <v xml:space="preserve">RT TERRA S.A.S. 49 % </v>
      </c>
      <c r="F68" s="303"/>
      <c r="G68" s="406" t="s">
        <v>103</v>
      </c>
      <c r="H68" s="307" t="s">
        <v>15</v>
      </c>
    </row>
    <row r="69" spans="1:9" ht="30" customHeight="1" thickBot="1" x14ac:dyDescent="0.3">
      <c r="A69" s="318"/>
      <c r="B69" s="398"/>
      <c r="C69" s="46" t="s">
        <v>13</v>
      </c>
      <c r="D69" s="47" t="s">
        <v>14</v>
      </c>
      <c r="E69" s="111" t="s">
        <v>13</v>
      </c>
      <c r="F69" s="44" t="s">
        <v>14</v>
      </c>
      <c r="G69" s="407"/>
      <c r="H69" s="308"/>
    </row>
    <row r="70" spans="1:9" ht="30" x14ac:dyDescent="0.25">
      <c r="A70" s="75">
        <v>9.1</v>
      </c>
      <c r="B70" s="9" t="s">
        <v>61</v>
      </c>
      <c r="C70" s="509" t="s">
        <v>102</v>
      </c>
      <c r="D70" s="511"/>
      <c r="E70" s="408" t="s">
        <v>83</v>
      </c>
      <c r="F70" s="408" t="s">
        <v>806</v>
      </c>
      <c r="G70" s="324" t="s">
        <v>83</v>
      </c>
      <c r="H70" s="326"/>
    </row>
    <row r="71" spans="1:9" x14ac:dyDescent="0.25">
      <c r="A71" s="75">
        <v>9.1999999999999993</v>
      </c>
      <c r="B71" s="10" t="s">
        <v>18</v>
      </c>
      <c r="C71" s="356"/>
      <c r="D71" s="358"/>
      <c r="E71" s="409"/>
      <c r="F71" s="409"/>
      <c r="G71" s="324"/>
      <c r="H71" s="326"/>
    </row>
    <row r="72" spans="1:9" ht="60.75" thickBot="1" x14ac:dyDescent="0.3">
      <c r="A72" s="77">
        <v>9.3000000000000007</v>
      </c>
      <c r="B72" s="21" t="s">
        <v>62</v>
      </c>
      <c r="C72" s="359"/>
      <c r="D72" s="361"/>
      <c r="E72" s="90" t="s">
        <v>83</v>
      </c>
      <c r="F72" s="90" t="s">
        <v>807</v>
      </c>
      <c r="G72" s="385"/>
      <c r="H72" s="327"/>
    </row>
    <row r="73" spans="1:9" ht="30" customHeight="1" thickBot="1" x14ac:dyDescent="0.3">
      <c r="A73" s="317">
        <v>10</v>
      </c>
      <c r="B73" s="397" t="s">
        <v>63</v>
      </c>
      <c r="C73" s="331" t="str">
        <f>+C12</f>
        <v xml:space="preserve">TECNICONSULTA S.A. 51 % LIDER </v>
      </c>
      <c r="D73" s="331"/>
      <c r="E73" s="331" t="str">
        <f>+E12</f>
        <v xml:space="preserve">RT TERRA S.A.S. 49 % </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643" t="s">
        <v>89</v>
      </c>
      <c r="D75" s="501"/>
      <c r="E75" s="643" t="s">
        <v>89</v>
      </c>
      <c r="F75" s="644"/>
      <c r="G75" s="73" t="s">
        <v>89</v>
      </c>
      <c r="H75" s="40"/>
    </row>
    <row r="76" spans="1:9" ht="30" customHeight="1" thickBot="1" x14ac:dyDescent="0.3">
      <c r="A76" s="317">
        <v>11</v>
      </c>
      <c r="B76" s="397" t="s">
        <v>65</v>
      </c>
      <c r="C76" s="331" t="str">
        <f>+C12</f>
        <v xml:space="preserve">TECNICONSULTA S.A. 51 % LIDER </v>
      </c>
      <c r="D76" s="331"/>
      <c r="E76" s="331" t="str">
        <f>+E12</f>
        <v xml:space="preserve">RT TERRA S.A.S. 49 % </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499" t="s">
        <v>89</v>
      </c>
      <c r="D78" s="644"/>
      <c r="E78" s="499" t="s">
        <v>89</v>
      </c>
      <c r="F78" s="644"/>
      <c r="G78" s="23" t="s">
        <v>89</v>
      </c>
      <c r="H78" s="40"/>
    </row>
    <row r="79" spans="1:9" ht="30" customHeight="1" thickBot="1" x14ac:dyDescent="0.3">
      <c r="A79" s="317">
        <v>12</v>
      </c>
      <c r="B79" s="319" t="s">
        <v>66</v>
      </c>
      <c r="C79" s="302" t="str">
        <f>+C12</f>
        <v xml:space="preserve">TECNICONSULTA S.A. 51 % LIDER </v>
      </c>
      <c r="D79" s="303"/>
      <c r="E79" s="304" t="str">
        <f>+E12</f>
        <v xml:space="preserve">RT TERRA S.A.S. 49 % </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313" t="s">
        <v>83</v>
      </c>
      <c r="F81" s="314"/>
      <c r="G81" s="323" t="s">
        <v>85</v>
      </c>
      <c r="H81" s="39"/>
    </row>
    <row r="82" spans="1:8" ht="31.5" customHeight="1" x14ac:dyDescent="0.25">
      <c r="A82" s="75">
        <v>12.2</v>
      </c>
      <c r="B82" s="53" t="s">
        <v>68</v>
      </c>
      <c r="C82" s="313" t="s">
        <v>83</v>
      </c>
      <c r="D82" s="314"/>
      <c r="E82" s="313" t="s">
        <v>83</v>
      </c>
      <c r="F82" s="314"/>
      <c r="G82" s="324"/>
      <c r="H82" s="39"/>
    </row>
    <row r="83" spans="1:8" ht="30.75" thickBot="1" x14ac:dyDescent="0.3">
      <c r="A83" s="95">
        <v>12.3</v>
      </c>
      <c r="B83" s="54" t="s">
        <v>69</v>
      </c>
      <c r="C83" s="313" t="s">
        <v>83</v>
      </c>
      <c r="D83" s="314"/>
      <c r="E83" s="313" t="s">
        <v>83</v>
      </c>
      <c r="F83" s="314"/>
      <c r="G83" s="385"/>
      <c r="H83" s="49"/>
    </row>
    <row r="84" spans="1:8" ht="19.5" thickBot="1" x14ac:dyDescent="0.3">
      <c r="A84" s="315" t="s">
        <v>70</v>
      </c>
      <c r="B84" s="422"/>
      <c r="C84" s="419" t="s">
        <v>104</v>
      </c>
      <c r="D84" s="420"/>
      <c r="E84" s="420"/>
      <c r="F84" s="420"/>
      <c r="G84" s="421"/>
      <c r="H84" s="51"/>
    </row>
  </sheetData>
  <mergeCells count="127">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C31:D32"/>
    <mergeCell ref="E31:F32"/>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H53:H55"/>
    <mergeCell ref="C47:D50"/>
    <mergeCell ref="E47:F50"/>
    <mergeCell ref="G47:G50"/>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D72"/>
    <mergeCell ref="E70:E71"/>
    <mergeCell ref="F70:F71"/>
    <mergeCell ref="G70:G72"/>
    <mergeCell ref="H70:H72"/>
    <mergeCell ref="A73:A74"/>
    <mergeCell ref="B73:B74"/>
    <mergeCell ref="C73:D73"/>
    <mergeCell ref="E73:F73"/>
    <mergeCell ref="G73:G74"/>
    <mergeCell ref="C78:D78"/>
    <mergeCell ref="E78:F78"/>
    <mergeCell ref="A79:A80"/>
    <mergeCell ref="B79:B80"/>
    <mergeCell ref="C79:D79"/>
    <mergeCell ref="E79:F79"/>
    <mergeCell ref="H73:H74"/>
    <mergeCell ref="C75:D75"/>
    <mergeCell ref="E75:F75"/>
    <mergeCell ref="A76:A77"/>
    <mergeCell ref="B76:B77"/>
    <mergeCell ref="C76:D76"/>
    <mergeCell ref="E76:F76"/>
    <mergeCell ref="G76:G77"/>
    <mergeCell ref="H76:H77"/>
    <mergeCell ref="E83:F83"/>
    <mergeCell ref="A84:B84"/>
    <mergeCell ref="G79:G80"/>
    <mergeCell ref="H79:H80"/>
    <mergeCell ref="C80:D80"/>
    <mergeCell ref="E80:F80"/>
    <mergeCell ref="C81:D81"/>
    <mergeCell ref="E81:F81"/>
    <mergeCell ref="G81:G83"/>
    <mergeCell ref="C82:D82"/>
    <mergeCell ref="E82:F82"/>
    <mergeCell ref="C83:D83"/>
    <mergeCell ref="C84:G8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workbookViewId="0">
      <selection activeCell="C84" sqref="C84:I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5.5703125" style="1" customWidth="1"/>
    <col min="9" max="9" width="16.42578125" style="1" bestFit="1" customWidth="1"/>
    <col min="10" max="10" width="74.140625" style="195"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194"/>
    </row>
    <row r="7" spans="1:10" ht="15.75" thickBot="1" x14ac:dyDescent="0.3">
      <c r="C7" s="2"/>
      <c r="E7" s="2"/>
      <c r="G7" s="2"/>
    </row>
    <row r="8" spans="1:10" ht="15.75" thickBot="1" x14ac:dyDescent="0.3">
      <c r="A8" s="58" t="s">
        <v>2</v>
      </c>
      <c r="B8" s="59" t="s">
        <v>3</v>
      </c>
      <c r="C8" s="375">
        <v>46</v>
      </c>
      <c r="D8" s="376"/>
      <c r="E8" s="376"/>
      <c r="F8" s="376"/>
      <c r="G8" s="376"/>
      <c r="H8" s="376"/>
      <c r="I8" s="377"/>
    </row>
    <row r="9" spans="1:10" ht="31.5" customHeight="1" thickBot="1" x14ac:dyDescent="0.3">
      <c r="A9" s="58" t="s">
        <v>4</v>
      </c>
      <c r="B9" s="59" t="s">
        <v>5</v>
      </c>
      <c r="C9" s="378" t="s">
        <v>808</v>
      </c>
      <c r="D9" s="379"/>
      <c r="E9" s="379"/>
      <c r="F9" s="379"/>
      <c r="G9" s="379"/>
      <c r="H9" s="379"/>
      <c r="I9" s="380"/>
    </row>
    <row r="10" spans="1:10" ht="15.75" thickBot="1" x14ac:dyDescent="0.3">
      <c r="A10" s="58" t="s">
        <v>6</v>
      </c>
      <c r="B10" s="59" t="s">
        <v>71</v>
      </c>
      <c r="C10" s="375" t="s">
        <v>78</v>
      </c>
      <c r="D10" s="376"/>
      <c r="E10" s="376"/>
      <c r="F10" s="376"/>
      <c r="G10" s="376"/>
      <c r="H10" s="376"/>
      <c r="I10" s="377"/>
    </row>
    <row r="11" spans="1:10" ht="20.25" customHeight="1" thickBot="1" x14ac:dyDescent="0.3">
      <c r="A11" s="58" t="s">
        <v>7</v>
      </c>
      <c r="B11" s="60" t="s">
        <v>72</v>
      </c>
      <c r="C11" s="371" t="s">
        <v>126</v>
      </c>
      <c r="D11" s="372"/>
      <c r="E11" s="372"/>
      <c r="F11" s="372"/>
      <c r="G11" s="372"/>
      <c r="H11" s="372"/>
      <c r="I11" s="373"/>
    </row>
    <row r="12" spans="1:10" ht="31.5" customHeight="1" thickBot="1" x14ac:dyDescent="0.3">
      <c r="A12" s="58" t="s">
        <v>6</v>
      </c>
      <c r="B12" s="59" t="s">
        <v>8</v>
      </c>
      <c r="C12" s="378" t="s">
        <v>809</v>
      </c>
      <c r="D12" s="380"/>
      <c r="E12" s="381" t="s">
        <v>810</v>
      </c>
      <c r="F12" s="382"/>
      <c r="G12" s="381" t="s">
        <v>811</v>
      </c>
      <c r="H12" s="382"/>
      <c r="I12" s="5"/>
      <c r="J12" s="196"/>
    </row>
    <row r="13" spans="1:10" ht="15.75" thickBot="1" x14ac:dyDescent="0.3">
      <c r="A13" s="58" t="s">
        <v>9</v>
      </c>
      <c r="B13" s="59" t="s">
        <v>10</v>
      </c>
      <c r="C13" s="383" t="s">
        <v>794</v>
      </c>
      <c r="D13" s="384"/>
      <c r="E13" s="383" t="s">
        <v>812</v>
      </c>
      <c r="F13" s="384"/>
      <c r="G13" s="383" t="s">
        <v>455</v>
      </c>
      <c r="H13" s="384"/>
    </row>
    <row r="14" spans="1:10" ht="15.75" thickBot="1" x14ac:dyDescent="0.3">
      <c r="A14" s="58" t="s">
        <v>11</v>
      </c>
      <c r="B14" s="59" t="s">
        <v>12</v>
      </c>
      <c r="C14" s="383" t="s">
        <v>109</v>
      </c>
      <c r="D14" s="384"/>
      <c r="E14" s="383" t="s">
        <v>109</v>
      </c>
      <c r="F14" s="384"/>
      <c r="G14" s="383" t="s">
        <v>109</v>
      </c>
      <c r="H14" s="384"/>
    </row>
    <row r="15" spans="1:10" ht="15.75" thickBot="1" x14ac:dyDescent="0.3">
      <c r="A15" s="3"/>
      <c r="B15" s="4"/>
      <c r="C15" s="7"/>
      <c r="E15" s="7"/>
      <c r="G15" s="7"/>
    </row>
    <row r="16" spans="1:10" x14ac:dyDescent="0.25">
      <c r="A16" s="29">
        <v>1</v>
      </c>
      <c r="B16" s="34" t="s">
        <v>16</v>
      </c>
      <c r="C16" s="338" t="s">
        <v>13</v>
      </c>
      <c r="D16" s="339"/>
      <c r="E16" s="339"/>
      <c r="F16" s="339"/>
      <c r="G16" s="340"/>
      <c r="H16" s="93" t="s">
        <v>14</v>
      </c>
      <c r="I16" s="37" t="s">
        <v>73</v>
      </c>
      <c r="J16" s="197" t="s">
        <v>15</v>
      </c>
    </row>
    <row r="17" spans="1:10" ht="30" x14ac:dyDescent="0.25">
      <c r="A17" s="75">
        <v>1.1000000000000001</v>
      </c>
      <c r="B17" s="9" t="s">
        <v>17</v>
      </c>
      <c r="C17" s="353" t="s">
        <v>83</v>
      </c>
      <c r="D17" s="354"/>
      <c r="E17" s="354"/>
      <c r="F17" s="354"/>
      <c r="G17" s="355"/>
      <c r="H17" s="322" t="s">
        <v>813</v>
      </c>
      <c r="I17" s="323" t="s">
        <v>85</v>
      </c>
      <c r="J17" s="874"/>
    </row>
    <row r="18" spans="1:10" x14ac:dyDescent="0.25">
      <c r="A18" s="75">
        <v>1.2</v>
      </c>
      <c r="B18" s="10" t="s">
        <v>18</v>
      </c>
      <c r="C18" s="356"/>
      <c r="D18" s="357"/>
      <c r="E18" s="357"/>
      <c r="F18" s="357"/>
      <c r="G18" s="358"/>
      <c r="H18" s="351"/>
      <c r="I18" s="324"/>
      <c r="J18" s="874"/>
    </row>
    <row r="19" spans="1:10" ht="30" x14ac:dyDescent="0.25">
      <c r="A19" s="75">
        <v>1.3</v>
      </c>
      <c r="B19" s="9" t="s">
        <v>19</v>
      </c>
      <c r="C19" s="356"/>
      <c r="D19" s="357"/>
      <c r="E19" s="357"/>
      <c r="F19" s="357"/>
      <c r="G19" s="358"/>
      <c r="H19" s="351"/>
      <c r="I19" s="324"/>
      <c r="J19" s="874"/>
    </row>
    <row r="20" spans="1:10" ht="60" x14ac:dyDescent="0.25">
      <c r="A20" s="75">
        <v>1.4</v>
      </c>
      <c r="B20" s="9" t="s">
        <v>20</v>
      </c>
      <c r="C20" s="356"/>
      <c r="D20" s="357"/>
      <c r="E20" s="357"/>
      <c r="F20" s="357"/>
      <c r="G20" s="358"/>
      <c r="H20" s="351"/>
      <c r="I20" s="324"/>
      <c r="J20" s="874"/>
    </row>
    <row r="21" spans="1:10" ht="105" x14ac:dyDescent="0.25">
      <c r="A21" s="75">
        <v>1.5</v>
      </c>
      <c r="B21" s="9" t="s">
        <v>21</v>
      </c>
      <c r="C21" s="356"/>
      <c r="D21" s="357"/>
      <c r="E21" s="357"/>
      <c r="F21" s="357"/>
      <c r="G21" s="358"/>
      <c r="H21" s="351"/>
      <c r="I21" s="324"/>
      <c r="J21" s="874"/>
    </row>
    <row r="22" spans="1:10" ht="30" x14ac:dyDescent="0.25">
      <c r="A22" s="75">
        <v>1.6</v>
      </c>
      <c r="B22" s="11" t="s">
        <v>22</v>
      </c>
      <c r="C22" s="356"/>
      <c r="D22" s="357"/>
      <c r="E22" s="357"/>
      <c r="F22" s="357"/>
      <c r="G22" s="358"/>
      <c r="H22" s="351"/>
      <c r="I22" s="324"/>
      <c r="J22" s="874"/>
    </row>
    <row r="23" spans="1:10" ht="45.75" thickBot="1" x14ac:dyDescent="0.3">
      <c r="A23" s="77">
        <v>1.7</v>
      </c>
      <c r="B23" s="13" t="s">
        <v>23</v>
      </c>
      <c r="C23" s="359"/>
      <c r="D23" s="360"/>
      <c r="E23" s="360"/>
      <c r="F23" s="360"/>
      <c r="G23" s="361"/>
      <c r="H23" s="386"/>
      <c r="I23" s="385"/>
      <c r="J23" s="875"/>
    </row>
    <row r="24" spans="1:10" ht="39" customHeight="1" x14ac:dyDescent="0.25">
      <c r="A24" s="29">
        <v>2</v>
      </c>
      <c r="B24" s="30" t="s">
        <v>24</v>
      </c>
      <c r="C24" s="338" t="s">
        <v>13</v>
      </c>
      <c r="D24" s="339"/>
      <c r="E24" s="339"/>
      <c r="F24" s="339"/>
      <c r="G24" s="340"/>
      <c r="H24" s="93" t="s">
        <v>14</v>
      </c>
      <c r="I24" s="37" t="s">
        <v>73</v>
      </c>
      <c r="J24" s="197" t="s">
        <v>15</v>
      </c>
    </row>
    <row r="25" spans="1:10" ht="45.75" customHeight="1" x14ac:dyDescent="0.25">
      <c r="A25" s="75">
        <v>2.1</v>
      </c>
      <c r="B25" s="11" t="s">
        <v>25</v>
      </c>
      <c r="C25" s="362" t="s">
        <v>83</v>
      </c>
      <c r="D25" s="363"/>
      <c r="E25" s="363"/>
      <c r="F25" s="363"/>
      <c r="G25" s="364"/>
      <c r="H25" s="389" t="s">
        <v>814</v>
      </c>
      <c r="I25" s="392" t="s">
        <v>85</v>
      </c>
      <c r="J25" s="880"/>
    </row>
    <row r="26" spans="1:10" ht="50.25" customHeight="1" x14ac:dyDescent="0.25">
      <c r="A26" s="75">
        <v>2.2000000000000002</v>
      </c>
      <c r="B26" s="11" t="s">
        <v>148</v>
      </c>
      <c r="C26" s="365"/>
      <c r="D26" s="366"/>
      <c r="E26" s="366"/>
      <c r="F26" s="366"/>
      <c r="G26" s="367"/>
      <c r="H26" s="390"/>
      <c r="I26" s="393"/>
      <c r="J26" s="880"/>
    </row>
    <row r="27" spans="1:10" ht="114.75" customHeight="1" x14ac:dyDescent="0.25">
      <c r="A27" s="75">
        <v>2.2999999999999998</v>
      </c>
      <c r="B27" s="11" t="s">
        <v>26</v>
      </c>
      <c r="C27" s="365"/>
      <c r="D27" s="366"/>
      <c r="E27" s="366"/>
      <c r="F27" s="366"/>
      <c r="G27" s="367"/>
      <c r="H27" s="390"/>
      <c r="I27" s="393"/>
      <c r="J27" s="880"/>
    </row>
    <row r="28" spans="1:10" ht="42" customHeight="1" thickBot="1" x14ac:dyDescent="0.3">
      <c r="A28" s="77">
        <v>2.4</v>
      </c>
      <c r="B28" s="13" t="s">
        <v>27</v>
      </c>
      <c r="C28" s="368"/>
      <c r="D28" s="369"/>
      <c r="E28" s="369"/>
      <c r="F28" s="369"/>
      <c r="G28" s="370"/>
      <c r="H28" s="391"/>
      <c r="I28" s="394"/>
      <c r="J28" s="881"/>
    </row>
    <row r="29" spans="1:10" ht="63" customHeight="1" thickBot="1" x14ac:dyDescent="0.3">
      <c r="A29" s="317">
        <v>3</v>
      </c>
      <c r="B29" s="397" t="s">
        <v>28</v>
      </c>
      <c r="C29" s="331" t="str">
        <f>+C12</f>
        <v xml:space="preserve">ALPHA GRUPO CONSULTORES E INTERVENTPORES S.A.S. 51 % LIDER </v>
      </c>
      <c r="D29" s="331"/>
      <c r="E29" s="331" t="str">
        <f>+E12</f>
        <v xml:space="preserve">IVICSA S.A.S. 25 % </v>
      </c>
      <c r="F29" s="303"/>
      <c r="G29" s="331" t="str">
        <f>+G12</f>
        <v xml:space="preserve">CELQO S.A.S. 24 % </v>
      </c>
      <c r="H29" s="303"/>
      <c r="I29" s="307" t="s">
        <v>73</v>
      </c>
      <c r="J29" s="868" t="s">
        <v>15</v>
      </c>
    </row>
    <row r="30" spans="1:10" ht="30" x14ac:dyDescent="0.25">
      <c r="A30" s="318"/>
      <c r="B30" s="398"/>
      <c r="C30" s="84" t="s">
        <v>13</v>
      </c>
      <c r="D30" s="93" t="s">
        <v>14</v>
      </c>
      <c r="E30" s="84" t="s">
        <v>13</v>
      </c>
      <c r="F30" s="93" t="s">
        <v>14</v>
      </c>
      <c r="G30" s="84" t="s">
        <v>13</v>
      </c>
      <c r="H30" s="93" t="s">
        <v>14</v>
      </c>
      <c r="I30" s="308"/>
      <c r="J30" s="869"/>
    </row>
    <row r="31" spans="1:10" ht="82.5" customHeight="1" x14ac:dyDescent="0.25">
      <c r="A31" s="75" t="s">
        <v>29</v>
      </c>
      <c r="B31" s="9" t="s">
        <v>17</v>
      </c>
      <c r="C31" s="353" t="s">
        <v>112</v>
      </c>
      <c r="D31" s="355"/>
      <c r="E31" s="468" t="s">
        <v>83</v>
      </c>
      <c r="F31" s="468" t="s">
        <v>816</v>
      </c>
      <c r="G31" s="362" t="s">
        <v>112</v>
      </c>
      <c r="H31" s="885"/>
      <c r="I31" s="392" t="s">
        <v>89</v>
      </c>
      <c r="J31" s="886" t="s">
        <v>1061</v>
      </c>
    </row>
    <row r="32" spans="1:10" ht="109.5" customHeight="1" thickBot="1" x14ac:dyDescent="0.3">
      <c r="A32" s="77" t="s">
        <v>30</v>
      </c>
      <c r="B32" s="13" t="s">
        <v>31</v>
      </c>
      <c r="C32" s="359"/>
      <c r="D32" s="361"/>
      <c r="E32" s="468"/>
      <c r="F32" s="468"/>
      <c r="G32" s="368"/>
      <c r="H32" s="636"/>
      <c r="I32" s="394"/>
      <c r="J32" s="887"/>
    </row>
    <row r="33" spans="1:10" ht="33" customHeight="1" thickBot="1" x14ac:dyDescent="0.3">
      <c r="A33" s="317">
        <v>4</v>
      </c>
      <c r="B33" s="399" t="s">
        <v>32</v>
      </c>
      <c r="C33" s="331" t="str">
        <f>+C12</f>
        <v xml:space="preserve">ALPHA GRUPO CONSULTORES E INTERVENTPORES S.A.S. 51 % LIDER </v>
      </c>
      <c r="D33" s="331"/>
      <c r="E33" s="398" t="str">
        <f>+E12</f>
        <v xml:space="preserve">IVICSA S.A.S. 25 % </v>
      </c>
      <c r="F33" s="873"/>
      <c r="G33" s="331" t="str">
        <f>+G12</f>
        <v xml:space="preserve">CELQO S.A.S. 24 % </v>
      </c>
      <c r="H33" s="303"/>
      <c r="I33" s="307" t="s">
        <v>73</v>
      </c>
      <c r="J33" s="307" t="s">
        <v>15</v>
      </c>
    </row>
    <row r="34" spans="1:10" ht="33" customHeight="1" x14ac:dyDescent="0.25">
      <c r="A34" s="318"/>
      <c r="B34" s="400"/>
      <c r="C34" s="84" t="s">
        <v>13</v>
      </c>
      <c r="D34" s="93" t="s">
        <v>14</v>
      </c>
      <c r="E34" s="84" t="s">
        <v>13</v>
      </c>
      <c r="F34" s="93" t="s">
        <v>14</v>
      </c>
      <c r="G34" s="84" t="s">
        <v>13</v>
      </c>
      <c r="H34" s="93" t="s">
        <v>14</v>
      </c>
      <c r="I34" s="308"/>
      <c r="J34" s="308"/>
    </row>
    <row r="35" spans="1:10" ht="72.75" customHeight="1" x14ac:dyDescent="0.25">
      <c r="A35" s="75">
        <v>4.0999999999999996</v>
      </c>
      <c r="B35" s="9" t="s">
        <v>35</v>
      </c>
      <c r="C35" s="122" t="s">
        <v>147</v>
      </c>
      <c r="D35" s="426" t="s">
        <v>817</v>
      </c>
      <c r="E35" s="122" t="s">
        <v>83</v>
      </c>
      <c r="F35" s="389" t="s">
        <v>818</v>
      </c>
      <c r="G35" s="122" t="s">
        <v>83</v>
      </c>
      <c r="H35" s="389" t="s">
        <v>819</v>
      </c>
      <c r="I35" s="392" t="s">
        <v>133</v>
      </c>
      <c r="J35" s="882" t="s">
        <v>1062</v>
      </c>
    </row>
    <row r="36" spans="1:10" ht="88.5" customHeight="1" x14ac:dyDescent="0.25">
      <c r="A36" s="75">
        <v>4.2</v>
      </c>
      <c r="B36" s="9" t="s">
        <v>33</v>
      </c>
      <c r="C36" s="122" t="s">
        <v>815</v>
      </c>
      <c r="D36" s="411"/>
      <c r="E36" s="122" t="s">
        <v>147</v>
      </c>
      <c r="F36" s="390"/>
      <c r="G36" s="122" t="s">
        <v>83</v>
      </c>
      <c r="H36" s="390"/>
      <c r="I36" s="393"/>
      <c r="J36" s="883"/>
    </row>
    <row r="37" spans="1:10" ht="81" customHeight="1" thickBot="1" x14ac:dyDescent="0.3">
      <c r="A37" s="77">
        <v>4.3</v>
      </c>
      <c r="B37" s="21" t="s">
        <v>74</v>
      </c>
      <c r="C37" s="142" t="s">
        <v>115</v>
      </c>
      <c r="D37" s="412"/>
      <c r="E37" s="142" t="s">
        <v>115</v>
      </c>
      <c r="F37" s="391"/>
      <c r="G37" s="142" t="s">
        <v>115</v>
      </c>
      <c r="H37" s="391"/>
      <c r="I37" s="394"/>
      <c r="J37" s="884"/>
    </row>
    <row r="38" spans="1:10" ht="30" customHeight="1" thickBot="1" x14ac:dyDescent="0.3">
      <c r="A38" s="317">
        <v>5</v>
      </c>
      <c r="B38" s="319" t="s">
        <v>34</v>
      </c>
      <c r="C38" s="401" t="str">
        <f>+C12</f>
        <v xml:space="preserve">ALPHA GRUPO CONSULTORES E INTERVENTPORES S.A.S. 51 % LIDER </v>
      </c>
      <c r="D38" s="402"/>
      <c r="E38" s="401" t="str">
        <f>+E12</f>
        <v xml:space="preserve">IVICSA S.A.S. 25 % </v>
      </c>
      <c r="F38" s="402"/>
      <c r="G38" s="401" t="str">
        <f>+G12</f>
        <v xml:space="preserve">CELQO S.A.S. 24 % </v>
      </c>
      <c r="H38" s="402"/>
      <c r="I38" s="307" t="s">
        <v>73</v>
      </c>
      <c r="J38" s="868" t="s">
        <v>15</v>
      </c>
    </row>
    <row r="39" spans="1:10" ht="30.75" thickBot="1" x14ac:dyDescent="0.3">
      <c r="A39" s="318"/>
      <c r="B39" s="320"/>
      <c r="C39" s="91" t="s">
        <v>13</v>
      </c>
      <c r="D39" s="44" t="s">
        <v>14</v>
      </c>
      <c r="E39" s="91" t="s">
        <v>13</v>
      </c>
      <c r="F39" s="44" t="s">
        <v>14</v>
      </c>
      <c r="G39" s="91" t="s">
        <v>13</v>
      </c>
      <c r="H39" s="44" t="s">
        <v>14</v>
      </c>
      <c r="I39" s="308"/>
      <c r="J39" s="869"/>
    </row>
    <row r="40" spans="1:10" ht="45" customHeight="1" x14ac:dyDescent="0.25">
      <c r="A40" s="75">
        <v>5.0999999999999996</v>
      </c>
      <c r="B40" s="11" t="s">
        <v>35</v>
      </c>
      <c r="C40" s="408" t="s">
        <v>83</v>
      </c>
      <c r="D40" s="408" t="s">
        <v>820</v>
      </c>
      <c r="E40" s="410" t="s">
        <v>147</v>
      </c>
      <c r="F40" s="413" t="s">
        <v>821</v>
      </c>
      <c r="G40" s="410" t="s">
        <v>83</v>
      </c>
      <c r="H40" s="413" t="s">
        <v>822</v>
      </c>
      <c r="I40" s="392" t="s">
        <v>85</v>
      </c>
      <c r="J40" s="879"/>
    </row>
    <row r="41" spans="1:10" ht="45" x14ac:dyDescent="0.25">
      <c r="A41" s="75">
        <v>5.2</v>
      </c>
      <c r="B41" s="11" t="s">
        <v>36</v>
      </c>
      <c r="C41" s="404"/>
      <c r="D41" s="404"/>
      <c r="E41" s="411"/>
      <c r="F41" s="390"/>
      <c r="G41" s="411"/>
      <c r="H41" s="390"/>
      <c r="I41" s="393"/>
      <c r="J41" s="880"/>
    </row>
    <row r="42" spans="1:10" ht="45" x14ac:dyDescent="0.25">
      <c r="A42" s="75">
        <v>5.3</v>
      </c>
      <c r="B42" s="15" t="s">
        <v>149</v>
      </c>
      <c r="C42" s="404"/>
      <c r="D42" s="404"/>
      <c r="E42" s="411"/>
      <c r="F42" s="390"/>
      <c r="G42" s="411"/>
      <c r="H42" s="390"/>
      <c r="I42" s="393"/>
      <c r="J42" s="880"/>
    </row>
    <row r="43" spans="1:10" ht="30" x14ac:dyDescent="0.25">
      <c r="A43" s="75">
        <v>5.4</v>
      </c>
      <c r="B43" s="11" t="s">
        <v>37</v>
      </c>
      <c r="C43" s="404"/>
      <c r="D43" s="404"/>
      <c r="E43" s="411"/>
      <c r="F43" s="390"/>
      <c r="G43" s="411"/>
      <c r="H43" s="390"/>
      <c r="I43" s="393"/>
      <c r="J43" s="880"/>
    </row>
    <row r="44" spans="1:10" ht="30.75" thickBot="1" x14ac:dyDescent="0.3">
      <c r="A44" s="77">
        <v>5.5</v>
      </c>
      <c r="B44" s="13" t="s">
        <v>38</v>
      </c>
      <c r="C44" s="405"/>
      <c r="D44" s="405"/>
      <c r="E44" s="412"/>
      <c r="F44" s="391"/>
      <c r="G44" s="412"/>
      <c r="H44" s="391"/>
      <c r="I44" s="394"/>
      <c r="J44" s="881"/>
    </row>
    <row r="45" spans="1:10" ht="30" customHeight="1" thickBot="1" x14ac:dyDescent="0.3">
      <c r="A45" s="317">
        <v>6</v>
      </c>
      <c r="B45" s="319" t="s">
        <v>39</v>
      </c>
      <c r="C45" s="417" t="str">
        <f>+C12</f>
        <v xml:space="preserve">ALPHA GRUPO CONSULTORES E INTERVENTPORES S.A.S. 51 % LIDER </v>
      </c>
      <c r="D45" s="418"/>
      <c r="E45" s="304" t="str">
        <f>+E12</f>
        <v xml:space="preserve">IVICSA S.A.S. 25 % </v>
      </c>
      <c r="F45" s="303"/>
      <c r="G45" s="304" t="str">
        <f>+G12</f>
        <v xml:space="preserve">CELQO S.A.S. 24 % </v>
      </c>
      <c r="H45" s="303"/>
      <c r="I45" s="307" t="s">
        <v>73</v>
      </c>
      <c r="J45" s="868" t="s">
        <v>15</v>
      </c>
    </row>
    <row r="46" spans="1:10" ht="30" customHeight="1" thickBot="1" x14ac:dyDescent="0.3">
      <c r="A46" s="318"/>
      <c r="B46" s="320"/>
      <c r="C46" s="46" t="s">
        <v>13</v>
      </c>
      <c r="D46" s="47" t="s">
        <v>14</v>
      </c>
      <c r="E46" s="111" t="s">
        <v>13</v>
      </c>
      <c r="F46" s="44" t="s">
        <v>14</v>
      </c>
      <c r="G46" s="111" t="s">
        <v>13</v>
      </c>
      <c r="H46" s="44" t="s">
        <v>14</v>
      </c>
      <c r="I46" s="308"/>
      <c r="J46" s="869"/>
    </row>
    <row r="47" spans="1:10" ht="60" x14ac:dyDescent="0.25">
      <c r="A47" s="75">
        <v>6.1</v>
      </c>
      <c r="B47" s="11" t="s">
        <v>40</v>
      </c>
      <c r="C47" s="509" t="s">
        <v>89</v>
      </c>
      <c r="D47" s="511"/>
      <c r="E47" s="509" t="s">
        <v>89</v>
      </c>
      <c r="F47" s="511"/>
      <c r="G47" s="509" t="s">
        <v>89</v>
      </c>
      <c r="H47" s="511"/>
      <c r="I47" s="322" t="s">
        <v>89</v>
      </c>
      <c r="J47" s="198"/>
    </row>
    <row r="48" spans="1:10" ht="45" x14ac:dyDescent="0.25">
      <c r="A48" s="75">
        <v>6.2</v>
      </c>
      <c r="B48" s="11" t="s">
        <v>41</v>
      </c>
      <c r="C48" s="356"/>
      <c r="D48" s="358"/>
      <c r="E48" s="356"/>
      <c r="F48" s="358"/>
      <c r="G48" s="356"/>
      <c r="H48" s="358"/>
      <c r="I48" s="351"/>
      <c r="J48" s="198"/>
    </row>
    <row r="49" spans="1:11" ht="60" x14ac:dyDescent="0.25">
      <c r="A49" s="75">
        <v>6.3</v>
      </c>
      <c r="B49" s="11" t="s">
        <v>42</v>
      </c>
      <c r="C49" s="356"/>
      <c r="D49" s="358"/>
      <c r="E49" s="356"/>
      <c r="F49" s="358"/>
      <c r="G49" s="356"/>
      <c r="H49" s="358"/>
      <c r="I49" s="351"/>
      <c r="J49" s="198"/>
    </row>
    <row r="50" spans="1:11" ht="75.75" thickBot="1" x14ac:dyDescent="0.3">
      <c r="A50" s="75">
        <v>6.4</v>
      </c>
      <c r="B50" s="13" t="s">
        <v>43</v>
      </c>
      <c r="C50" s="359"/>
      <c r="D50" s="361"/>
      <c r="E50" s="359"/>
      <c r="F50" s="361"/>
      <c r="G50" s="359"/>
      <c r="H50" s="361"/>
      <c r="I50" s="386"/>
      <c r="J50" s="199"/>
    </row>
    <row r="51" spans="1:11" ht="30" customHeight="1" thickBot="1" x14ac:dyDescent="0.3">
      <c r="A51" s="317">
        <v>7</v>
      </c>
      <c r="B51" s="397" t="s">
        <v>44</v>
      </c>
      <c r="C51" s="331" t="str">
        <f>+C12</f>
        <v xml:space="preserve">ALPHA GRUPO CONSULTORES E INTERVENTPORES S.A.S. 51 % LIDER </v>
      </c>
      <c r="D51" s="331"/>
      <c r="E51" s="331" t="str">
        <f>+E12</f>
        <v xml:space="preserve">IVICSA S.A.S. 25 % </v>
      </c>
      <c r="F51" s="303"/>
      <c r="G51" s="331" t="str">
        <f>+G12</f>
        <v xml:space="preserve">CELQO S.A.S. 24 % </v>
      </c>
      <c r="H51" s="303"/>
      <c r="I51" s="307" t="s">
        <v>73</v>
      </c>
      <c r="J51" s="868" t="s">
        <v>15</v>
      </c>
    </row>
    <row r="52" spans="1:11" ht="30.75" thickBot="1" x14ac:dyDescent="0.3">
      <c r="A52" s="318"/>
      <c r="B52" s="398"/>
      <c r="C52" s="46" t="s">
        <v>13</v>
      </c>
      <c r="D52" s="47" t="s">
        <v>14</v>
      </c>
      <c r="E52" s="111" t="s">
        <v>13</v>
      </c>
      <c r="F52" s="44" t="s">
        <v>14</v>
      </c>
      <c r="G52" s="111" t="s">
        <v>13</v>
      </c>
      <c r="H52" s="44" t="s">
        <v>14</v>
      </c>
      <c r="I52" s="308"/>
      <c r="J52" s="869"/>
    </row>
    <row r="53" spans="1:11" ht="30" x14ac:dyDescent="0.25">
      <c r="A53" s="75">
        <v>7.1</v>
      </c>
      <c r="B53" s="11" t="s">
        <v>45</v>
      </c>
      <c r="C53" s="408" t="s">
        <v>83</v>
      </c>
      <c r="D53" s="332" t="s">
        <v>823</v>
      </c>
      <c r="E53" s="408" t="s">
        <v>83</v>
      </c>
      <c r="F53" s="314" t="s">
        <v>824</v>
      </c>
      <c r="G53" s="408" t="s">
        <v>83</v>
      </c>
      <c r="H53" s="314" t="s">
        <v>825</v>
      </c>
      <c r="I53" s="323" t="s">
        <v>85</v>
      </c>
      <c r="J53" s="198"/>
    </row>
    <row r="54" spans="1:11" ht="45" x14ac:dyDescent="0.25">
      <c r="A54" s="75">
        <v>7.2</v>
      </c>
      <c r="B54" s="11" t="s">
        <v>46</v>
      </c>
      <c r="C54" s="404"/>
      <c r="D54" s="332"/>
      <c r="E54" s="404"/>
      <c r="F54" s="314"/>
      <c r="G54" s="404"/>
      <c r="H54" s="314"/>
      <c r="I54" s="324"/>
      <c r="J54" s="198"/>
    </row>
    <row r="55" spans="1:11" ht="60.75" thickBot="1" x14ac:dyDescent="0.3">
      <c r="A55" s="77">
        <v>7.3</v>
      </c>
      <c r="B55" s="13" t="s">
        <v>47</v>
      </c>
      <c r="C55" s="405"/>
      <c r="D55" s="333"/>
      <c r="E55" s="405"/>
      <c r="F55" s="334"/>
      <c r="G55" s="405"/>
      <c r="H55" s="334"/>
      <c r="I55" s="385"/>
      <c r="J55" s="199"/>
    </row>
    <row r="56" spans="1:11" x14ac:dyDescent="0.25">
      <c r="A56" s="29">
        <v>8</v>
      </c>
      <c r="B56" s="50" t="s">
        <v>48</v>
      </c>
      <c r="C56" s="338" t="s">
        <v>13</v>
      </c>
      <c r="D56" s="339"/>
      <c r="E56" s="339"/>
      <c r="F56" s="339"/>
      <c r="G56" s="340"/>
      <c r="H56" s="93" t="s">
        <v>14</v>
      </c>
      <c r="I56" s="37" t="s">
        <v>73</v>
      </c>
      <c r="J56" s="197" t="s">
        <v>15</v>
      </c>
    </row>
    <row r="57" spans="1:11" x14ac:dyDescent="0.25">
      <c r="A57" s="75">
        <v>8.1</v>
      </c>
      <c r="B57" s="11" t="s">
        <v>49</v>
      </c>
      <c r="C57" s="335" t="s">
        <v>96</v>
      </c>
      <c r="D57" s="335"/>
      <c r="E57" s="335"/>
      <c r="F57" s="335"/>
      <c r="G57" s="335"/>
      <c r="H57" s="389" t="s">
        <v>801</v>
      </c>
      <c r="I57" s="336" t="s">
        <v>147</v>
      </c>
      <c r="J57" s="876" t="s">
        <v>826</v>
      </c>
    </row>
    <row r="58" spans="1:11" x14ac:dyDescent="0.25">
      <c r="A58" s="75">
        <v>8.1999999999999993</v>
      </c>
      <c r="B58" s="11" t="s">
        <v>50</v>
      </c>
      <c r="C58" s="335" t="s">
        <v>827</v>
      </c>
      <c r="D58" s="335"/>
      <c r="E58" s="335"/>
      <c r="F58" s="335"/>
      <c r="G58" s="335"/>
      <c r="H58" s="390"/>
      <c r="I58" s="336"/>
      <c r="J58" s="877"/>
    </row>
    <row r="59" spans="1:11" ht="30" x14ac:dyDescent="0.25">
      <c r="A59" s="75">
        <v>8.3000000000000007</v>
      </c>
      <c r="B59" s="11" t="s">
        <v>51</v>
      </c>
      <c r="C59" s="434" t="s">
        <v>147</v>
      </c>
      <c r="D59" s="435"/>
      <c r="E59" s="435"/>
      <c r="F59" s="435"/>
      <c r="G59" s="436"/>
      <c r="H59" s="390"/>
      <c r="I59" s="336"/>
      <c r="J59" s="877"/>
    </row>
    <row r="60" spans="1:11" ht="45" x14ac:dyDescent="0.25">
      <c r="A60" s="75">
        <v>8.4</v>
      </c>
      <c r="B60" s="11" t="s">
        <v>52</v>
      </c>
      <c r="C60" s="437"/>
      <c r="D60" s="438"/>
      <c r="E60" s="438"/>
      <c r="F60" s="438"/>
      <c r="G60" s="439"/>
      <c r="H60" s="390"/>
      <c r="I60" s="336"/>
      <c r="J60" s="877"/>
    </row>
    <row r="61" spans="1:11" ht="45" x14ac:dyDescent="0.25">
      <c r="A61" s="75">
        <v>8.5</v>
      </c>
      <c r="B61" s="11" t="s">
        <v>53</v>
      </c>
      <c r="C61" s="437"/>
      <c r="D61" s="438"/>
      <c r="E61" s="438"/>
      <c r="F61" s="438"/>
      <c r="G61" s="439"/>
      <c r="H61" s="390"/>
      <c r="I61" s="336"/>
      <c r="J61" s="877"/>
    </row>
    <row r="62" spans="1:11" x14ac:dyDescent="0.25">
      <c r="A62" s="75">
        <v>8.6</v>
      </c>
      <c r="B62" s="11" t="s">
        <v>54</v>
      </c>
      <c r="C62" s="437"/>
      <c r="D62" s="438"/>
      <c r="E62" s="438"/>
      <c r="F62" s="438"/>
      <c r="G62" s="439"/>
      <c r="H62" s="390"/>
      <c r="I62" s="336"/>
      <c r="J62" s="877"/>
    </row>
    <row r="63" spans="1:11" x14ac:dyDescent="0.25">
      <c r="A63" s="75">
        <v>8.6999999999999993</v>
      </c>
      <c r="B63" s="11" t="s">
        <v>55</v>
      </c>
      <c r="C63" s="437"/>
      <c r="D63" s="438"/>
      <c r="E63" s="438"/>
      <c r="F63" s="438"/>
      <c r="G63" s="439"/>
      <c r="H63" s="390"/>
      <c r="I63" s="336"/>
      <c r="J63" s="877"/>
    </row>
    <row r="64" spans="1:11" ht="90" x14ac:dyDescent="0.25">
      <c r="A64" s="75">
        <v>8.8000000000000007</v>
      </c>
      <c r="B64" s="11" t="s">
        <v>56</v>
      </c>
      <c r="C64" s="437"/>
      <c r="D64" s="438"/>
      <c r="E64" s="438"/>
      <c r="F64" s="438"/>
      <c r="G64" s="439"/>
      <c r="H64" s="390"/>
      <c r="I64" s="336"/>
      <c r="J64" s="877"/>
      <c r="K64" s="16"/>
    </row>
    <row r="65" spans="1:11" ht="31.5" customHeight="1" x14ac:dyDescent="0.3">
      <c r="A65" s="75">
        <v>8.9</v>
      </c>
      <c r="B65" s="17" t="s">
        <v>57</v>
      </c>
      <c r="C65" s="437"/>
      <c r="D65" s="438"/>
      <c r="E65" s="438"/>
      <c r="F65" s="438"/>
      <c r="G65" s="439"/>
      <c r="H65" s="390"/>
      <c r="I65" s="336"/>
      <c r="J65" s="877"/>
      <c r="K65" s="18"/>
    </row>
    <row r="66" spans="1:11" ht="16.5" x14ac:dyDescent="0.3">
      <c r="A66" s="19" t="s">
        <v>75</v>
      </c>
      <c r="B66" s="11" t="s">
        <v>58</v>
      </c>
      <c r="C66" s="440"/>
      <c r="D66" s="441"/>
      <c r="E66" s="441"/>
      <c r="F66" s="441"/>
      <c r="G66" s="442"/>
      <c r="H66" s="427"/>
      <c r="I66" s="336"/>
      <c r="J66" s="877"/>
      <c r="K66" s="18"/>
    </row>
    <row r="67" spans="1:11" ht="45.75" thickBot="1" x14ac:dyDescent="0.3">
      <c r="A67" s="19" t="s">
        <v>76</v>
      </c>
      <c r="B67" s="13" t="s">
        <v>59</v>
      </c>
      <c r="C67" s="443" t="s">
        <v>147</v>
      </c>
      <c r="D67" s="443"/>
      <c r="E67" s="443"/>
      <c r="F67" s="443"/>
      <c r="G67" s="443"/>
      <c r="H67" s="123" t="s">
        <v>801</v>
      </c>
      <c r="I67" s="337"/>
      <c r="J67" s="878"/>
      <c r="K67" s="20"/>
    </row>
    <row r="68" spans="1:11" ht="30" customHeight="1" thickBot="1" x14ac:dyDescent="0.3">
      <c r="A68" s="317">
        <v>9</v>
      </c>
      <c r="B68" s="397" t="s">
        <v>60</v>
      </c>
      <c r="C68" s="331" t="str">
        <f>+C12</f>
        <v xml:space="preserve">ALPHA GRUPO CONSULTORES E INTERVENTPORES S.A.S. 51 % LIDER </v>
      </c>
      <c r="D68" s="331"/>
      <c r="E68" s="331" t="str">
        <f>+E12</f>
        <v xml:space="preserve">IVICSA S.A.S. 25 % </v>
      </c>
      <c r="F68" s="303"/>
      <c r="G68" s="331" t="str">
        <f>+G12</f>
        <v xml:space="preserve">CELQO S.A.S. 24 % </v>
      </c>
      <c r="H68" s="303"/>
      <c r="I68" s="307" t="s">
        <v>73</v>
      </c>
      <c r="J68" s="868" t="s">
        <v>15</v>
      </c>
    </row>
    <row r="69" spans="1:11" ht="30" customHeight="1" thickBot="1" x14ac:dyDescent="0.3">
      <c r="A69" s="318"/>
      <c r="B69" s="398"/>
      <c r="C69" s="46" t="s">
        <v>13</v>
      </c>
      <c r="D69" s="47" t="s">
        <v>14</v>
      </c>
      <c r="E69" s="200" t="s">
        <v>13</v>
      </c>
      <c r="F69" s="201" t="s">
        <v>14</v>
      </c>
      <c r="G69" s="111" t="s">
        <v>13</v>
      </c>
      <c r="H69" s="44" t="s">
        <v>14</v>
      </c>
      <c r="I69" s="308"/>
      <c r="J69" s="869"/>
    </row>
    <row r="70" spans="1:11" ht="30" x14ac:dyDescent="0.25">
      <c r="A70" s="75">
        <v>9.1</v>
      </c>
      <c r="B70" s="9" t="s">
        <v>61</v>
      </c>
      <c r="C70" s="408" t="s">
        <v>124</v>
      </c>
      <c r="D70" s="408" t="s">
        <v>828</v>
      </c>
      <c r="E70" s="202" t="s">
        <v>124</v>
      </c>
      <c r="F70" s="332" t="s">
        <v>829</v>
      </c>
      <c r="G70" s="511" t="s">
        <v>124</v>
      </c>
      <c r="H70" s="429" t="s">
        <v>830</v>
      </c>
      <c r="I70" s="324" t="s">
        <v>83</v>
      </c>
      <c r="J70" s="874"/>
    </row>
    <row r="71" spans="1:11" x14ac:dyDescent="0.25">
      <c r="A71" s="75">
        <v>9.1999999999999993</v>
      </c>
      <c r="B71" s="10" t="s">
        <v>18</v>
      </c>
      <c r="C71" s="409"/>
      <c r="D71" s="409"/>
      <c r="E71" s="202"/>
      <c r="F71" s="332"/>
      <c r="G71" s="514"/>
      <c r="H71" s="352"/>
      <c r="I71" s="324"/>
      <c r="J71" s="874"/>
    </row>
    <row r="72" spans="1:11" ht="60.75" thickBot="1" x14ac:dyDescent="0.3">
      <c r="A72" s="77">
        <v>9.3000000000000007</v>
      </c>
      <c r="B72" s="21" t="s">
        <v>62</v>
      </c>
      <c r="C72" s="90" t="s">
        <v>124</v>
      </c>
      <c r="D72" s="90" t="s">
        <v>831</v>
      </c>
      <c r="E72" s="203" t="s">
        <v>832</v>
      </c>
      <c r="F72" s="202" t="s">
        <v>833</v>
      </c>
      <c r="G72" s="79" t="s">
        <v>124</v>
      </c>
      <c r="H72" s="78" t="s">
        <v>834</v>
      </c>
      <c r="I72" s="385"/>
      <c r="J72" s="875"/>
    </row>
    <row r="73" spans="1:11" ht="30" customHeight="1" thickBot="1" x14ac:dyDescent="0.3">
      <c r="A73" s="317">
        <v>10</v>
      </c>
      <c r="B73" s="397" t="s">
        <v>63</v>
      </c>
      <c r="C73" s="331" t="str">
        <f>+C12</f>
        <v xml:space="preserve">ALPHA GRUPO CONSULTORES E INTERVENTPORES S.A.S. 51 % LIDER </v>
      </c>
      <c r="D73" s="331"/>
      <c r="E73" s="398" t="str">
        <f>+E12</f>
        <v xml:space="preserve">IVICSA S.A.S. 25 % </v>
      </c>
      <c r="F73" s="873"/>
      <c r="G73" s="331" t="str">
        <f>+G12</f>
        <v xml:space="preserve">CELQO S.A.S. 24 % </v>
      </c>
      <c r="H73" s="303"/>
      <c r="I73" s="307" t="s">
        <v>73</v>
      </c>
      <c r="J73" s="868" t="s">
        <v>15</v>
      </c>
    </row>
    <row r="74" spans="1:11" ht="30" customHeight="1" thickBot="1" x14ac:dyDescent="0.3">
      <c r="A74" s="318"/>
      <c r="B74" s="398"/>
      <c r="C74" s="46" t="s">
        <v>13</v>
      </c>
      <c r="D74" s="47" t="s">
        <v>14</v>
      </c>
      <c r="E74" s="111" t="s">
        <v>13</v>
      </c>
      <c r="F74" s="44" t="s">
        <v>14</v>
      </c>
      <c r="G74" s="111" t="s">
        <v>13</v>
      </c>
      <c r="H74" s="44" t="s">
        <v>14</v>
      </c>
      <c r="I74" s="308"/>
      <c r="J74" s="869"/>
    </row>
    <row r="75" spans="1:11" ht="30.75" thickBot="1" x14ac:dyDescent="0.3">
      <c r="A75" s="77">
        <v>10.1</v>
      </c>
      <c r="B75" s="13" t="s">
        <v>64</v>
      </c>
      <c r="C75" s="870" t="s">
        <v>835</v>
      </c>
      <c r="D75" s="871"/>
      <c r="E75" s="871"/>
      <c r="F75" s="871"/>
      <c r="G75" s="871"/>
      <c r="H75" s="872"/>
      <c r="I75" s="144" t="s">
        <v>85</v>
      </c>
      <c r="J75" s="204"/>
    </row>
    <row r="76" spans="1:11" ht="30" customHeight="1" thickBot="1" x14ac:dyDescent="0.3">
      <c r="A76" s="317">
        <v>11</v>
      </c>
      <c r="B76" s="397" t="s">
        <v>65</v>
      </c>
      <c r="C76" s="331" t="str">
        <f>+C12</f>
        <v xml:space="preserve">ALPHA GRUPO CONSULTORES E INTERVENTPORES S.A.S. 51 % LIDER </v>
      </c>
      <c r="D76" s="331"/>
      <c r="E76" s="331" t="str">
        <f>+E12</f>
        <v xml:space="preserve">IVICSA S.A.S. 25 % </v>
      </c>
      <c r="F76" s="303"/>
      <c r="G76" s="331" t="str">
        <f>+G12</f>
        <v xml:space="preserve">CELQO S.A.S. 24 % </v>
      </c>
      <c r="H76" s="303"/>
      <c r="I76" s="307" t="s">
        <v>73</v>
      </c>
      <c r="J76" s="868" t="s">
        <v>15</v>
      </c>
    </row>
    <row r="77" spans="1:11" ht="30" customHeight="1" thickBot="1" x14ac:dyDescent="0.3">
      <c r="A77" s="318"/>
      <c r="B77" s="398"/>
      <c r="C77" s="46" t="s">
        <v>13</v>
      </c>
      <c r="D77" s="47" t="s">
        <v>14</v>
      </c>
      <c r="E77" s="111" t="s">
        <v>13</v>
      </c>
      <c r="F77" s="44" t="s">
        <v>14</v>
      </c>
      <c r="G77" s="111" t="s">
        <v>13</v>
      </c>
      <c r="H77" s="44" t="s">
        <v>14</v>
      </c>
      <c r="I77" s="308"/>
      <c r="J77" s="869"/>
    </row>
    <row r="78" spans="1:11" ht="30.75" thickBot="1" x14ac:dyDescent="0.3">
      <c r="A78" s="77">
        <v>11.1</v>
      </c>
      <c r="B78" s="57" t="s">
        <v>61</v>
      </c>
      <c r="C78" s="23" t="s">
        <v>89</v>
      </c>
      <c r="D78" s="23" t="s">
        <v>89</v>
      </c>
      <c r="E78" s="23" t="s">
        <v>89</v>
      </c>
      <c r="F78" s="23" t="s">
        <v>89</v>
      </c>
      <c r="G78" s="23" t="s">
        <v>89</v>
      </c>
      <c r="H78" s="23" t="s">
        <v>89</v>
      </c>
      <c r="I78" s="73" t="s">
        <v>89</v>
      </c>
      <c r="J78" s="199"/>
    </row>
    <row r="79" spans="1:11" ht="30" customHeight="1" thickBot="1" x14ac:dyDescent="0.3">
      <c r="A79" s="317">
        <v>12</v>
      </c>
      <c r="B79" s="319" t="s">
        <v>66</v>
      </c>
      <c r="C79" s="302" t="str">
        <f>+C12</f>
        <v xml:space="preserve">ALPHA GRUPO CONSULTORES E INTERVENTPORES S.A.S. 51 % LIDER </v>
      </c>
      <c r="D79" s="303"/>
      <c r="E79" s="304" t="str">
        <f>+E12</f>
        <v xml:space="preserve">IVICSA S.A.S. 25 % </v>
      </c>
      <c r="F79" s="303"/>
      <c r="G79" s="304" t="str">
        <f>+G12</f>
        <v xml:space="preserve">CELQO S.A.S. 24 % </v>
      </c>
      <c r="H79" s="303"/>
      <c r="I79" s="305" t="s">
        <v>73</v>
      </c>
      <c r="J79" s="868" t="s">
        <v>15</v>
      </c>
    </row>
    <row r="80" spans="1:11" ht="30" customHeight="1" x14ac:dyDescent="0.25">
      <c r="A80" s="318"/>
      <c r="B80" s="320"/>
      <c r="C80" s="309" t="s">
        <v>13</v>
      </c>
      <c r="D80" s="310"/>
      <c r="E80" s="311" t="s">
        <v>13</v>
      </c>
      <c r="F80" s="312"/>
      <c r="G80" s="311" t="s">
        <v>13</v>
      </c>
      <c r="H80" s="312"/>
      <c r="I80" s="306"/>
      <c r="J80" s="869"/>
    </row>
    <row r="81" spans="1:10" ht="45" x14ac:dyDescent="0.25">
      <c r="A81" s="75">
        <v>12.1</v>
      </c>
      <c r="B81" s="53" t="s">
        <v>67</v>
      </c>
      <c r="C81" s="313" t="s">
        <v>83</v>
      </c>
      <c r="D81" s="314"/>
      <c r="E81" s="313" t="s">
        <v>83</v>
      </c>
      <c r="F81" s="314"/>
      <c r="G81" s="313" t="s">
        <v>83</v>
      </c>
      <c r="H81" s="314"/>
      <c r="I81" s="323" t="s">
        <v>85</v>
      </c>
      <c r="J81" s="198"/>
    </row>
    <row r="82" spans="1:10" ht="31.5" customHeight="1" x14ac:dyDescent="0.25">
      <c r="A82" s="75">
        <v>12.2</v>
      </c>
      <c r="B82" s="53" t="s">
        <v>68</v>
      </c>
      <c r="C82" s="313" t="s">
        <v>83</v>
      </c>
      <c r="D82" s="314"/>
      <c r="E82" s="313" t="s">
        <v>83</v>
      </c>
      <c r="F82" s="314"/>
      <c r="G82" s="313" t="s">
        <v>83</v>
      </c>
      <c r="H82" s="314"/>
      <c r="I82" s="324"/>
      <c r="J82" s="198"/>
    </row>
    <row r="83" spans="1:10" ht="30.75" thickBot="1" x14ac:dyDescent="0.3">
      <c r="A83" s="95">
        <v>12.3</v>
      </c>
      <c r="B83" s="54" t="s">
        <v>69</v>
      </c>
      <c r="C83" s="428" t="s">
        <v>83</v>
      </c>
      <c r="D83" s="334"/>
      <c r="E83" s="428" t="s">
        <v>83</v>
      </c>
      <c r="F83" s="334"/>
      <c r="G83" s="428" t="s">
        <v>83</v>
      </c>
      <c r="H83" s="334"/>
      <c r="I83" s="385"/>
      <c r="J83" s="205"/>
    </row>
    <row r="84" spans="1:10" ht="19.5" thickBot="1" x14ac:dyDescent="0.3">
      <c r="A84" s="315" t="s">
        <v>70</v>
      </c>
      <c r="B84" s="422"/>
      <c r="C84" s="423" t="s">
        <v>104</v>
      </c>
      <c r="D84" s="424"/>
      <c r="E84" s="424"/>
      <c r="F84" s="424"/>
      <c r="G84" s="424"/>
      <c r="H84" s="424"/>
      <c r="I84" s="425"/>
      <c r="J84" s="206"/>
    </row>
  </sheetData>
  <mergeCells count="149">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C31:D32"/>
    <mergeCell ref="E31:E32"/>
    <mergeCell ref="F31:F32"/>
    <mergeCell ref="G31:H32"/>
    <mergeCell ref="I31:I32"/>
    <mergeCell ref="J31:J32"/>
    <mergeCell ref="A29:A30"/>
    <mergeCell ref="B29:B30"/>
    <mergeCell ref="C29:D29"/>
    <mergeCell ref="E29:F29"/>
    <mergeCell ref="G29:H29"/>
    <mergeCell ref="I29:I30"/>
    <mergeCell ref="A38:A39"/>
    <mergeCell ref="B38:B39"/>
    <mergeCell ref="C38:D38"/>
    <mergeCell ref="E38:F38"/>
    <mergeCell ref="G38:H38"/>
    <mergeCell ref="I38:I39"/>
    <mergeCell ref="J33:J34"/>
    <mergeCell ref="D35:D37"/>
    <mergeCell ref="F35:F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A45:A46"/>
    <mergeCell ref="B45:B46"/>
    <mergeCell ref="C45:D45"/>
    <mergeCell ref="E45:F45"/>
    <mergeCell ref="G45:H45"/>
    <mergeCell ref="I45:I46"/>
    <mergeCell ref="C56:G56"/>
    <mergeCell ref="C57:G57"/>
    <mergeCell ref="H57:H66"/>
    <mergeCell ref="I57:I67"/>
    <mergeCell ref="C47:D50"/>
    <mergeCell ref="E47:F50"/>
    <mergeCell ref="G47:H50"/>
    <mergeCell ref="I47:I50"/>
    <mergeCell ref="A51:A52"/>
    <mergeCell ref="B51:B52"/>
    <mergeCell ref="C51:D51"/>
    <mergeCell ref="E51:F51"/>
    <mergeCell ref="G51:H51"/>
    <mergeCell ref="J57:J67"/>
    <mergeCell ref="C58:G58"/>
    <mergeCell ref="C59:G66"/>
    <mergeCell ref="C67:G67"/>
    <mergeCell ref="I51:I52"/>
    <mergeCell ref="J51:J52"/>
    <mergeCell ref="C53:C55"/>
    <mergeCell ref="D53:D55"/>
    <mergeCell ref="E53:E55"/>
    <mergeCell ref="F53:F55"/>
    <mergeCell ref="G53:G55"/>
    <mergeCell ref="H53:H55"/>
    <mergeCell ref="I53:I55"/>
    <mergeCell ref="J68:J69"/>
    <mergeCell ref="C70:C71"/>
    <mergeCell ref="D70:D71"/>
    <mergeCell ref="F70:F71"/>
    <mergeCell ref="G70:G71"/>
    <mergeCell ref="H70:H71"/>
    <mergeCell ref="I70:I72"/>
    <mergeCell ref="J70:J72"/>
    <mergeCell ref="A68:A69"/>
    <mergeCell ref="B68:B69"/>
    <mergeCell ref="C68:D68"/>
    <mergeCell ref="E68:F68"/>
    <mergeCell ref="G68:H68"/>
    <mergeCell ref="I68:I69"/>
    <mergeCell ref="J73:J74"/>
    <mergeCell ref="C75:H75"/>
    <mergeCell ref="A76:A77"/>
    <mergeCell ref="B76:B77"/>
    <mergeCell ref="C76:D76"/>
    <mergeCell ref="E76:F76"/>
    <mergeCell ref="G76:H76"/>
    <mergeCell ref="I76:I77"/>
    <mergeCell ref="J76:J77"/>
    <mergeCell ref="A73:A74"/>
    <mergeCell ref="B73:B74"/>
    <mergeCell ref="C73:D73"/>
    <mergeCell ref="E73:F73"/>
    <mergeCell ref="G73:H73"/>
    <mergeCell ref="I73:I74"/>
    <mergeCell ref="C84:I84"/>
    <mergeCell ref="G82:H82"/>
    <mergeCell ref="C83:D83"/>
    <mergeCell ref="E83:F83"/>
    <mergeCell ref="G83:H83"/>
    <mergeCell ref="A84:B84"/>
    <mergeCell ref="J79:J80"/>
    <mergeCell ref="C80:D80"/>
    <mergeCell ref="E80:F80"/>
    <mergeCell ref="G80:H80"/>
    <mergeCell ref="C81:D81"/>
    <mergeCell ref="E81:F81"/>
    <mergeCell ref="G81:H81"/>
    <mergeCell ref="I81:I83"/>
    <mergeCell ref="C82:D82"/>
    <mergeCell ref="E82:F82"/>
    <mergeCell ref="A79:A80"/>
    <mergeCell ref="B79:B80"/>
    <mergeCell ref="C79:D79"/>
    <mergeCell ref="E79:F79"/>
    <mergeCell ref="G79:H79"/>
    <mergeCell ref="I79:I80"/>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A3" sqref="A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style="19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194"/>
    </row>
    <row r="7" spans="1:8" ht="15.75" thickBot="1" x14ac:dyDescent="0.3">
      <c r="C7" s="2"/>
      <c r="E7" s="2"/>
    </row>
    <row r="8" spans="1:8" ht="15.75" thickBot="1" x14ac:dyDescent="0.3">
      <c r="A8" s="58" t="s">
        <v>2</v>
      </c>
      <c r="B8" s="59" t="s">
        <v>3</v>
      </c>
      <c r="C8" s="375">
        <v>47</v>
      </c>
      <c r="D8" s="376"/>
      <c r="E8" s="376"/>
      <c r="F8" s="376"/>
      <c r="G8" s="377"/>
    </row>
    <row r="9" spans="1:8" ht="31.5" customHeight="1" thickBot="1" x14ac:dyDescent="0.3">
      <c r="A9" s="58" t="s">
        <v>4</v>
      </c>
      <c r="B9" s="59" t="s">
        <v>5</v>
      </c>
      <c r="C9" s="378" t="s">
        <v>836</v>
      </c>
      <c r="D9" s="379"/>
      <c r="E9" s="379"/>
      <c r="F9" s="379"/>
      <c r="G9" s="38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540</v>
      </c>
      <c r="D11" s="372"/>
      <c r="E11" s="372"/>
      <c r="F11" s="372"/>
      <c r="G11" s="373"/>
    </row>
    <row r="12" spans="1:8" ht="31.5" customHeight="1" thickBot="1" x14ac:dyDescent="0.3">
      <c r="A12" s="58" t="s">
        <v>6</v>
      </c>
      <c r="B12" s="59" t="s">
        <v>8</v>
      </c>
      <c r="C12" s="378" t="s">
        <v>837</v>
      </c>
      <c r="D12" s="380"/>
      <c r="E12" s="381" t="s">
        <v>838</v>
      </c>
      <c r="F12" s="382"/>
      <c r="G12" s="5"/>
      <c r="H12" s="196"/>
    </row>
    <row r="13" spans="1:8" ht="15.75" thickBot="1" x14ac:dyDescent="0.3">
      <c r="A13" s="58" t="s">
        <v>9</v>
      </c>
      <c r="B13" s="59" t="s">
        <v>10</v>
      </c>
      <c r="C13" s="383" t="s">
        <v>108</v>
      </c>
      <c r="D13" s="384"/>
      <c r="E13" s="383" t="s">
        <v>108</v>
      </c>
      <c r="F13" s="384"/>
    </row>
    <row r="14" spans="1:8" ht="15.75" thickBot="1" x14ac:dyDescent="0.3">
      <c r="A14" s="58" t="s">
        <v>11</v>
      </c>
      <c r="B14" s="59" t="s">
        <v>12</v>
      </c>
      <c r="C14" s="383" t="s">
        <v>109</v>
      </c>
      <c r="D14" s="384"/>
      <c r="E14" s="383" t="s">
        <v>109</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197" t="s">
        <v>15</v>
      </c>
    </row>
    <row r="17" spans="1:9" ht="30" x14ac:dyDescent="0.25">
      <c r="A17" s="75">
        <v>1.1000000000000001</v>
      </c>
      <c r="B17" s="9" t="s">
        <v>17</v>
      </c>
      <c r="C17" s="362" t="s">
        <v>147</v>
      </c>
      <c r="D17" s="363"/>
      <c r="E17" s="364"/>
      <c r="F17" s="389" t="s">
        <v>839</v>
      </c>
      <c r="G17" s="392" t="s">
        <v>85</v>
      </c>
      <c r="H17" s="895"/>
    </row>
    <row r="18" spans="1:9" x14ac:dyDescent="0.25">
      <c r="A18" s="75">
        <v>1.2</v>
      </c>
      <c r="B18" s="10" t="s">
        <v>18</v>
      </c>
      <c r="C18" s="365"/>
      <c r="D18" s="366"/>
      <c r="E18" s="367"/>
      <c r="F18" s="390"/>
      <c r="G18" s="393"/>
      <c r="H18" s="895"/>
    </row>
    <row r="19" spans="1:9" ht="30" x14ac:dyDescent="0.25">
      <c r="A19" s="75">
        <v>1.3</v>
      </c>
      <c r="B19" s="9" t="s">
        <v>19</v>
      </c>
      <c r="C19" s="365"/>
      <c r="D19" s="366"/>
      <c r="E19" s="367"/>
      <c r="F19" s="390"/>
      <c r="G19" s="393"/>
      <c r="H19" s="895"/>
    </row>
    <row r="20" spans="1:9" ht="60" x14ac:dyDescent="0.25">
      <c r="A20" s="75">
        <v>1.4</v>
      </c>
      <c r="B20" s="9" t="s">
        <v>20</v>
      </c>
      <c r="C20" s="365"/>
      <c r="D20" s="366"/>
      <c r="E20" s="367"/>
      <c r="F20" s="390"/>
      <c r="G20" s="393"/>
      <c r="H20" s="895"/>
    </row>
    <row r="21" spans="1:9" ht="105" x14ac:dyDescent="0.25">
      <c r="A21" s="75">
        <v>1.5</v>
      </c>
      <c r="B21" s="9" t="s">
        <v>21</v>
      </c>
      <c r="C21" s="365"/>
      <c r="D21" s="366"/>
      <c r="E21" s="367"/>
      <c r="F21" s="390"/>
      <c r="G21" s="393"/>
      <c r="H21" s="895"/>
    </row>
    <row r="22" spans="1:9" ht="30" x14ac:dyDescent="0.25">
      <c r="A22" s="75">
        <v>1.6</v>
      </c>
      <c r="B22" s="11" t="s">
        <v>22</v>
      </c>
      <c r="C22" s="365"/>
      <c r="D22" s="366"/>
      <c r="E22" s="367"/>
      <c r="F22" s="390"/>
      <c r="G22" s="393"/>
      <c r="H22" s="895"/>
    </row>
    <row r="23" spans="1:9" ht="45.75" thickBot="1" x14ac:dyDescent="0.3">
      <c r="A23" s="77">
        <v>1.7</v>
      </c>
      <c r="B23" s="13" t="s">
        <v>23</v>
      </c>
      <c r="C23" s="368"/>
      <c r="D23" s="369"/>
      <c r="E23" s="370"/>
      <c r="F23" s="391"/>
      <c r="G23" s="394"/>
      <c r="H23" s="896"/>
      <c r="I23">
        <f>16+12</f>
        <v>28</v>
      </c>
    </row>
    <row r="24" spans="1:9" ht="39" customHeight="1" x14ac:dyDescent="0.25">
      <c r="A24" s="29">
        <v>2</v>
      </c>
      <c r="B24" s="30" t="s">
        <v>24</v>
      </c>
      <c r="C24" s="338" t="s">
        <v>13</v>
      </c>
      <c r="D24" s="339"/>
      <c r="E24" s="340"/>
      <c r="F24" s="93" t="s">
        <v>14</v>
      </c>
      <c r="G24" s="37" t="s">
        <v>73</v>
      </c>
      <c r="H24" s="197" t="s">
        <v>15</v>
      </c>
    </row>
    <row r="25" spans="1:9" ht="45.75" customHeight="1" x14ac:dyDescent="0.25">
      <c r="A25" s="75">
        <v>2.1</v>
      </c>
      <c r="B25" s="11" t="s">
        <v>25</v>
      </c>
      <c r="C25" s="362" t="s">
        <v>147</v>
      </c>
      <c r="D25" s="363"/>
      <c r="E25" s="364"/>
      <c r="F25" s="389" t="s">
        <v>840</v>
      </c>
      <c r="G25" s="392" t="s">
        <v>85</v>
      </c>
      <c r="H25" s="880"/>
    </row>
    <row r="26" spans="1:9" ht="50.25" customHeight="1" x14ac:dyDescent="0.25">
      <c r="A26" s="75">
        <v>2.2000000000000002</v>
      </c>
      <c r="B26" s="11" t="s">
        <v>148</v>
      </c>
      <c r="C26" s="365"/>
      <c r="D26" s="366"/>
      <c r="E26" s="367"/>
      <c r="F26" s="390"/>
      <c r="G26" s="393"/>
      <c r="H26" s="880"/>
    </row>
    <row r="27" spans="1:9" ht="114.75" customHeight="1" x14ac:dyDescent="0.25">
      <c r="A27" s="75">
        <v>2.2999999999999998</v>
      </c>
      <c r="B27" s="11" t="s">
        <v>26</v>
      </c>
      <c r="C27" s="365"/>
      <c r="D27" s="366"/>
      <c r="E27" s="367"/>
      <c r="F27" s="390"/>
      <c r="G27" s="393"/>
      <c r="H27" s="880"/>
    </row>
    <row r="28" spans="1:9" ht="42" customHeight="1" thickBot="1" x14ac:dyDescent="0.3">
      <c r="A28" s="77">
        <v>2.4</v>
      </c>
      <c r="B28" s="13" t="s">
        <v>27</v>
      </c>
      <c r="C28" s="368"/>
      <c r="D28" s="369"/>
      <c r="E28" s="370"/>
      <c r="F28" s="391"/>
      <c r="G28" s="394"/>
      <c r="H28" s="881"/>
    </row>
    <row r="29" spans="1:9" ht="63" customHeight="1" thickBot="1" x14ac:dyDescent="0.3">
      <c r="A29" s="317">
        <v>3</v>
      </c>
      <c r="B29" s="397" t="s">
        <v>28</v>
      </c>
      <c r="C29" s="331" t="str">
        <f>+C12</f>
        <v xml:space="preserve">BAC ENGINEERING CONSULTANCY GROUP S.A.S. 60 % LIDER </v>
      </c>
      <c r="D29" s="331"/>
      <c r="E29" s="331" t="str">
        <f>+E12</f>
        <v xml:space="preserve">INGENIEROS PROYECTOS CONSULTORIAS IPC S.A.S. 40 % </v>
      </c>
      <c r="F29" s="303"/>
      <c r="G29" s="307" t="s">
        <v>73</v>
      </c>
      <c r="H29" s="868" t="s">
        <v>15</v>
      </c>
    </row>
    <row r="30" spans="1:9" ht="30" x14ac:dyDescent="0.25">
      <c r="A30" s="318"/>
      <c r="B30" s="398"/>
      <c r="C30" s="84" t="s">
        <v>13</v>
      </c>
      <c r="D30" s="93" t="s">
        <v>14</v>
      </c>
      <c r="E30" s="84" t="s">
        <v>13</v>
      </c>
      <c r="F30" s="93" t="s">
        <v>14</v>
      </c>
      <c r="G30" s="308"/>
      <c r="H30" s="869"/>
    </row>
    <row r="31" spans="1:9" ht="47.25" customHeight="1" x14ac:dyDescent="0.25">
      <c r="A31" s="75" t="s">
        <v>29</v>
      </c>
      <c r="B31" s="9" t="s">
        <v>17</v>
      </c>
      <c r="C31" s="403" t="s">
        <v>147</v>
      </c>
      <c r="D31" s="403" t="s">
        <v>841</v>
      </c>
      <c r="E31" s="353" t="s">
        <v>89</v>
      </c>
      <c r="F31" s="628"/>
      <c r="G31" s="323" t="s">
        <v>765</v>
      </c>
      <c r="H31" s="888"/>
    </row>
    <row r="32" spans="1:9" ht="30.75" thickBot="1" x14ac:dyDescent="0.3">
      <c r="A32" s="77" t="s">
        <v>30</v>
      </c>
      <c r="B32" s="13" t="s">
        <v>31</v>
      </c>
      <c r="C32" s="409"/>
      <c r="D32" s="409"/>
      <c r="E32" s="359"/>
      <c r="F32" s="639"/>
      <c r="G32" s="385"/>
      <c r="H32" s="875"/>
    </row>
    <row r="33" spans="1:8" ht="33" customHeight="1" thickBot="1" x14ac:dyDescent="0.3">
      <c r="A33" s="317">
        <v>4</v>
      </c>
      <c r="B33" s="399" t="s">
        <v>32</v>
      </c>
      <c r="C33" s="398" t="str">
        <f>+C12</f>
        <v xml:space="preserve">BAC ENGINEERING CONSULTANCY GROUP S.A.S. 60 % LIDER </v>
      </c>
      <c r="D33" s="398"/>
      <c r="E33" s="331" t="str">
        <f>+E12</f>
        <v xml:space="preserve">INGENIEROS PROYECTOS CONSULTORIAS IPC S.A.S. 40 % </v>
      </c>
      <c r="F33" s="303"/>
      <c r="G33" s="307" t="s">
        <v>73</v>
      </c>
      <c r="H33" s="868" t="s">
        <v>15</v>
      </c>
    </row>
    <row r="34" spans="1:8" ht="33" customHeight="1" x14ac:dyDescent="0.25">
      <c r="A34" s="318"/>
      <c r="B34" s="400"/>
      <c r="C34" s="84" t="s">
        <v>13</v>
      </c>
      <c r="D34" s="93" t="s">
        <v>14</v>
      </c>
      <c r="E34" s="84" t="s">
        <v>13</v>
      </c>
      <c r="F34" s="93" t="s">
        <v>14</v>
      </c>
      <c r="G34" s="308"/>
      <c r="H34" s="869"/>
    </row>
    <row r="35" spans="1:8" ht="47.25" customHeight="1" x14ac:dyDescent="0.25">
      <c r="A35" s="75">
        <v>4.0999999999999996</v>
      </c>
      <c r="B35" s="11" t="s">
        <v>35</v>
      </c>
      <c r="C35" s="89" t="s">
        <v>83</v>
      </c>
      <c r="D35" s="403" t="s">
        <v>842</v>
      </c>
      <c r="E35" s="89" t="s">
        <v>83</v>
      </c>
      <c r="F35" s="322" t="s">
        <v>843</v>
      </c>
      <c r="G35" s="323" t="s">
        <v>85</v>
      </c>
      <c r="H35" s="874"/>
    </row>
    <row r="36" spans="1:8" ht="30" x14ac:dyDescent="0.25">
      <c r="A36" s="75">
        <v>4.2</v>
      </c>
      <c r="B36" s="11" t="s">
        <v>33</v>
      </c>
      <c r="C36" s="89" t="s">
        <v>83</v>
      </c>
      <c r="D36" s="404"/>
      <c r="E36" s="89" t="s">
        <v>83</v>
      </c>
      <c r="F36" s="351"/>
      <c r="G36" s="324"/>
      <c r="H36" s="874"/>
    </row>
    <row r="37" spans="1:8" ht="30.75" thickBot="1" x14ac:dyDescent="0.3">
      <c r="A37" s="77">
        <v>4.3</v>
      </c>
      <c r="B37" s="13" t="s">
        <v>74</v>
      </c>
      <c r="C37" s="90" t="s">
        <v>844</v>
      </c>
      <c r="D37" s="405"/>
      <c r="E37" s="90" t="s">
        <v>115</v>
      </c>
      <c r="F37" s="386"/>
      <c r="G37" s="385"/>
      <c r="H37" s="875"/>
    </row>
    <row r="38" spans="1:8" ht="30" customHeight="1" thickBot="1" x14ac:dyDescent="0.3">
      <c r="A38" s="317">
        <v>5</v>
      </c>
      <c r="B38" s="319" t="s">
        <v>34</v>
      </c>
      <c r="C38" s="401" t="str">
        <f>+C12</f>
        <v xml:space="preserve">BAC ENGINEERING CONSULTANCY GROUP S.A.S. 60 % LIDER </v>
      </c>
      <c r="D38" s="402"/>
      <c r="E38" s="401" t="str">
        <f>+E12</f>
        <v xml:space="preserve">INGENIEROS PROYECTOS CONSULTORIAS IPC S.A.S. 40 % </v>
      </c>
      <c r="F38" s="402"/>
      <c r="G38" s="307" t="s">
        <v>73</v>
      </c>
      <c r="H38" s="868" t="s">
        <v>15</v>
      </c>
    </row>
    <row r="39" spans="1:8" ht="30.75" thickBot="1" x14ac:dyDescent="0.3">
      <c r="A39" s="318"/>
      <c r="B39" s="320"/>
      <c r="C39" s="91" t="s">
        <v>13</v>
      </c>
      <c r="D39" s="44" t="s">
        <v>14</v>
      </c>
      <c r="E39" s="91" t="s">
        <v>13</v>
      </c>
      <c r="F39" s="44" t="s">
        <v>14</v>
      </c>
      <c r="G39" s="308"/>
      <c r="H39" s="869"/>
    </row>
    <row r="40" spans="1:8" ht="45" customHeight="1" x14ac:dyDescent="0.25">
      <c r="A40" s="75">
        <v>5.0999999999999996</v>
      </c>
      <c r="B40" s="11" t="s">
        <v>35</v>
      </c>
      <c r="C40" s="408" t="s">
        <v>83</v>
      </c>
      <c r="D40" s="408" t="s">
        <v>845</v>
      </c>
      <c r="E40" s="410" t="s">
        <v>83</v>
      </c>
      <c r="F40" s="413" t="s">
        <v>846</v>
      </c>
      <c r="G40" s="392" t="s">
        <v>85</v>
      </c>
      <c r="H40" s="879"/>
    </row>
    <row r="41" spans="1:8" ht="45" x14ac:dyDescent="0.25">
      <c r="A41" s="75">
        <v>5.2</v>
      </c>
      <c r="B41" s="11" t="s">
        <v>36</v>
      </c>
      <c r="C41" s="404"/>
      <c r="D41" s="404"/>
      <c r="E41" s="411"/>
      <c r="F41" s="390"/>
      <c r="G41" s="393"/>
      <c r="H41" s="880"/>
    </row>
    <row r="42" spans="1:8" ht="45" x14ac:dyDescent="0.25">
      <c r="A42" s="75">
        <v>5.3</v>
      </c>
      <c r="B42" s="15" t="s">
        <v>149</v>
      </c>
      <c r="C42" s="404"/>
      <c r="D42" s="404"/>
      <c r="E42" s="411"/>
      <c r="F42" s="390"/>
      <c r="G42" s="393"/>
      <c r="H42" s="880"/>
    </row>
    <row r="43" spans="1:8" ht="30" x14ac:dyDescent="0.25">
      <c r="A43" s="75">
        <v>5.4</v>
      </c>
      <c r="B43" s="11" t="s">
        <v>37</v>
      </c>
      <c r="C43" s="404"/>
      <c r="D43" s="404"/>
      <c r="E43" s="411"/>
      <c r="F43" s="390"/>
      <c r="G43" s="393"/>
      <c r="H43" s="880"/>
    </row>
    <row r="44" spans="1:8" ht="30.75" thickBot="1" x14ac:dyDescent="0.3">
      <c r="A44" s="77">
        <v>5.5</v>
      </c>
      <c r="B44" s="13" t="s">
        <v>38</v>
      </c>
      <c r="C44" s="405"/>
      <c r="D44" s="405"/>
      <c r="E44" s="412"/>
      <c r="F44" s="391"/>
      <c r="G44" s="394"/>
      <c r="H44" s="881"/>
    </row>
    <row r="45" spans="1:8" ht="30" customHeight="1" thickBot="1" x14ac:dyDescent="0.3">
      <c r="A45" s="317">
        <v>6</v>
      </c>
      <c r="B45" s="319" t="s">
        <v>39</v>
      </c>
      <c r="C45" s="417" t="str">
        <f>+C12</f>
        <v xml:space="preserve">BAC ENGINEERING CONSULTANCY GROUP S.A.S. 60 % LIDER </v>
      </c>
      <c r="D45" s="418"/>
      <c r="E45" s="304" t="str">
        <f>+E12</f>
        <v xml:space="preserve">INGENIEROS PROYECTOS CONSULTORIAS IPC S.A.S. 40 % </v>
      </c>
      <c r="F45" s="303"/>
      <c r="G45" s="307" t="s">
        <v>73</v>
      </c>
      <c r="H45" s="868" t="s">
        <v>15</v>
      </c>
    </row>
    <row r="46" spans="1:8" ht="30" customHeight="1" thickBot="1" x14ac:dyDescent="0.3">
      <c r="A46" s="318"/>
      <c r="B46" s="320"/>
      <c r="C46" s="46" t="s">
        <v>13</v>
      </c>
      <c r="D46" s="47" t="s">
        <v>14</v>
      </c>
      <c r="E46" s="111" t="s">
        <v>13</v>
      </c>
      <c r="F46" s="44" t="s">
        <v>14</v>
      </c>
      <c r="G46" s="308"/>
      <c r="H46" s="869"/>
    </row>
    <row r="47" spans="1:8" ht="60" x14ac:dyDescent="0.25">
      <c r="A47" s="75">
        <v>6.1</v>
      </c>
      <c r="B47" s="11" t="s">
        <v>40</v>
      </c>
      <c r="C47" s="509" t="s">
        <v>89</v>
      </c>
      <c r="D47" s="511"/>
      <c r="E47" s="509" t="s">
        <v>89</v>
      </c>
      <c r="F47" s="637"/>
      <c r="G47" s="323" t="s">
        <v>89</v>
      </c>
      <c r="H47" s="198"/>
    </row>
    <row r="48" spans="1:8" ht="45" x14ac:dyDescent="0.25">
      <c r="A48" s="75">
        <v>6.2</v>
      </c>
      <c r="B48" s="11" t="s">
        <v>41</v>
      </c>
      <c r="C48" s="356"/>
      <c r="D48" s="358"/>
      <c r="E48" s="356"/>
      <c r="F48" s="638"/>
      <c r="G48" s="324"/>
      <c r="H48" s="198"/>
    </row>
    <row r="49" spans="1:9" ht="60" x14ac:dyDescent="0.25">
      <c r="A49" s="75">
        <v>6.3</v>
      </c>
      <c r="B49" s="11" t="s">
        <v>42</v>
      </c>
      <c r="C49" s="356"/>
      <c r="D49" s="358"/>
      <c r="E49" s="356"/>
      <c r="F49" s="638"/>
      <c r="G49" s="324"/>
      <c r="H49" s="198"/>
    </row>
    <row r="50" spans="1:9" ht="75.75" thickBot="1" x14ac:dyDescent="0.3">
      <c r="A50" s="75">
        <v>6.4</v>
      </c>
      <c r="B50" s="13" t="s">
        <v>43</v>
      </c>
      <c r="C50" s="359"/>
      <c r="D50" s="361"/>
      <c r="E50" s="359"/>
      <c r="F50" s="639"/>
      <c r="G50" s="385"/>
      <c r="H50" s="199"/>
    </row>
    <row r="51" spans="1:9" ht="30" customHeight="1" thickBot="1" x14ac:dyDescent="0.3">
      <c r="A51" s="317">
        <v>7</v>
      </c>
      <c r="B51" s="397" t="s">
        <v>44</v>
      </c>
      <c r="C51" s="331" t="str">
        <f>+C12</f>
        <v xml:space="preserve">BAC ENGINEERING CONSULTANCY GROUP S.A.S. 60 % LIDER </v>
      </c>
      <c r="D51" s="331"/>
      <c r="E51" s="331" t="str">
        <f>+E12</f>
        <v xml:space="preserve">INGENIEROS PROYECTOS CONSULTORIAS IPC S.A.S. 40 % </v>
      </c>
      <c r="F51" s="303"/>
      <c r="G51" s="307" t="s">
        <v>73</v>
      </c>
      <c r="H51" s="868" t="s">
        <v>15</v>
      </c>
    </row>
    <row r="52" spans="1:9" ht="30.75" thickBot="1" x14ac:dyDescent="0.3">
      <c r="A52" s="318"/>
      <c r="B52" s="398"/>
      <c r="C52" s="46" t="s">
        <v>13</v>
      </c>
      <c r="D52" s="47" t="s">
        <v>14</v>
      </c>
      <c r="E52" s="111" t="s">
        <v>13</v>
      </c>
      <c r="F52" s="44" t="s">
        <v>14</v>
      </c>
      <c r="G52" s="308"/>
      <c r="H52" s="869"/>
    </row>
    <row r="53" spans="1:9" ht="45.75" customHeight="1" x14ac:dyDescent="0.25">
      <c r="A53" s="75">
        <v>7.1</v>
      </c>
      <c r="B53" s="11" t="s">
        <v>45</v>
      </c>
      <c r="C53" s="408" t="s">
        <v>83</v>
      </c>
      <c r="D53" s="332" t="s">
        <v>847</v>
      </c>
      <c r="E53" s="410" t="s">
        <v>83</v>
      </c>
      <c r="F53" s="892" t="s">
        <v>112</v>
      </c>
      <c r="G53" s="392" t="s">
        <v>85</v>
      </c>
      <c r="H53" s="894" t="s">
        <v>1063</v>
      </c>
    </row>
    <row r="54" spans="1:9" ht="65.25" customHeight="1" x14ac:dyDescent="0.25">
      <c r="A54" s="75">
        <v>7.2</v>
      </c>
      <c r="B54" s="11" t="s">
        <v>46</v>
      </c>
      <c r="C54" s="404"/>
      <c r="D54" s="332"/>
      <c r="E54" s="411"/>
      <c r="F54" s="892"/>
      <c r="G54" s="393"/>
      <c r="H54" s="877"/>
    </row>
    <row r="55" spans="1:9" ht="60.75" thickBot="1" x14ac:dyDescent="0.3">
      <c r="A55" s="77">
        <v>7.3</v>
      </c>
      <c r="B55" s="13" t="s">
        <v>47</v>
      </c>
      <c r="C55" s="405"/>
      <c r="D55" s="333"/>
      <c r="E55" s="412"/>
      <c r="F55" s="893"/>
      <c r="G55" s="394"/>
      <c r="H55" s="878"/>
    </row>
    <row r="56" spans="1:9" x14ac:dyDescent="0.25">
      <c r="A56" s="29">
        <v>8</v>
      </c>
      <c r="B56" s="50" t="s">
        <v>48</v>
      </c>
      <c r="C56" s="338" t="s">
        <v>13</v>
      </c>
      <c r="D56" s="339"/>
      <c r="E56" s="340"/>
      <c r="F56" s="93" t="s">
        <v>14</v>
      </c>
      <c r="G56" s="37" t="s">
        <v>73</v>
      </c>
      <c r="H56" s="197" t="s">
        <v>15</v>
      </c>
    </row>
    <row r="57" spans="1:9" x14ac:dyDescent="0.25">
      <c r="A57" s="75">
        <v>8.1</v>
      </c>
      <c r="B57" s="11" t="s">
        <v>49</v>
      </c>
      <c r="C57" s="335" t="s">
        <v>96</v>
      </c>
      <c r="D57" s="335"/>
      <c r="E57" s="335"/>
      <c r="F57" s="640" t="s">
        <v>848</v>
      </c>
      <c r="G57" s="336" t="s">
        <v>85</v>
      </c>
      <c r="H57" s="888"/>
    </row>
    <row r="58" spans="1:9" x14ac:dyDescent="0.25">
      <c r="A58" s="75">
        <v>8.1999999999999993</v>
      </c>
      <c r="B58" s="11" t="s">
        <v>50</v>
      </c>
      <c r="C58" s="335" t="s">
        <v>849</v>
      </c>
      <c r="D58" s="335"/>
      <c r="E58" s="335"/>
      <c r="F58" s="351"/>
      <c r="G58" s="336"/>
      <c r="H58" s="874"/>
    </row>
    <row r="59" spans="1:9" ht="30" x14ac:dyDescent="0.25">
      <c r="A59" s="75">
        <v>8.3000000000000007</v>
      </c>
      <c r="B59" s="11" t="s">
        <v>51</v>
      </c>
      <c r="C59" s="341" t="s">
        <v>83</v>
      </c>
      <c r="D59" s="342"/>
      <c r="E59" s="343"/>
      <c r="F59" s="351"/>
      <c r="G59" s="336"/>
      <c r="H59" s="874"/>
    </row>
    <row r="60" spans="1:9" ht="45" x14ac:dyDescent="0.25">
      <c r="A60" s="75">
        <v>8.4</v>
      </c>
      <c r="B60" s="11" t="s">
        <v>52</v>
      </c>
      <c r="C60" s="344"/>
      <c r="D60" s="345"/>
      <c r="E60" s="346"/>
      <c r="F60" s="351"/>
      <c r="G60" s="336"/>
      <c r="H60" s="874"/>
    </row>
    <row r="61" spans="1:9" ht="45" x14ac:dyDescent="0.25">
      <c r="A61" s="75">
        <v>8.5</v>
      </c>
      <c r="B61" s="11" t="s">
        <v>53</v>
      </c>
      <c r="C61" s="344"/>
      <c r="D61" s="345"/>
      <c r="E61" s="346"/>
      <c r="F61" s="351"/>
      <c r="G61" s="336"/>
      <c r="H61" s="874"/>
    </row>
    <row r="62" spans="1:9" x14ac:dyDescent="0.25">
      <c r="A62" s="75">
        <v>8.6</v>
      </c>
      <c r="B62" s="11" t="s">
        <v>54</v>
      </c>
      <c r="C62" s="344"/>
      <c r="D62" s="345"/>
      <c r="E62" s="346"/>
      <c r="F62" s="351"/>
      <c r="G62" s="336"/>
      <c r="H62" s="874"/>
    </row>
    <row r="63" spans="1:9" x14ac:dyDescent="0.25">
      <c r="A63" s="75">
        <v>8.6999999999999993</v>
      </c>
      <c r="B63" s="11" t="s">
        <v>55</v>
      </c>
      <c r="C63" s="344"/>
      <c r="D63" s="345"/>
      <c r="E63" s="346"/>
      <c r="F63" s="351"/>
      <c r="G63" s="336"/>
      <c r="H63" s="874"/>
    </row>
    <row r="64" spans="1:9" ht="90" x14ac:dyDescent="0.25">
      <c r="A64" s="75">
        <v>8.8000000000000007</v>
      </c>
      <c r="B64" s="11" t="s">
        <v>56</v>
      </c>
      <c r="C64" s="344"/>
      <c r="D64" s="345"/>
      <c r="E64" s="346"/>
      <c r="F64" s="351"/>
      <c r="G64" s="336"/>
      <c r="H64" s="874"/>
      <c r="I64" s="16"/>
    </row>
    <row r="65" spans="1:9" ht="31.5" customHeight="1" x14ac:dyDescent="0.3">
      <c r="A65" s="75">
        <v>8.9</v>
      </c>
      <c r="B65" s="17" t="s">
        <v>57</v>
      </c>
      <c r="C65" s="344"/>
      <c r="D65" s="345"/>
      <c r="E65" s="346"/>
      <c r="F65" s="351"/>
      <c r="G65" s="336"/>
      <c r="H65" s="874"/>
      <c r="I65" s="18"/>
    </row>
    <row r="66" spans="1:9" ht="16.5" x14ac:dyDescent="0.3">
      <c r="A66" s="19" t="s">
        <v>75</v>
      </c>
      <c r="B66" s="11" t="s">
        <v>58</v>
      </c>
      <c r="C66" s="347"/>
      <c r="D66" s="348"/>
      <c r="E66" s="349"/>
      <c r="F66" s="352"/>
      <c r="G66" s="336"/>
      <c r="H66" s="874"/>
      <c r="I66" s="18"/>
    </row>
    <row r="67" spans="1:9" ht="45.75" thickBot="1" x14ac:dyDescent="0.3">
      <c r="A67" s="19" t="s">
        <v>76</v>
      </c>
      <c r="B67" s="13" t="s">
        <v>59</v>
      </c>
      <c r="C67" s="350" t="s">
        <v>83</v>
      </c>
      <c r="D67" s="350"/>
      <c r="E67" s="350"/>
      <c r="F67" s="136" t="s">
        <v>850</v>
      </c>
      <c r="G67" s="337"/>
      <c r="H67" s="875"/>
      <c r="I67" s="20"/>
    </row>
    <row r="68" spans="1:9" ht="30" customHeight="1" thickBot="1" x14ac:dyDescent="0.3">
      <c r="A68" s="317">
        <v>9</v>
      </c>
      <c r="B68" s="397" t="s">
        <v>60</v>
      </c>
      <c r="C68" s="331" t="str">
        <f>+C12</f>
        <v xml:space="preserve">BAC ENGINEERING CONSULTANCY GROUP S.A.S. 60 % LIDER </v>
      </c>
      <c r="D68" s="331"/>
      <c r="E68" s="331" t="str">
        <f>+E12</f>
        <v xml:space="preserve">INGENIEROS PROYECTOS CONSULTORIAS IPC S.A.S. 40 % </v>
      </c>
      <c r="F68" s="303"/>
      <c r="G68" s="406" t="s">
        <v>103</v>
      </c>
      <c r="H68" s="868" t="s">
        <v>15</v>
      </c>
    </row>
    <row r="69" spans="1:9" ht="30" customHeight="1" thickBot="1" x14ac:dyDescent="0.3">
      <c r="A69" s="318"/>
      <c r="B69" s="398"/>
      <c r="C69" s="46" t="s">
        <v>13</v>
      </c>
      <c r="D69" s="47" t="s">
        <v>14</v>
      </c>
      <c r="E69" s="111" t="s">
        <v>13</v>
      </c>
      <c r="F69" s="44" t="s">
        <v>14</v>
      </c>
      <c r="G69" s="407"/>
      <c r="H69" s="869"/>
    </row>
    <row r="70" spans="1:9" ht="30" x14ac:dyDescent="0.25">
      <c r="A70" s="75">
        <v>9.1</v>
      </c>
      <c r="B70" s="9" t="s">
        <v>61</v>
      </c>
      <c r="C70" s="408" t="s">
        <v>124</v>
      </c>
      <c r="D70" s="408" t="s">
        <v>851</v>
      </c>
      <c r="E70" s="509" t="s">
        <v>852</v>
      </c>
      <c r="F70" s="637"/>
      <c r="G70" s="324" t="s">
        <v>83</v>
      </c>
      <c r="H70" s="874"/>
    </row>
    <row r="71" spans="1:9" x14ac:dyDescent="0.25">
      <c r="A71" s="75">
        <v>9.1999999999999993</v>
      </c>
      <c r="B71" s="10" t="s">
        <v>18</v>
      </c>
      <c r="C71" s="409"/>
      <c r="D71" s="409"/>
      <c r="E71" s="356"/>
      <c r="F71" s="638"/>
      <c r="G71" s="324"/>
      <c r="H71" s="874"/>
    </row>
    <row r="72" spans="1:9" ht="60.75" thickBot="1" x14ac:dyDescent="0.3">
      <c r="A72" s="77">
        <v>9.3000000000000007</v>
      </c>
      <c r="B72" s="21" t="s">
        <v>62</v>
      </c>
      <c r="C72" s="90" t="s">
        <v>124</v>
      </c>
      <c r="D72" s="90" t="s">
        <v>853</v>
      </c>
      <c r="E72" s="359"/>
      <c r="F72" s="639"/>
      <c r="G72" s="385"/>
      <c r="H72" s="875"/>
    </row>
    <row r="73" spans="1:9" ht="30" customHeight="1" thickBot="1" x14ac:dyDescent="0.3">
      <c r="A73" s="317">
        <v>10</v>
      </c>
      <c r="B73" s="397" t="s">
        <v>63</v>
      </c>
      <c r="C73" s="331" t="str">
        <f>+C12</f>
        <v xml:space="preserve">BAC ENGINEERING CONSULTANCY GROUP S.A.S. 60 % LIDER </v>
      </c>
      <c r="D73" s="331"/>
      <c r="E73" s="331" t="str">
        <f>+E12</f>
        <v xml:space="preserve">INGENIEROS PROYECTOS CONSULTORIAS IPC S.A.S. 40 % </v>
      </c>
      <c r="F73" s="303"/>
      <c r="G73" s="307" t="s">
        <v>73</v>
      </c>
      <c r="H73" s="868" t="s">
        <v>15</v>
      </c>
    </row>
    <row r="74" spans="1:9" ht="30" customHeight="1" thickBot="1" x14ac:dyDescent="0.3">
      <c r="A74" s="318"/>
      <c r="B74" s="398"/>
      <c r="C74" s="46" t="s">
        <v>13</v>
      </c>
      <c r="D74" s="47" t="s">
        <v>14</v>
      </c>
      <c r="E74" s="111" t="s">
        <v>13</v>
      </c>
      <c r="F74" s="44" t="s">
        <v>14</v>
      </c>
      <c r="G74" s="308"/>
      <c r="H74" s="869"/>
    </row>
    <row r="75" spans="1:9" ht="30.75" thickBot="1" x14ac:dyDescent="0.3">
      <c r="A75" s="77">
        <v>10.1</v>
      </c>
      <c r="B75" s="13" t="s">
        <v>64</v>
      </c>
      <c r="C75" s="889" t="s">
        <v>854</v>
      </c>
      <c r="D75" s="890"/>
      <c r="E75" s="890"/>
      <c r="F75" s="891"/>
      <c r="G75" s="73"/>
      <c r="H75" s="199"/>
    </row>
    <row r="76" spans="1:9" ht="30" customHeight="1" thickBot="1" x14ac:dyDescent="0.3">
      <c r="A76" s="317">
        <v>11</v>
      </c>
      <c r="B76" s="397" t="s">
        <v>65</v>
      </c>
      <c r="C76" s="331" t="str">
        <f>+C12</f>
        <v xml:space="preserve">BAC ENGINEERING CONSULTANCY GROUP S.A.S. 60 % LIDER </v>
      </c>
      <c r="D76" s="331"/>
      <c r="E76" s="331" t="str">
        <f>+E12</f>
        <v xml:space="preserve">INGENIEROS PROYECTOS CONSULTORIAS IPC S.A.S. 40 % </v>
      </c>
      <c r="F76" s="303"/>
      <c r="G76" s="307" t="s">
        <v>73</v>
      </c>
      <c r="H76" s="868" t="s">
        <v>15</v>
      </c>
    </row>
    <row r="77" spans="1:9" ht="30" customHeight="1" thickBot="1" x14ac:dyDescent="0.3">
      <c r="A77" s="318"/>
      <c r="B77" s="398"/>
      <c r="C77" s="46" t="s">
        <v>13</v>
      </c>
      <c r="D77" s="47" t="s">
        <v>14</v>
      </c>
      <c r="E77" s="111" t="s">
        <v>13</v>
      </c>
      <c r="F77" s="44" t="s">
        <v>14</v>
      </c>
      <c r="G77" s="308"/>
      <c r="H77" s="869"/>
    </row>
    <row r="78" spans="1:9" ht="30.75" thickBot="1" x14ac:dyDescent="0.3">
      <c r="A78" s="77">
        <v>11.1</v>
      </c>
      <c r="B78" s="57" t="s">
        <v>61</v>
      </c>
      <c r="C78" s="499" t="s">
        <v>89</v>
      </c>
      <c r="D78" s="644"/>
      <c r="E78" s="499" t="s">
        <v>89</v>
      </c>
      <c r="F78" s="644"/>
      <c r="G78" s="23" t="s">
        <v>89</v>
      </c>
      <c r="H78" s="199"/>
    </row>
    <row r="79" spans="1:9" ht="30" customHeight="1" thickBot="1" x14ac:dyDescent="0.3">
      <c r="A79" s="317">
        <v>12</v>
      </c>
      <c r="B79" s="319" t="s">
        <v>66</v>
      </c>
      <c r="C79" s="302" t="str">
        <f>+C12</f>
        <v xml:space="preserve">BAC ENGINEERING CONSULTANCY GROUP S.A.S. 60 % LIDER </v>
      </c>
      <c r="D79" s="303"/>
      <c r="E79" s="304" t="str">
        <f>+E12</f>
        <v xml:space="preserve">INGENIEROS PROYECTOS CONSULTORIAS IPC S.A.S. 40 % </v>
      </c>
      <c r="F79" s="303"/>
      <c r="G79" s="305" t="s">
        <v>73</v>
      </c>
      <c r="H79" s="868" t="s">
        <v>15</v>
      </c>
    </row>
    <row r="80" spans="1:9" ht="30" customHeight="1" x14ac:dyDescent="0.25">
      <c r="A80" s="318"/>
      <c r="B80" s="320"/>
      <c r="C80" s="309" t="s">
        <v>13</v>
      </c>
      <c r="D80" s="310"/>
      <c r="E80" s="311" t="s">
        <v>13</v>
      </c>
      <c r="F80" s="312"/>
      <c r="G80" s="306"/>
      <c r="H80" s="869"/>
    </row>
    <row r="81" spans="1:8" ht="45" x14ac:dyDescent="0.25">
      <c r="A81" s="75">
        <v>12.1</v>
      </c>
      <c r="B81" s="53" t="s">
        <v>67</v>
      </c>
      <c r="C81" s="313" t="s">
        <v>83</v>
      </c>
      <c r="D81" s="314"/>
      <c r="E81" s="313" t="s">
        <v>83</v>
      </c>
      <c r="F81" s="314"/>
      <c r="G81" s="323" t="s">
        <v>85</v>
      </c>
      <c r="H81" s="888"/>
    </row>
    <row r="82" spans="1:8" ht="31.5" customHeight="1" x14ac:dyDescent="0.25">
      <c r="A82" s="75">
        <v>12.2</v>
      </c>
      <c r="B82" s="53" t="s">
        <v>68</v>
      </c>
      <c r="C82" s="313" t="s">
        <v>83</v>
      </c>
      <c r="D82" s="314"/>
      <c r="E82" s="313" t="s">
        <v>83</v>
      </c>
      <c r="F82" s="314"/>
      <c r="G82" s="324"/>
      <c r="H82" s="874"/>
    </row>
    <row r="83" spans="1:8" ht="30.75" thickBot="1" x14ac:dyDescent="0.3">
      <c r="A83" s="95">
        <v>12.3</v>
      </c>
      <c r="B83" s="54" t="s">
        <v>69</v>
      </c>
      <c r="C83" s="313" t="s">
        <v>83</v>
      </c>
      <c r="D83" s="314"/>
      <c r="E83" s="313" t="s">
        <v>83</v>
      </c>
      <c r="F83" s="314"/>
      <c r="G83" s="385"/>
      <c r="H83" s="875"/>
    </row>
    <row r="84" spans="1:8" ht="19.5" thickBot="1" x14ac:dyDescent="0.3">
      <c r="A84" s="315" t="s">
        <v>70</v>
      </c>
      <c r="B84" s="422"/>
      <c r="C84" s="445" t="s">
        <v>104</v>
      </c>
      <c r="D84" s="446"/>
      <c r="E84" s="446"/>
      <c r="F84" s="446"/>
      <c r="G84" s="447"/>
      <c r="H84" s="206"/>
    </row>
  </sheetData>
  <mergeCells count="128">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H31:H32"/>
    <mergeCell ref="A33:A34"/>
    <mergeCell ref="B33:B34"/>
    <mergeCell ref="C33:D33"/>
    <mergeCell ref="E33:F33"/>
    <mergeCell ref="G33:G3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C31:C32"/>
    <mergeCell ref="D31:D32"/>
    <mergeCell ref="E31:F32"/>
    <mergeCell ref="G31:G32"/>
    <mergeCell ref="H45:H46"/>
    <mergeCell ref="H38:H39"/>
    <mergeCell ref="C40:C44"/>
    <mergeCell ref="D40:D44"/>
    <mergeCell ref="E40:E44"/>
    <mergeCell ref="F40:F44"/>
    <mergeCell ref="G40:G44"/>
    <mergeCell ref="H40:H44"/>
    <mergeCell ref="H33:H3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H53:H55"/>
    <mergeCell ref="C47:D50"/>
    <mergeCell ref="E47:F50"/>
    <mergeCell ref="G47:G50"/>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C71"/>
    <mergeCell ref="D70:D71"/>
    <mergeCell ref="E70:F72"/>
    <mergeCell ref="G70:G72"/>
    <mergeCell ref="H70:H72"/>
    <mergeCell ref="A73:A74"/>
    <mergeCell ref="B73:B74"/>
    <mergeCell ref="C73:D73"/>
    <mergeCell ref="E73:F73"/>
    <mergeCell ref="G73:G74"/>
    <mergeCell ref="C78:D78"/>
    <mergeCell ref="E78:F78"/>
    <mergeCell ref="A79:A80"/>
    <mergeCell ref="B79:B80"/>
    <mergeCell ref="C79:D79"/>
    <mergeCell ref="E79:F79"/>
    <mergeCell ref="H73:H74"/>
    <mergeCell ref="C75:F75"/>
    <mergeCell ref="A76:A77"/>
    <mergeCell ref="B76:B77"/>
    <mergeCell ref="C76:D76"/>
    <mergeCell ref="E76:F76"/>
    <mergeCell ref="G76:G77"/>
    <mergeCell ref="H76:H77"/>
    <mergeCell ref="C83:D83"/>
    <mergeCell ref="E83:F83"/>
    <mergeCell ref="A84:B84"/>
    <mergeCell ref="G79:G80"/>
    <mergeCell ref="H79:H80"/>
    <mergeCell ref="C80:D80"/>
    <mergeCell ref="E80:F80"/>
    <mergeCell ref="C81:D81"/>
    <mergeCell ref="E81:F81"/>
    <mergeCell ref="G81:G83"/>
    <mergeCell ref="H81:H83"/>
    <mergeCell ref="C82:D82"/>
    <mergeCell ref="E82:F82"/>
    <mergeCell ref="C84:G84"/>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4"/>
  <sheetViews>
    <sheetView topLeftCell="B1" workbookViewId="0">
      <selection activeCell="C84" sqref="C84:E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99" bestFit="1" customWidth="1"/>
    <col min="6" max="6" width="74.140625" style="195" customWidth="1"/>
    <col min="7" max="7" width="17.85546875" bestFit="1" customWidth="1"/>
  </cols>
  <sheetData>
    <row r="1" spans="1:6" ht="15" customHeight="1" x14ac:dyDescent="0.25">
      <c r="A1" s="374" t="s">
        <v>0</v>
      </c>
      <c r="B1" s="374"/>
      <c r="C1" s="374"/>
      <c r="D1" s="374"/>
      <c r="E1" s="374"/>
      <c r="F1" s="374"/>
    </row>
    <row r="2" spans="1:6" ht="15" customHeight="1" x14ac:dyDescent="0.25">
      <c r="A2" s="374"/>
      <c r="B2" s="374"/>
      <c r="C2" s="374"/>
      <c r="D2" s="374"/>
      <c r="E2" s="374"/>
      <c r="F2" s="374"/>
    </row>
    <row r="4" spans="1:6" x14ac:dyDescent="0.25">
      <c r="A4" s="374" t="s">
        <v>1</v>
      </c>
      <c r="B4" s="374"/>
      <c r="C4" s="374"/>
      <c r="D4" s="374"/>
      <c r="E4" s="374"/>
      <c r="F4" s="374"/>
    </row>
    <row r="5" spans="1:6" x14ac:dyDescent="0.25">
      <c r="A5" s="374"/>
      <c r="B5" s="374"/>
      <c r="C5" s="374"/>
      <c r="D5" s="374"/>
      <c r="E5" s="374"/>
      <c r="F5" s="374"/>
    </row>
    <row r="6" spans="1:6" x14ac:dyDescent="0.25">
      <c r="D6" s="2"/>
      <c r="E6" s="98"/>
      <c r="F6" s="194"/>
    </row>
    <row r="7" spans="1:6" ht="15.75" thickBot="1" x14ac:dyDescent="0.3">
      <c r="C7" s="2"/>
    </row>
    <row r="8" spans="1:6" ht="15.75" thickBot="1" x14ac:dyDescent="0.3">
      <c r="A8" s="58" t="s">
        <v>2</v>
      </c>
      <c r="B8" s="59" t="s">
        <v>3</v>
      </c>
      <c r="C8" s="375">
        <v>48</v>
      </c>
      <c r="D8" s="376"/>
      <c r="E8" s="377"/>
    </row>
    <row r="9" spans="1:6" ht="31.5" customHeight="1" thickBot="1" x14ac:dyDescent="0.3">
      <c r="A9" s="58" t="s">
        <v>4</v>
      </c>
      <c r="B9" s="59" t="s">
        <v>5</v>
      </c>
      <c r="C9" s="378" t="s">
        <v>855</v>
      </c>
      <c r="D9" s="379"/>
      <c r="E9" s="380"/>
    </row>
    <row r="10" spans="1:6" ht="15.75" thickBot="1" x14ac:dyDescent="0.3">
      <c r="A10" s="58" t="s">
        <v>6</v>
      </c>
      <c r="B10" s="59" t="s">
        <v>71</v>
      </c>
      <c r="C10" s="908" t="s">
        <v>177</v>
      </c>
      <c r="D10" s="909"/>
      <c r="E10" s="910"/>
    </row>
    <row r="11" spans="1:6" ht="20.25" customHeight="1" x14ac:dyDescent="0.25">
      <c r="A11" s="58" t="s">
        <v>7</v>
      </c>
      <c r="B11" s="60" t="s">
        <v>72</v>
      </c>
      <c r="C11" s="859" t="s">
        <v>801</v>
      </c>
      <c r="D11" s="860"/>
      <c r="E11" s="861"/>
    </row>
    <row r="12" spans="1:6" ht="31.5" customHeight="1" x14ac:dyDescent="0.25">
      <c r="A12" s="58" t="s">
        <v>6</v>
      </c>
      <c r="B12" s="59" t="s">
        <v>8</v>
      </c>
      <c r="C12" s="906" t="s">
        <v>856</v>
      </c>
      <c r="D12" s="603"/>
      <c r="E12" s="907"/>
      <c r="F12" s="196"/>
    </row>
    <row r="13" spans="1:6" x14ac:dyDescent="0.25">
      <c r="A13" s="58" t="s">
        <v>9</v>
      </c>
      <c r="B13" s="59" t="s">
        <v>10</v>
      </c>
      <c r="C13" s="862" t="s">
        <v>82</v>
      </c>
      <c r="D13" s="863"/>
      <c r="E13" s="864"/>
    </row>
    <row r="14" spans="1:6" ht="15.75" thickBot="1" x14ac:dyDescent="0.3">
      <c r="A14" s="58" t="s">
        <v>11</v>
      </c>
      <c r="B14" s="59" t="s">
        <v>12</v>
      </c>
      <c r="C14" s="865" t="s">
        <v>109</v>
      </c>
      <c r="D14" s="866"/>
      <c r="E14" s="867"/>
    </row>
    <row r="15" spans="1:6" ht="15.75" thickBot="1" x14ac:dyDescent="0.3">
      <c r="A15" s="3"/>
      <c r="B15" s="4"/>
      <c r="C15" s="7"/>
    </row>
    <row r="16" spans="1:6" ht="30" x14ac:dyDescent="0.25">
      <c r="A16" s="29">
        <v>1</v>
      </c>
      <c r="B16" s="34" t="s">
        <v>16</v>
      </c>
      <c r="C16" s="84" t="s">
        <v>13</v>
      </c>
      <c r="D16" s="93" t="s">
        <v>14</v>
      </c>
      <c r="E16" s="37" t="s">
        <v>73</v>
      </c>
      <c r="F16" s="197" t="s">
        <v>15</v>
      </c>
    </row>
    <row r="17" spans="1:6" ht="30" x14ac:dyDescent="0.25">
      <c r="A17" s="75">
        <v>1.1000000000000001</v>
      </c>
      <c r="B17" s="9" t="s">
        <v>17</v>
      </c>
      <c r="C17" s="332" t="s">
        <v>83</v>
      </c>
      <c r="D17" s="332" t="s">
        <v>857</v>
      </c>
      <c r="E17" s="459" t="s">
        <v>85</v>
      </c>
      <c r="F17" s="902"/>
    </row>
    <row r="18" spans="1:6" x14ac:dyDescent="0.25">
      <c r="A18" s="75">
        <v>1.2</v>
      </c>
      <c r="B18" s="10" t="s">
        <v>18</v>
      </c>
      <c r="C18" s="332"/>
      <c r="D18" s="332"/>
      <c r="E18" s="459"/>
      <c r="F18" s="902"/>
    </row>
    <row r="19" spans="1:6" ht="30" x14ac:dyDescent="0.25">
      <c r="A19" s="75">
        <v>1.3</v>
      </c>
      <c r="B19" s="9" t="s">
        <v>19</v>
      </c>
      <c r="C19" s="332"/>
      <c r="D19" s="332"/>
      <c r="E19" s="459"/>
      <c r="F19" s="902"/>
    </row>
    <row r="20" spans="1:6" ht="60" x14ac:dyDescent="0.25">
      <c r="A20" s="75">
        <v>1.4</v>
      </c>
      <c r="B20" s="9" t="s">
        <v>20</v>
      </c>
      <c r="C20" s="332"/>
      <c r="D20" s="332"/>
      <c r="E20" s="459"/>
      <c r="F20" s="902"/>
    </row>
    <row r="21" spans="1:6" ht="105" x14ac:dyDescent="0.25">
      <c r="A21" s="75">
        <v>1.5</v>
      </c>
      <c r="B21" s="9" t="s">
        <v>21</v>
      </c>
      <c r="C21" s="332"/>
      <c r="D21" s="332"/>
      <c r="E21" s="459"/>
      <c r="F21" s="902"/>
    </row>
    <row r="22" spans="1:6" ht="30" x14ac:dyDescent="0.25">
      <c r="A22" s="75">
        <v>1.6</v>
      </c>
      <c r="B22" s="11" t="s">
        <v>22</v>
      </c>
      <c r="C22" s="332"/>
      <c r="D22" s="332"/>
      <c r="E22" s="459"/>
      <c r="F22" s="902"/>
    </row>
    <row r="23" spans="1:6" ht="45.75" thickBot="1" x14ac:dyDescent="0.3">
      <c r="A23" s="77">
        <v>1.7</v>
      </c>
      <c r="B23" s="13" t="s">
        <v>23</v>
      </c>
      <c r="C23" s="332"/>
      <c r="D23" s="332"/>
      <c r="E23" s="459"/>
      <c r="F23" s="903"/>
    </row>
    <row r="24" spans="1:6" ht="39" customHeight="1" x14ac:dyDescent="0.25">
      <c r="A24" s="29">
        <v>2</v>
      </c>
      <c r="B24" s="30" t="s">
        <v>24</v>
      </c>
      <c r="C24" s="112" t="s">
        <v>13</v>
      </c>
      <c r="D24" s="113" t="s">
        <v>14</v>
      </c>
      <c r="E24" s="114" t="s">
        <v>73</v>
      </c>
      <c r="F24" s="197" t="s">
        <v>15</v>
      </c>
    </row>
    <row r="25" spans="1:6" ht="45.75" customHeight="1" x14ac:dyDescent="0.25">
      <c r="A25" s="75">
        <v>2.1</v>
      </c>
      <c r="B25" s="11" t="s">
        <v>25</v>
      </c>
      <c r="C25" s="468" t="s">
        <v>89</v>
      </c>
      <c r="D25" s="468" t="s">
        <v>89</v>
      </c>
      <c r="E25" s="462" t="s">
        <v>89</v>
      </c>
      <c r="F25" s="904"/>
    </row>
    <row r="26" spans="1:6" ht="50.25" customHeight="1" x14ac:dyDescent="0.25">
      <c r="A26" s="75">
        <v>2.2000000000000002</v>
      </c>
      <c r="B26" s="11" t="s">
        <v>148</v>
      </c>
      <c r="C26" s="468"/>
      <c r="D26" s="468"/>
      <c r="E26" s="462"/>
      <c r="F26" s="904"/>
    </row>
    <row r="27" spans="1:6" ht="114.75" customHeight="1" x14ac:dyDescent="0.25">
      <c r="A27" s="75">
        <v>2.2999999999999998</v>
      </c>
      <c r="B27" s="11" t="s">
        <v>26</v>
      </c>
      <c r="C27" s="468"/>
      <c r="D27" s="468"/>
      <c r="E27" s="462"/>
      <c r="F27" s="904"/>
    </row>
    <row r="28" spans="1:6" ht="42" customHeight="1" thickBot="1" x14ac:dyDescent="0.3">
      <c r="A28" s="77">
        <v>2.4</v>
      </c>
      <c r="B28" s="13" t="s">
        <v>27</v>
      </c>
      <c r="C28" s="468"/>
      <c r="D28" s="468"/>
      <c r="E28" s="462"/>
      <c r="F28" s="905"/>
    </row>
    <row r="29" spans="1:6" ht="63" customHeight="1" thickBot="1" x14ac:dyDescent="0.3">
      <c r="A29" s="317">
        <v>3</v>
      </c>
      <c r="B29" s="397" t="s">
        <v>28</v>
      </c>
      <c r="C29" s="398" t="str">
        <f>+C12</f>
        <v>INTEGRAN DE DISEÑOS E INTERVENTORIA S.A.S.</v>
      </c>
      <c r="D29" s="398"/>
      <c r="E29" s="465" t="s">
        <v>73</v>
      </c>
      <c r="F29" s="868" t="s">
        <v>15</v>
      </c>
    </row>
    <row r="30" spans="1:6" ht="30" x14ac:dyDescent="0.25">
      <c r="A30" s="318"/>
      <c r="B30" s="398"/>
      <c r="C30" s="84" t="s">
        <v>13</v>
      </c>
      <c r="D30" s="93" t="s">
        <v>14</v>
      </c>
      <c r="E30" s="308"/>
      <c r="F30" s="869"/>
    </row>
    <row r="31" spans="1:6" ht="47.25" customHeight="1" x14ac:dyDescent="0.25">
      <c r="A31" s="75" t="s">
        <v>29</v>
      </c>
      <c r="B31" s="9" t="s">
        <v>17</v>
      </c>
      <c r="C31" s="353" t="s">
        <v>89</v>
      </c>
      <c r="D31" s="628"/>
      <c r="E31" s="448" t="s">
        <v>89</v>
      </c>
      <c r="F31" s="888"/>
    </row>
    <row r="32" spans="1:6" ht="30.75" thickBot="1" x14ac:dyDescent="0.3">
      <c r="A32" s="77" t="s">
        <v>30</v>
      </c>
      <c r="B32" s="13" t="s">
        <v>31</v>
      </c>
      <c r="C32" s="359"/>
      <c r="D32" s="639"/>
      <c r="E32" s="450"/>
      <c r="F32" s="875"/>
    </row>
    <row r="33" spans="1:6" ht="33" customHeight="1" thickBot="1" x14ac:dyDescent="0.3">
      <c r="A33" s="317">
        <v>4</v>
      </c>
      <c r="B33" s="399" t="s">
        <v>32</v>
      </c>
      <c r="C33" s="331" t="str">
        <f>+C12</f>
        <v>INTEGRAN DE DISEÑOS E INTERVENTORIA S.A.S.</v>
      </c>
      <c r="D33" s="331"/>
      <c r="E33" s="307" t="s">
        <v>73</v>
      </c>
      <c r="F33" s="868" t="s">
        <v>15</v>
      </c>
    </row>
    <row r="34" spans="1:6" ht="33" customHeight="1" x14ac:dyDescent="0.25">
      <c r="A34" s="318"/>
      <c r="B34" s="400"/>
      <c r="C34" s="84" t="s">
        <v>13</v>
      </c>
      <c r="D34" s="93" t="s">
        <v>14</v>
      </c>
      <c r="E34" s="308"/>
      <c r="F34" s="869"/>
    </row>
    <row r="35" spans="1:6" ht="87" customHeight="1" x14ac:dyDescent="0.25">
      <c r="A35" s="75">
        <v>4.0999999999999996</v>
      </c>
      <c r="B35" s="11" t="s">
        <v>35</v>
      </c>
      <c r="C35" s="122" t="s">
        <v>83</v>
      </c>
      <c r="D35" s="426" t="s">
        <v>858</v>
      </c>
      <c r="E35" s="454" t="s">
        <v>85</v>
      </c>
      <c r="F35" s="901" t="s">
        <v>1064</v>
      </c>
    </row>
    <row r="36" spans="1:6" ht="68.25" customHeight="1" x14ac:dyDescent="0.25">
      <c r="A36" s="75">
        <v>4.2</v>
      </c>
      <c r="B36" s="11" t="s">
        <v>33</v>
      </c>
      <c r="C36" s="122" t="s">
        <v>83</v>
      </c>
      <c r="D36" s="411"/>
      <c r="E36" s="455"/>
      <c r="F36" s="883"/>
    </row>
    <row r="37" spans="1:6" ht="72" customHeight="1" thickBot="1" x14ac:dyDescent="0.3">
      <c r="A37" s="77">
        <v>4.3</v>
      </c>
      <c r="B37" s="13" t="s">
        <v>74</v>
      </c>
      <c r="C37" s="142" t="s">
        <v>115</v>
      </c>
      <c r="D37" s="412"/>
      <c r="E37" s="456"/>
      <c r="F37" s="884"/>
    </row>
    <row r="38" spans="1:6" ht="30" customHeight="1" thickBot="1" x14ac:dyDescent="0.3">
      <c r="A38" s="317">
        <v>5</v>
      </c>
      <c r="B38" s="319" t="s">
        <v>34</v>
      </c>
      <c r="C38" s="401" t="str">
        <f>+C12</f>
        <v>INTEGRAN DE DISEÑOS E INTERVENTORIA S.A.S.</v>
      </c>
      <c r="D38" s="402"/>
      <c r="E38" s="307" t="s">
        <v>73</v>
      </c>
      <c r="F38" s="868"/>
    </row>
    <row r="39" spans="1:6" ht="30.75" thickBot="1" x14ac:dyDescent="0.3">
      <c r="A39" s="318"/>
      <c r="B39" s="320"/>
      <c r="C39" s="91" t="s">
        <v>13</v>
      </c>
      <c r="D39" s="44" t="s">
        <v>14</v>
      </c>
      <c r="E39" s="308"/>
      <c r="F39" s="869"/>
    </row>
    <row r="40" spans="1:6" ht="45" customHeight="1" x14ac:dyDescent="0.25">
      <c r="A40" s="75">
        <v>5.0999999999999996</v>
      </c>
      <c r="B40" s="11" t="s">
        <v>35</v>
      </c>
      <c r="C40" s="410" t="s">
        <v>83</v>
      </c>
      <c r="D40" s="410" t="s">
        <v>859</v>
      </c>
      <c r="E40" s="454" t="s">
        <v>85</v>
      </c>
      <c r="F40" s="879"/>
    </row>
    <row r="41" spans="1:6" ht="45" x14ac:dyDescent="0.25">
      <c r="A41" s="75">
        <v>5.2</v>
      </c>
      <c r="B41" s="11" t="s">
        <v>36</v>
      </c>
      <c r="C41" s="411"/>
      <c r="D41" s="411"/>
      <c r="E41" s="455"/>
      <c r="F41" s="880"/>
    </row>
    <row r="42" spans="1:6" ht="45" x14ac:dyDescent="0.25">
      <c r="A42" s="75">
        <v>5.3</v>
      </c>
      <c r="B42" s="15" t="s">
        <v>149</v>
      </c>
      <c r="C42" s="411"/>
      <c r="D42" s="411"/>
      <c r="E42" s="455"/>
      <c r="F42" s="880"/>
    </row>
    <row r="43" spans="1:6" ht="30" x14ac:dyDescent="0.25">
      <c r="A43" s="75">
        <v>5.4</v>
      </c>
      <c r="B43" s="11" t="s">
        <v>37</v>
      </c>
      <c r="C43" s="411"/>
      <c r="D43" s="411"/>
      <c r="E43" s="455"/>
      <c r="F43" s="880"/>
    </row>
    <row r="44" spans="1:6" ht="30.75" thickBot="1" x14ac:dyDescent="0.3">
      <c r="A44" s="77">
        <v>5.5</v>
      </c>
      <c r="B44" s="13" t="s">
        <v>38</v>
      </c>
      <c r="C44" s="412"/>
      <c r="D44" s="412"/>
      <c r="E44" s="456"/>
      <c r="F44" s="881"/>
    </row>
    <row r="45" spans="1:6" ht="30" customHeight="1" thickBot="1" x14ac:dyDescent="0.3">
      <c r="A45" s="317">
        <v>6</v>
      </c>
      <c r="B45" s="319" t="s">
        <v>39</v>
      </c>
      <c r="C45" s="417" t="str">
        <f>+C12</f>
        <v>INTEGRAN DE DISEÑOS E INTERVENTORIA S.A.S.</v>
      </c>
      <c r="D45" s="418"/>
      <c r="E45" s="307" t="s">
        <v>73</v>
      </c>
      <c r="F45" s="868" t="s">
        <v>15</v>
      </c>
    </row>
    <row r="46" spans="1:6" ht="30" customHeight="1" thickBot="1" x14ac:dyDescent="0.3">
      <c r="A46" s="318"/>
      <c r="B46" s="320"/>
      <c r="C46" s="46" t="s">
        <v>13</v>
      </c>
      <c r="D46" s="47" t="s">
        <v>14</v>
      </c>
      <c r="E46" s="308"/>
      <c r="F46" s="869"/>
    </row>
    <row r="47" spans="1:6" ht="60" x14ac:dyDescent="0.25">
      <c r="A47" s="75">
        <v>6.1</v>
      </c>
      <c r="B47" s="11" t="s">
        <v>40</v>
      </c>
      <c r="C47" s="509" t="s">
        <v>89</v>
      </c>
      <c r="D47" s="511"/>
      <c r="E47" s="322" t="s">
        <v>89</v>
      </c>
      <c r="F47" s="198"/>
    </row>
    <row r="48" spans="1:6" ht="45" x14ac:dyDescent="0.25">
      <c r="A48" s="75">
        <v>6.2</v>
      </c>
      <c r="B48" s="11" t="s">
        <v>41</v>
      </c>
      <c r="C48" s="356"/>
      <c r="D48" s="358"/>
      <c r="E48" s="351"/>
      <c r="F48" s="198"/>
    </row>
    <row r="49" spans="1:7" ht="60" x14ac:dyDescent="0.25">
      <c r="A49" s="75">
        <v>6.3</v>
      </c>
      <c r="B49" s="11" t="s">
        <v>42</v>
      </c>
      <c r="C49" s="356"/>
      <c r="D49" s="358"/>
      <c r="E49" s="351"/>
      <c r="F49" s="198"/>
    </row>
    <row r="50" spans="1:7" ht="75.75" thickBot="1" x14ac:dyDescent="0.3">
      <c r="A50" s="75">
        <v>6.4</v>
      </c>
      <c r="B50" s="13" t="s">
        <v>43</v>
      </c>
      <c r="C50" s="359"/>
      <c r="D50" s="361"/>
      <c r="E50" s="386"/>
      <c r="F50" s="199"/>
    </row>
    <row r="51" spans="1:7" ht="30" customHeight="1" x14ac:dyDescent="0.25">
      <c r="A51" s="317">
        <v>7</v>
      </c>
      <c r="B51" s="397" t="s">
        <v>44</v>
      </c>
      <c r="C51" s="331" t="str">
        <f>+C12</f>
        <v>INTEGRAN DE DISEÑOS E INTERVENTORIA S.A.S.</v>
      </c>
      <c r="D51" s="331"/>
      <c r="E51" s="307" t="s">
        <v>73</v>
      </c>
      <c r="F51" s="868" t="s">
        <v>15</v>
      </c>
    </row>
    <row r="52" spans="1:7" ht="30.75" thickBot="1" x14ac:dyDescent="0.3">
      <c r="A52" s="318"/>
      <c r="B52" s="398"/>
      <c r="C52" s="46" t="s">
        <v>13</v>
      </c>
      <c r="D52" s="47" t="s">
        <v>14</v>
      </c>
      <c r="E52" s="308"/>
      <c r="F52" s="869"/>
    </row>
    <row r="53" spans="1:7" ht="30" x14ac:dyDescent="0.25">
      <c r="A53" s="75">
        <v>7.1</v>
      </c>
      <c r="B53" s="11" t="s">
        <v>45</v>
      </c>
      <c r="C53" s="408" t="s">
        <v>83</v>
      </c>
      <c r="D53" s="332" t="s">
        <v>860</v>
      </c>
      <c r="E53" s="448" t="s">
        <v>85</v>
      </c>
      <c r="F53" s="198"/>
    </row>
    <row r="54" spans="1:7" ht="45" x14ac:dyDescent="0.25">
      <c r="A54" s="75">
        <v>7.2</v>
      </c>
      <c r="B54" s="11" t="s">
        <v>46</v>
      </c>
      <c r="C54" s="404"/>
      <c r="D54" s="332"/>
      <c r="E54" s="449"/>
      <c r="F54" s="198"/>
    </row>
    <row r="55" spans="1:7" ht="60.75" thickBot="1" x14ac:dyDescent="0.3">
      <c r="A55" s="77">
        <v>7.3</v>
      </c>
      <c r="B55" s="13" t="s">
        <v>47</v>
      </c>
      <c r="C55" s="405"/>
      <c r="D55" s="333"/>
      <c r="E55" s="450"/>
      <c r="F55" s="199"/>
    </row>
    <row r="56" spans="1:7" ht="30" x14ac:dyDescent="0.25">
      <c r="A56" s="29">
        <v>8</v>
      </c>
      <c r="B56" s="50" t="s">
        <v>48</v>
      </c>
      <c r="C56" s="117" t="s">
        <v>13</v>
      </c>
      <c r="D56" s="118" t="s">
        <v>14</v>
      </c>
      <c r="E56" s="37" t="s">
        <v>73</v>
      </c>
      <c r="F56" s="197" t="s">
        <v>15</v>
      </c>
    </row>
    <row r="57" spans="1:7" ht="15" customHeight="1" x14ac:dyDescent="0.25">
      <c r="A57" s="75">
        <v>8.1</v>
      </c>
      <c r="B57" s="11" t="s">
        <v>49</v>
      </c>
      <c r="C57" s="86" t="s">
        <v>96</v>
      </c>
      <c r="D57" s="673" t="s">
        <v>861</v>
      </c>
      <c r="E57" s="466" t="s">
        <v>765</v>
      </c>
      <c r="F57" s="898"/>
    </row>
    <row r="58" spans="1:7" x14ac:dyDescent="0.25">
      <c r="A58" s="75">
        <v>8.1999999999999993</v>
      </c>
      <c r="B58" s="11" t="s">
        <v>50</v>
      </c>
      <c r="C58" s="86" t="s">
        <v>862</v>
      </c>
      <c r="D58" s="667"/>
      <c r="E58" s="466"/>
      <c r="F58" s="899"/>
    </row>
    <row r="59" spans="1:7" ht="30" x14ac:dyDescent="0.25">
      <c r="A59" s="75">
        <v>8.3000000000000007</v>
      </c>
      <c r="B59" s="11" t="s">
        <v>51</v>
      </c>
      <c r="C59" s="335" t="s">
        <v>83</v>
      </c>
      <c r="D59" s="667"/>
      <c r="E59" s="466"/>
      <c r="F59" s="899"/>
    </row>
    <row r="60" spans="1:7" ht="45" x14ac:dyDescent="0.25">
      <c r="A60" s="75">
        <v>8.4</v>
      </c>
      <c r="B60" s="11" t="s">
        <v>52</v>
      </c>
      <c r="C60" s="335"/>
      <c r="D60" s="667"/>
      <c r="E60" s="466"/>
      <c r="F60" s="899"/>
    </row>
    <row r="61" spans="1:7" ht="45" x14ac:dyDescent="0.25">
      <c r="A61" s="75">
        <v>8.5</v>
      </c>
      <c r="B61" s="11" t="s">
        <v>53</v>
      </c>
      <c r="C61" s="335"/>
      <c r="D61" s="667"/>
      <c r="E61" s="466"/>
      <c r="F61" s="899"/>
    </row>
    <row r="62" spans="1:7" x14ac:dyDescent="0.25">
      <c r="A62" s="75">
        <v>8.6</v>
      </c>
      <c r="B62" s="11" t="s">
        <v>54</v>
      </c>
      <c r="C62" s="335"/>
      <c r="D62" s="667"/>
      <c r="E62" s="466"/>
      <c r="F62" s="899"/>
    </row>
    <row r="63" spans="1:7" x14ac:dyDescent="0.25">
      <c r="A63" s="75">
        <v>8.6999999999999993</v>
      </c>
      <c r="B63" s="11" t="s">
        <v>55</v>
      </c>
      <c r="C63" s="335"/>
      <c r="D63" s="667"/>
      <c r="E63" s="466"/>
      <c r="F63" s="899"/>
    </row>
    <row r="64" spans="1:7" ht="90" x14ac:dyDescent="0.25">
      <c r="A64" s="75">
        <v>8.8000000000000007</v>
      </c>
      <c r="B64" s="11" t="s">
        <v>56</v>
      </c>
      <c r="C64" s="335"/>
      <c r="D64" s="667"/>
      <c r="E64" s="466"/>
      <c r="F64" s="899"/>
      <c r="G64" s="16"/>
    </row>
    <row r="65" spans="1:7" ht="31.5" customHeight="1" x14ac:dyDescent="0.3">
      <c r="A65" s="75">
        <v>8.9</v>
      </c>
      <c r="B65" s="17" t="s">
        <v>57</v>
      </c>
      <c r="C65" s="335"/>
      <c r="D65" s="667"/>
      <c r="E65" s="466"/>
      <c r="F65" s="899"/>
      <c r="G65" s="18"/>
    </row>
    <row r="66" spans="1:7" ht="16.5" x14ac:dyDescent="0.3">
      <c r="A66" s="19" t="s">
        <v>75</v>
      </c>
      <c r="B66" s="11" t="s">
        <v>58</v>
      </c>
      <c r="C66" s="335"/>
      <c r="D66" s="667"/>
      <c r="E66" s="466"/>
      <c r="F66" s="899"/>
      <c r="G66" s="18"/>
    </row>
    <row r="67" spans="1:7" ht="60.75" thickBot="1" x14ac:dyDescent="0.3">
      <c r="A67" s="19" t="s">
        <v>76</v>
      </c>
      <c r="B67" s="13" t="s">
        <v>59</v>
      </c>
      <c r="C67" s="145" t="s">
        <v>147</v>
      </c>
      <c r="D67" s="207" t="s">
        <v>863</v>
      </c>
      <c r="E67" s="467"/>
      <c r="F67" s="900"/>
      <c r="G67" s="20"/>
    </row>
    <row r="68" spans="1:7" ht="30" customHeight="1" x14ac:dyDescent="0.25">
      <c r="A68" s="317">
        <v>9</v>
      </c>
      <c r="B68" s="397" t="s">
        <v>60</v>
      </c>
      <c r="C68" s="398" t="str">
        <f>+C12</f>
        <v>INTEGRAN DE DISEÑOS E INTERVENTORIA S.A.S.</v>
      </c>
      <c r="D68" s="398"/>
      <c r="E68" s="307" t="s">
        <v>73</v>
      </c>
      <c r="F68" s="868" t="s">
        <v>15</v>
      </c>
    </row>
    <row r="69" spans="1:7" ht="30" customHeight="1" thickBot="1" x14ac:dyDescent="0.3">
      <c r="A69" s="318"/>
      <c r="B69" s="398"/>
      <c r="C69" s="46" t="s">
        <v>13</v>
      </c>
      <c r="D69" s="47" t="s">
        <v>14</v>
      </c>
      <c r="E69" s="308"/>
      <c r="F69" s="869"/>
    </row>
    <row r="70" spans="1:7" ht="30" x14ac:dyDescent="0.25">
      <c r="A70" s="75">
        <v>9.1</v>
      </c>
      <c r="B70" s="9" t="s">
        <v>61</v>
      </c>
      <c r="C70" s="410" t="s">
        <v>83</v>
      </c>
      <c r="D70" s="410" t="s">
        <v>864</v>
      </c>
      <c r="E70" s="455" t="s">
        <v>83</v>
      </c>
      <c r="F70" s="895"/>
    </row>
    <row r="71" spans="1:7" x14ac:dyDescent="0.25">
      <c r="A71" s="75">
        <v>9.1999999999999993</v>
      </c>
      <c r="B71" s="10" t="s">
        <v>18</v>
      </c>
      <c r="C71" s="897"/>
      <c r="D71" s="897"/>
      <c r="E71" s="455"/>
      <c r="F71" s="895"/>
    </row>
    <row r="72" spans="1:7" ht="60.75" thickBot="1" x14ac:dyDescent="0.3">
      <c r="A72" s="77">
        <v>9.3000000000000007</v>
      </c>
      <c r="B72" s="21" t="s">
        <v>62</v>
      </c>
      <c r="C72" s="141" t="s">
        <v>83</v>
      </c>
      <c r="D72" s="141" t="s">
        <v>865</v>
      </c>
      <c r="E72" s="456"/>
      <c r="F72" s="896"/>
    </row>
    <row r="73" spans="1:7" ht="30" customHeight="1" x14ac:dyDescent="0.25">
      <c r="A73" s="317">
        <v>10</v>
      </c>
      <c r="B73" s="397" t="s">
        <v>63</v>
      </c>
      <c r="C73" s="331" t="str">
        <f>+C12</f>
        <v>INTEGRAN DE DISEÑOS E INTERVENTORIA S.A.S.</v>
      </c>
      <c r="D73" s="331"/>
      <c r="E73" s="307" t="s">
        <v>73</v>
      </c>
      <c r="F73" s="868" t="s">
        <v>15</v>
      </c>
    </row>
    <row r="74" spans="1:7" ht="30" customHeight="1" thickBot="1" x14ac:dyDescent="0.3">
      <c r="A74" s="318"/>
      <c r="B74" s="398"/>
      <c r="C74" s="46" t="s">
        <v>13</v>
      </c>
      <c r="D74" s="47" t="s">
        <v>14</v>
      </c>
      <c r="E74" s="308"/>
      <c r="F74" s="869"/>
    </row>
    <row r="75" spans="1:7" ht="30.75" thickBot="1" x14ac:dyDescent="0.3">
      <c r="A75" s="77">
        <v>10.1</v>
      </c>
      <c r="B75" s="13" t="s">
        <v>64</v>
      </c>
      <c r="C75" s="90" t="s">
        <v>89</v>
      </c>
      <c r="D75" s="90" t="s">
        <v>89</v>
      </c>
      <c r="E75" s="109" t="s">
        <v>89</v>
      </c>
      <c r="F75" s="199"/>
    </row>
    <row r="76" spans="1:7" ht="30" customHeight="1" x14ac:dyDescent="0.25">
      <c r="A76" s="317">
        <v>11</v>
      </c>
      <c r="B76" s="397" t="s">
        <v>65</v>
      </c>
      <c r="C76" s="331" t="str">
        <f>+C12</f>
        <v>INTEGRAN DE DISEÑOS E INTERVENTORIA S.A.S.</v>
      </c>
      <c r="D76" s="331"/>
      <c r="E76" s="307" t="s">
        <v>73</v>
      </c>
      <c r="F76" s="868" t="s">
        <v>15</v>
      </c>
    </row>
    <row r="77" spans="1:7" ht="30" customHeight="1" thickBot="1" x14ac:dyDescent="0.3">
      <c r="A77" s="318"/>
      <c r="B77" s="398"/>
      <c r="C77" s="46" t="s">
        <v>13</v>
      </c>
      <c r="D77" s="47" t="s">
        <v>14</v>
      </c>
      <c r="E77" s="308"/>
      <c r="F77" s="869"/>
    </row>
    <row r="78" spans="1:7" ht="30.75" thickBot="1" x14ac:dyDescent="0.3">
      <c r="A78" s="77">
        <v>11.1</v>
      </c>
      <c r="B78" s="57" t="s">
        <v>61</v>
      </c>
      <c r="C78" s="23" t="s">
        <v>89</v>
      </c>
      <c r="D78" s="24" t="s">
        <v>89</v>
      </c>
      <c r="E78" s="109" t="s">
        <v>89</v>
      </c>
      <c r="F78" s="199"/>
    </row>
    <row r="79" spans="1:7" ht="30" customHeight="1" x14ac:dyDescent="0.25">
      <c r="A79" s="317">
        <v>12</v>
      </c>
      <c r="B79" s="319" t="s">
        <v>66</v>
      </c>
      <c r="C79" s="302" t="str">
        <f>+C12</f>
        <v>INTEGRAN DE DISEÑOS E INTERVENTORIA S.A.S.</v>
      </c>
      <c r="D79" s="303"/>
      <c r="E79" s="305" t="s">
        <v>73</v>
      </c>
      <c r="F79" s="868" t="s">
        <v>15</v>
      </c>
    </row>
    <row r="80" spans="1:7" ht="30" customHeight="1" x14ac:dyDescent="0.25">
      <c r="A80" s="318"/>
      <c r="B80" s="320"/>
      <c r="C80" s="309" t="s">
        <v>13</v>
      </c>
      <c r="D80" s="310"/>
      <c r="E80" s="306"/>
      <c r="F80" s="869"/>
    </row>
    <row r="81" spans="1:6" ht="45" x14ac:dyDescent="0.25">
      <c r="A81" s="75">
        <v>12.1</v>
      </c>
      <c r="B81" s="53" t="s">
        <v>67</v>
      </c>
      <c r="C81" s="457" t="s">
        <v>83</v>
      </c>
      <c r="D81" s="458"/>
      <c r="E81" s="448" t="s">
        <v>85</v>
      </c>
      <c r="F81" s="888"/>
    </row>
    <row r="82" spans="1:6" ht="31.5" customHeight="1" x14ac:dyDescent="0.25">
      <c r="A82" s="75">
        <v>12.2</v>
      </c>
      <c r="B82" s="53" t="s">
        <v>68</v>
      </c>
      <c r="C82" s="457" t="s">
        <v>83</v>
      </c>
      <c r="D82" s="458"/>
      <c r="E82" s="449"/>
      <c r="F82" s="874"/>
    </row>
    <row r="83" spans="1:6" ht="30.75" thickBot="1" x14ac:dyDescent="0.3">
      <c r="A83" s="95">
        <v>12.3</v>
      </c>
      <c r="B83" s="54" t="s">
        <v>69</v>
      </c>
      <c r="C83" s="457" t="s">
        <v>83</v>
      </c>
      <c r="D83" s="458"/>
      <c r="E83" s="450"/>
      <c r="F83" s="875"/>
    </row>
    <row r="84" spans="1:6" ht="19.5" thickBot="1" x14ac:dyDescent="0.3">
      <c r="A84" s="315" t="s">
        <v>70</v>
      </c>
      <c r="B84" s="422"/>
      <c r="C84" s="445" t="s">
        <v>104</v>
      </c>
      <c r="D84" s="446"/>
      <c r="E84" s="447"/>
      <c r="F84" s="206"/>
    </row>
  </sheetData>
  <mergeCells count="93">
    <mergeCell ref="C11:E11"/>
    <mergeCell ref="A1:F2"/>
    <mergeCell ref="A4:F5"/>
    <mergeCell ref="C8:E8"/>
    <mergeCell ref="C9:E9"/>
    <mergeCell ref="C10:E10"/>
    <mergeCell ref="C12:E12"/>
    <mergeCell ref="C13:E13"/>
    <mergeCell ref="C14:E14"/>
    <mergeCell ref="C17:C23"/>
    <mergeCell ref="D17:D23"/>
    <mergeCell ref="E17:E23"/>
    <mergeCell ref="A29:A30"/>
    <mergeCell ref="B29:B30"/>
    <mergeCell ref="C29:D29"/>
    <mergeCell ref="E29:E30"/>
    <mergeCell ref="F29:F30"/>
    <mergeCell ref="F17:F23"/>
    <mergeCell ref="C25:C28"/>
    <mergeCell ref="D25:D28"/>
    <mergeCell ref="E25:E28"/>
    <mergeCell ref="F25:F28"/>
    <mergeCell ref="C31:D32"/>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C47:D50"/>
    <mergeCell ref="E47:E50"/>
    <mergeCell ref="A51:A52"/>
    <mergeCell ref="B51:B52"/>
    <mergeCell ref="C51:D51"/>
    <mergeCell ref="E51:E52"/>
    <mergeCell ref="C70:C71"/>
    <mergeCell ref="D70:D71"/>
    <mergeCell ref="E70:E72"/>
    <mergeCell ref="F70:F72"/>
    <mergeCell ref="F51:F52"/>
    <mergeCell ref="C53:C55"/>
    <mergeCell ref="D53:D55"/>
    <mergeCell ref="E53:E55"/>
    <mergeCell ref="D57:D66"/>
    <mergeCell ref="E57:E67"/>
    <mergeCell ref="F57:F67"/>
    <mergeCell ref="C59:C66"/>
    <mergeCell ref="A68:A69"/>
    <mergeCell ref="B68:B69"/>
    <mergeCell ref="C68:D68"/>
    <mergeCell ref="E68:E69"/>
    <mergeCell ref="F68:F69"/>
    <mergeCell ref="A76:A77"/>
    <mergeCell ref="B76:B77"/>
    <mergeCell ref="C76:D76"/>
    <mergeCell ref="E76:E77"/>
    <mergeCell ref="F76:F77"/>
    <mergeCell ref="A73:A74"/>
    <mergeCell ref="B73:B74"/>
    <mergeCell ref="C73:D73"/>
    <mergeCell ref="E73:E74"/>
    <mergeCell ref="F73:F74"/>
    <mergeCell ref="F81:F83"/>
    <mergeCell ref="C82:D82"/>
    <mergeCell ref="C83:D83"/>
    <mergeCell ref="F79:F80"/>
    <mergeCell ref="C80:D80"/>
    <mergeCell ref="C79:D79"/>
    <mergeCell ref="A84:B84"/>
    <mergeCell ref="C84:E84"/>
    <mergeCell ref="C81:D81"/>
    <mergeCell ref="E79:E80"/>
    <mergeCell ref="E81:E83"/>
    <mergeCell ref="A79:A80"/>
    <mergeCell ref="B79:B80"/>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workbookViewId="0">
      <selection activeCell="C84" sqref="C84:I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style="195"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194"/>
    </row>
    <row r="7" spans="1:10" ht="15.75" thickBot="1" x14ac:dyDescent="0.3">
      <c r="C7" s="2"/>
      <c r="E7" s="2"/>
      <c r="G7" s="2"/>
    </row>
    <row r="8" spans="1:10" ht="15.75" thickBot="1" x14ac:dyDescent="0.3">
      <c r="A8" s="58" t="s">
        <v>2</v>
      </c>
      <c r="B8" s="59" t="s">
        <v>3</v>
      </c>
      <c r="C8" s="375">
        <v>49</v>
      </c>
      <c r="D8" s="376"/>
      <c r="E8" s="376"/>
      <c r="F8" s="376"/>
      <c r="G8" s="376"/>
      <c r="H8" s="376"/>
      <c r="I8" s="377"/>
    </row>
    <row r="9" spans="1:10" ht="31.5" customHeight="1" thickBot="1" x14ac:dyDescent="0.3">
      <c r="A9" s="58" t="s">
        <v>4</v>
      </c>
      <c r="B9" s="59" t="s">
        <v>5</v>
      </c>
      <c r="C9" s="378" t="s">
        <v>866</v>
      </c>
      <c r="D9" s="379"/>
      <c r="E9" s="379"/>
      <c r="F9" s="379"/>
      <c r="G9" s="379"/>
      <c r="H9" s="379"/>
      <c r="I9" s="380"/>
    </row>
    <row r="10" spans="1:10" ht="15.75" thickBot="1" x14ac:dyDescent="0.3">
      <c r="A10" s="58" t="s">
        <v>6</v>
      </c>
      <c r="B10" s="59" t="s">
        <v>71</v>
      </c>
      <c r="C10" s="375" t="s">
        <v>78</v>
      </c>
      <c r="D10" s="376"/>
      <c r="E10" s="376"/>
      <c r="F10" s="376"/>
      <c r="G10" s="376"/>
      <c r="H10" s="376"/>
      <c r="I10" s="377"/>
    </row>
    <row r="11" spans="1:10" ht="20.25" customHeight="1" thickBot="1" x14ac:dyDescent="0.3">
      <c r="A11" s="58" t="s">
        <v>7</v>
      </c>
      <c r="B11" s="60" t="s">
        <v>72</v>
      </c>
      <c r="C11" s="371" t="s">
        <v>126</v>
      </c>
      <c r="D11" s="372"/>
      <c r="E11" s="372"/>
      <c r="F11" s="372"/>
      <c r="G11" s="372"/>
      <c r="H11" s="372"/>
      <c r="I11" s="373"/>
    </row>
    <row r="12" spans="1:10" ht="31.5" customHeight="1" thickBot="1" x14ac:dyDescent="0.3">
      <c r="A12" s="58" t="s">
        <v>6</v>
      </c>
      <c r="B12" s="59" t="s">
        <v>8</v>
      </c>
      <c r="C12" s="378" t="s">
        <v>867</v>
      </c>
      <c r="D12" s="380"/>
      <c r="E12" s="381" t="s">
        <v>868</v>
      </c>
      <c r="F12" s="382"/>
      <c r="G12" s="381" t="s">
        <v>869</v>
      </c>
      <c r="H12" s="382"/>
      <c r="I12" s="5"/>
      <c r="J12" s="196"/>
    </row>
    <row r="13" spans="1:10" ht="15.75" thickBot="1" x14ac:dyDescent="0.3">
      <c r="A13" s="58" t="s">
        <v>9</v>
      </c>
      <c r="B13" s="59" t="s">
        <v>10</v>
      </c>
      <c r="C13" s="383" t="s">
        <v>794</v>
      </c>
      <c r="D13" s="384"/>
      <c r="E13" s="383" t="s">
        <v>812</v>
      </c>
      <c r="F13" s="384"/>
      <c r="G13" s="383" t="s">
        <v>455</v>
      </c>
      <c r="H13" s="384"/>
    </row>
    <row r="14" spans="1:10" ht="15.75" thickBot="1" x14ac:dyDescent="0.3">
      <c r="A14" s="58" t="s">
        <v>11</v>
      </c>
      <c r="B14" s="59" t="s">
        <v>12</v>
      </c>
      <c r="C14" s="383" t="s">
        <v>109</v>
      </c>
      <c r="D14" s="384"/>
      <c r="E14" s="383" t="s">
        <v>109</v>
      </c>
      <c r="F14" s="384"/>
      <c r="G14" s="383" t="s">
        <v>109</v>
      </c>
      <c r="H14" s="384"/>
    </row>
    <row r="15" spans="1:10" ht="15.75" thickBot="1" x14ac:dyDescent="0.3">
      <c r="A15" s="3"/>
      <c r="B15" s="4"/>
      <c r="C15" s="7"/>
      <c r="E15" s="7"/>
      <c r="G15" s="7"/>
    </row>
    <row r="16" spans="1:10" x14ac:dyDescent="0.25">
      <c r="A16" s="29">
        <v>1</v>
      </c>
      <c r="B16" s="34" t="s">
        <v>16</v>
      </c>
      <c r="C16" s="338" t="s">
        <v>13</v>
      </c>
      <c r="D16" s="339"/>
      <c r="E16" s="339"/>
      <c r="F16" s="339"/>
      <c r="G16" s="340"/>
      <c r="H16" s="93" t="s">
        <v>14</v>
      </c>
      <c r="I16" s="37" t="s">
        <v>73</v>
      </c>
      <c r="J16" s="197" t="s">
        <v>15</v>
      </c>
    </row>
    <row r="17" spans="1:10" ht="30" x14ac:dyDescent="0.25">
      <c r="A17" s="75">
        <v>1.1000000000000001</v>
      </c>
      <c r="B17" s="9" t="s">
        <v>17</v>
      </c>
      <c r="C17" s="353" t="s">
        <v>83</v>
      </c>
      <c r="D17" s="354"/>
      <c r="E17" s="354"/>
      <c r="F17" s="354"/>
      <c r="G17" s="355"/>
      <c r="H17" s="322" t="s">
        <v>839</v>
      </c>
      <c r="I17" s="323" t="s">
        <v>85</v>
      </c>
      <c r="J17" s="874"/>
    </row>
    <row r="18" spans="1:10" x14ac:dyDescent="0.25">
      <c r="A18" s="75">
        <v>1.2</v>
      </c>
      <c r="B18" s="10" t="s">
        <v>18</v>
      </c>
      <c r="C18" s="356"/>
      <c r="D18" s="357"/>
      <c r="E18" s="357"/>
      <c r="F18" s="357"/>
      <c r="G18" s="358"/>
      <c r="H18" s="351"/>
      <c r="I18" s="324"/>
      <c r="J18" s="874"/>
    </row>
    <row r="19" spans="1:10" ht="30" x14ac:dyDescent="0.25">
      <c r="A19" s="75">
        <v>1.3</v>
      </c>
      <c r="B19" s="9" t="s">
        <v>19</v>
      </c>
      <c r="C19" s="356"/>
      <c r="D19" s="357"/>
      <c r="E19" s="357"/>
      <c r="F19" s="357"/>
      <c r="G19" s="358"/>
      <c r="H19" s="351"/>
      <c r="I19" s="324"/>
      <c r="J19" s="874"/>
    </row>
    <row r="20" spans="1:10" ht="60" x14ac:dyDescent="0.25">
      <c r="A20" s="75">
        <v>1.4</v>
      </c>
      <c r="B20" s="9" t="s">
        <v>20</v>
      </c>
      <c r="C20" s="356"/>
      <c r="D20" s="357"/>
      <c r="E20" s="357"/>
      <c r="F20" s="357"/>
      <c r="G20" s="358"/>
      <c r="H20" s="351"/>
      <c r="I20" s="324"/>
      <c r="J20" s="874"/>
    </row>
    <row r="21" spans="1:10" ht="105" x14ac:dyDescent="0.25">
      <c r="A21" s="75">
        <v>1.5</v>
      </c>
      <c r="B21" s="9" t="s">
        <v>21</v>
      </c>
      <c r="C21" s="356"/>
      <c r="D21" s="357"/>
      <c r="E21" s="357"/>
      <c r="F21" s="357"/>
      <c r="G21" s="358"/>
      <c r="H21" s="351"/>
      <c r="I21" s="324"/>
      <c r="J21" s="874"/>
    </row>
    <row r="22" spans="1:10" ht="30" x14ac:dyDescent="0.25">
      <c r="A22" s="75">
        <v>1.6</v>
      </c>
      <c r="B22" s="11" t="s">
        <v>22</v>
      </c>
      <c r="C22" s="356"/>
      <c r="D22" s="357"/>
      <c r="E22" s="357"/>
      <c r="F22" s="357"/>
      <c r="G22" s="358"/>
      <c r="H22" s="351"/>
      <c r="I22" s="324"/>
      <c r="J22" s="874"/>
    </row>
    <row r="23" spans="1:10" ht="45.75" thickBot="1" x14ac:dyDescent="0.3">
      <c r="A23" s="77">
        <v>1.7</v>
      </c>
      <c r="B23" s="13" t="s">
        <v>23</v>
      </c>
      <c r="C23" s="359"/>
      <c r="D23" s="360"/>
      <c r="E23" s="360"/>
      <c r="F23" s="360"/>
      <c r="G23" s="361"/>
      <c r="H23" s="386"/>
      <c r="I23" s="385"/>
      <c r="J23" s="875"/>
    </row>
    <row r="24" spans="1:10" ht="39" customHeight="1" x14ac:dyDescent="0.25">
      <c r="A24" s="29">
        <v>2</v>
      </c>
      <c r="B24" s="30" t="s">
        <v>24</v>
      </c>
      <c r="C24" s="338" t="s">
        <v>13</v>
      </c>
      <c r="D24" s="339"/>
      <c r="E24" s="339"/>
      <c r="F24" s="339"/>
      <c r="G24" s="340"/>
      <c r="H24" s="93" t="s">
        <v>14</v>
      </c>
      <c r="I24" s="37" t="s">
        <v>73</v>
      </c>
      <c r="J24" s="197" t="s">
        <v>15</v>
      </c>
    </row>
    <row r="25" spans="1:10" ht="45.75" customHeight="1" x14ac:dyDescent="0.25">
      <c r="A25" s="75">
        <v>2.1</v>
      </c>
      <c r="B25" s="11" t="s">
        <v>25</v>
      </c>
      <c r="C25" s="362" t="s">
        <v>83</v>
      </c>
      <c r="D25" s="363"/>
      <c r="E25" s="363"/>
      <c r="F25" s="363"/>
      <c r="G25" s="364"/>
      <c r="H25" s="389" t="s">
        <v>870</v>
      </c>
      <c r="I25" s="392" t="s">
        <v>85</v>
      </c>
      <c r="J25" s="880"/>
    </row>
    <row r="26" spans="1:10" ht="50.25" customHeight="1" x14ac:dyDescent="0.25">
      <c r="A26" s="75">
        <v>2.2000000000000002</v>
      </c>
      <c r="B26" s="11" t="s">
        <v>148</v>
      </c>
      <c r="C26" s="365"/>
      <c r="D26" s="366"/>
      <c r="E26" s="366"/>
      <c r="F26" s="366"/>
      <c r="G26" s="367"/>
      <c r="H26" s="390"/>
      <c r="I26" s="393"/>
      <c r="J26" s="880"/>
    </row>
    <row r="27" spans="1:10" ht="114.75" customHeight="1" x14ac:dyDescent="0.25">
      <c r="A27" s="75">
        <v>2.2999999999999998</v>
      </c>
      <c r="B27" s="11" t="s">
        <v>26</v>
      </c>
      <c r="C27" s="365"/>
      <c r="D27" s="366"/>
      <c r="E27" s="366"/>
      <c r="F27" s="366"/>
      <c r="G27" s="367"/>
      <c r="H27" s="390"/>
      <c r="I27" s="393"/>
      <c r="J27" s="880"/>
    </row>
    <row r="28" spans="1:10" ht="42" customHeight="1" thickBot="1" x14ac:dyDescent="0.3">
      <c r="A28" s="77">
        <v>2.4</v>
      </c>
      <c r="B28" s="13" t="s">
        <v>27</v>
      </c>
      <c r="C28" s="368"/>
      <c r="D28" s="369"/>
      <c r="E28" s="369"/>
      <c r="F28" s="369"/>
      <c r="G28" s="370"/>
      <c r="H28" s="391"/>
      <c r="I28" s="394"/>
      <c r="J28" s="881"/>
    </row>
    <row r="29" spans="1:10" ht="63" customHeight="1" thickBot="1" x14ac:dyDescent="0.3">
      <c r="A29" s="317">
        <v>3</v>
      </c>
      <c r="B29" s="397" t="s">
        <v>28</v>
      </c>
      <c r="C29" s="331" t="str">
        <f>+C12</f>
        <v xml:space="preserve">LKS COLOMBIA S.A.S. 51 % LIDER </v>
      </c>
      <c r="D29" s="331"/>
      <c r="E29" s="331" t="str">
        <f>+E12</f>
        <v xml:space="preserve">NOGAALLS 39 % </v>
      </c>
      <c r="F29" s="303"/>
      <c r="G29" s="331" t="str">
        <f>+G12</f>
        <v xml:space="preserve">CGR S.A.S. 10 % </v>
      </c>
      <c r="H29" s="303"/>
      <c r="I29" s="307" t="s">
        <v>73</v>
      </c>
      <c r="J29" s="868" t="s">
        <v>15</v>
      </c>
    </row>
    <row r="30" spans="1:10" ht="30" x14ac:dyDescent="0.25">
      <c r="A30" s="318"/>
      <c r="B30" s="398"/>
      <c r="C30" s="84" t="s">
        <v>13</v>
      </c>
      <c r="D30" s="93" t="s">
        <v>14</v>
      </c>
      <c r="E30" s="84" t="s">
        <v>13</v>
      </c>
      <c r="F30" s="93" t="s">
        <v>14</v>
      </c>
      <c r="G30" s="84" t="s">
        <v>13</v>
      </c>
      <c r="H30" s="93" t="s">
        <v>14</v>
      </c>
      <c r="I30" s="308"/>
      <c r="J30" s="869"/>
    </row>
    <row r="31" spans="1:10" ht="47.25" customHeight="1" x14ac:dyDescent="0.25">
      <c r="A31" s="75" t="s">
        <v>29</v>
      </c>
      <c r="B31" s="9" t="s">
        <v>17</v>
      </c>
      <c r="C31" s="362" t="s">
        <v>147</v>
      </c>
      <c r="D31" s="468" t="s">
        <v>871</v>
      </c>
      <c r="E31" s="362" t="s">
        <v>112</v>
      </c>
      <c r="F31" s="364"/>
      <c r="G31" s="362" t="s">
        <v>112</v>
      </c>
      <c r="H31" s="885"/>
      <c r="I31" s="392" t="s">
        <v>765</v>
      </c>
      <c r="J31" s="911"/>
    </row>
    <row r="32" spans="1:10" ht="30.75" thickBot="1" x14ac:dyDescent="0.3">
      <c r="A32" s="77" t="s">
        <v>30</v>
      </c>
      <c r="B32" s="13" t="s">
        <v>31</v>
      </c>
      <c r="C32" s="368"/>
      <c r="D32" s="468"/>
      <c r="E32" s="368"/>
      <c r="F32" s="370"/>
      <c r="G32" s="368"/>
      <c r="H32" s="636"/>
      <c r="I32" s="394"/>
      <c r="J32" s="896"/>
    </row>
    <row r="33" spans="1:10" ht="33" customHeight="1" thickBot="1" x14ac:dyDescent="0.3">
      <c r="A33" s="317">
        <v>4</v>
      </c>
      <c r="B33" s="399" t="s">
        <v>32</v>
      </c>
      <c r="C33" s="331" t="str">
        <f>+C12</f>
        <v xml:space="preserve">LKS COLOMBIA S.A.S. 51 % LIDER </v>
      </c>
      <c r="D33" s="398"/>
      <c r="E33" s="331" t="str">
        <f>+E12</f>
        <v xml:space="preserve">NOGAALLS 39 % </v>
      </c>
      <c r="F33" s="303"/>
      <c r="G33" s="331" t="str">
        <f>+G12</f>
        <v xml:space="preserve">CGR S.A.S. 10 % </v>
      </c>
      <c r="H33" s="303"/>
      <c r="I33" s="307" t="s">
        <v>73</v>
      </c>
      <c r="J33" s="868" t="s">
        <v>15</v>
      </c>
    </row>
    <row r="34" spans="1:10" ht="33" customHeight="1" x14ac:dyDescent="0.25">
      <c r="A34" s="318"/>
      <c r="B34" s="400"/>
      <c r="C34" s="84" t="s">
        <v>13</v>
      </c>
      <c r="D34" s="93" t="s">
        <v>14</v>
      </c>
      <c r="E34" s="84" t="s">
        <v>13</v>
      </c>
      <c r="F34" s="93" t="s">
        <v>14</v>
      </c>
      <c r="G34" s="84" t="s">
        <v>13</v>
      </c>
      <c r="H34" s="93" t="s">
        <v>14</v>
      </c>
      <c r="I34" s="308"/>
      <c r="J34" s="869"/>
    </row>
    <row r="35" spans="1:10" ht="47.25" customHeight="1" x14ac:dyDescent="0.25">
      <c r="A35" s="75">
        <v>4.0999999999999996</v>
      </c>
      <c r="B35" s="11" t="s">
        <v>35</v>
      </c>
      <c r="C35" s="116" t="s">
        <v>147</v>
      </c>
      <c r="D35" s="426" t="s">
        <v>872</v>
      </c>
      <c r="E35" s="89" t="s">
        <v>83</v>
      </c>
      <c r="F35" s="389" t="s">
        <v>873</v>
      </c>
      <c r="G35" s="89" t="s">
        <v>83</v>
      </c>
      <c r="H35" s="389" t="s">
        <v>874</v>
      </c>
      <c r="I35" s="392" t="s">
        <v>85</v>
      </c>
      <c r="J35" s="911"/>
    </row>
    <row r="36" spans="1:10" ht="30" x14ac:dyDescent="0.25">
      <c r="A36" s="75">
        <v>4.2</v>
      </c>
      <c r="B36" s="11" t="s">
        <v>33</v>
      </c>
      <c r="C36" s="116" t="s">
        <v>147</v>
      </c>
      <c r="D36" s="411"/>
      <c r="E36" s="116" t="s">
        <v>147</v>
      </c>
      <c r="F36" s="390"/>
      <c r="G36" s="116" t="s">
        <v>147</v>
      </c>
      <c r="H36" s="390"/>
      <c r="I36" s="393"/>
      <c r="J36" s="895"/>
    </row>
    <row r="37" spans="1:10" ht="30.75" thickBot="1" x14ac:dyDescent="0.3">
      <c r="A37" s="77">
        <v>4.3</v>
      </c>
      <c r="B37" s="13" t="s">
        <v>74</v>
      </c>
      <c r="C37" s="90" t="s">
        <v>115</v>
      </c>
      <c r="D37" s="412"/>
      <c r="E37" s="90" t="s">
        <v>115</v>
      </c>
      <c r="F37" s="391"/>
      <c r="G37" s="90" t="s">
        <v>844</v>
      </c>
      <c r="H37" s="391"/>
      <c r="I37" s="394"/>
      <c r="J37" s="896"/>
    </row>
    <row r="38" spans="1:10" ht="30" customHeight="1" thickBot="1" x14ac:dyDescent="0.3">
      <c r="A38" s="317">
        <v>5</v>
      </c>
      <c r="B38" s="319" t="s">
        <v>34</v>
      </c>
      <c r="C38" s="401" t="str">
        <f>+C12</f>
        <v xml:space="preserve">LKS COLOMBIA S.A.S. 51 % LIDER </v>
      </c>
      <c r="D38" s="402"/>
      <c r="E38" s="401" t="str">
        <f>+E12</f>
        <v xml:space="preserve">NOGAALLS 39 % </v>
      </c>
      <c r="F38" s="402"/>
      <c r="G38" s="401" t="str">
        <f>+G12</f>
        <v xml:space="preserve">CGR S.A.S. 10 % </v>
      </c>
      <c r="H38" s="402"/>
      <c r="I38" s="307" t="s">
        <v>73</v>
      </c>
      <c r="J38" s="868" t="s">
        <v>15</v>
      </c>
    </row>
    <row r="39" spans="1:10" ht="30.75" thickBot="1" x14ac:dyDescent="0.3">
      <c r="A39" s="318"/>
      <c r="B39" s="320"/>
      <c r="C39" s="91" t="s">
        <v>13</v>
      </c>
      <c r="D39" s="44" t="s">
        <v>14</v>
      </c>
      <c r="E39" s="91" t="s">
        <v>13</v>
      </c>
      <c r="F39" s="44" t="s">
        <v>14</v>
      </c>
      <c r="G39" s="91" t="s">
        <v>13</v>
      </c>
      <c r="H39" s="44" t="s">
        <v>14</v>
      </c>
      <c r="I39" s="308"/>
      <c r="J39" s="869"/>
    </row>
    <row r="40" spans="1:10" ht="45" customHeight="1" x14ac:dyDescent="0.25">
      <c r="A40" s="75">
        <v>5.0999999999999996</v>
      </c>
      <c r="B40" s="11" t="s">
        <v>35</v>
      </c>
      <c r="C40" s="408" t="s">
        <v>83</v>
      </c>
      <c r="D40" s="408" t="s">
        <v>875</v>
      </c>
      <c r="E40" s="410" t="s">
        <v>147</v>
      </c>
      <c r="F40" s="413" t="s">
        <v>876</v>
      </c>
      <c r="G40" s="410" t="s">
        <v>83</v>
      </c>
      <c r="H40" s="413" t="s">
        <v>877</v>
      </c>
      <c r="I40" s="392" t="s">
        <v>85</v>
      </c>
      <c r="J40" s="879"/>
    </row>
    <row r="41" spans="1:10" ht="45" x14ac:dyDescent="0.25">
      <c r="A41" s="75">
        <v>5.2</v>
      </c>
      <c r="B41" s="11" t="s">
        <v>36</v>
      </c>
      <c r="C41" s="404"/>
      <c r="D41" s="404"/>
      <c r="E41" s="411"/>
      <c r="F41" s="390"/>
      <c r="G41" s="411"/>
      <c r="H41" s="390"/>
      <c r="I41" s="393"/>
      <c r="J41" s="880"/>
    </row>
    <row r="42" spans="1:10" ht="45" x14ac:dyDescent="0.25">
      <c r="A42" s="75">
        <v>5.3</v>
      </c>
      <c r="B42" s="15" t="s">
        <v>149</v>
      </c>
      <c r="C42" s="404"/>
      <c r="D42" s="404"/>
      <c r="E42" s="411"/>
      <c r="F42" s="390"/>
      <c r="G42" s="411"/>
      <c r="H42" s="390"/>
      <c r="I42" s="393"/>
      <c r="J42" s="880"/>
    </row>
    <row r="43" spans="1:10" ht="30" x14ac:dyDescent="0.25">
      <c r="A43" s="75">
        <v>5.4</v>
      </c>
      <c r="B43" s="11" t="s">
        <v>37</v>
      </c>
      <c r="C43" s="404"/>
      <c r="D43" s="404"/>
      <c r="E43" s="411"/>
      <c r="F43" s="390"/>
      <c r="G43" s="411"/>
      <c r="H43" s="390"/>
      <c r="I43" s="393"/>
      <c r="J43" s="880"/>
    </row>
    <row r="44" spans="1:10" ht="30.75" thickBot="1" x14ac:dyDescent="0.3">
      <c r="A44" s="77">
        <v>5.5</v>
      </c>
      <c r="B44" s="13" t="s">
        <v>38</v>
      </c>
      <c r="C44" s="405"/>
      <c r="D44" s="405"/>
      <c r="E44" s="412"/>
      <c r="F44" s="391"/>
      <c r="G44" s="412"/>
      <c r="H44" s="391"/>
      <c r="I44" s="394"/>
      <c r="J44" s="881"/>
    </row>
    <row r="45" spans="1:10" ht="30" customHeight="1" thickBot="1" x14ac:dyDescent="0.3">
      <c r="A45" s="317">
        <v>6</v>
      </c>
      <c r="B45" s="319" t="s">
        <v>39</v>
      </c>
      <c r="C45" s="417" t="str">
        <f>+C12</f>
        <v xml:space="preserve">LKS COLOMBIA S.A.S. 51 % LIDER </v>
      </c>
      <c r="D45" s="418"/>
      <c r="E45" s="304" t="str">
        <f>+E12</f>
        <v xml:space="preserve">NOGAALLS 39 % </v>
      </c>
      <c r="F45" s="303"/>
      <c r="G45" s="304" t="str">
        <f>+G12</f>
        <v xml:space="preserve">CGR S.A.S. 10 % </v>
      </c>
      <c r="H45" s="303"/>
      <c r="I45" s="307" t="s">
        <v>73</v>
      </c>
      <c r="J45" s="868" t="s">
        <v>15</v>
      </c>
    </row>
    <row r="46" spans="1:10" ht="30" customHeight="1" thickBot="1" x14ac:dyDescent="0.3">
      <c r="A46" s="318"/>
      <c r="B46" s="320"/>
      <c r="C46" s="46" t="s">
        <v>13</v>
      </c>
      <c r="D46" s="47" t="s">
        <v>14</v>
      </c>
      <c r="E46" s="111" t="s">
        <v>13</v>
      </c>
      <c r="F46" s="44" t="s">
        <v>14</v>
      </c>
      <c r="G46" s="111" t="s">
        <v>13</v>
      </c>
      <c r="H46" s="44" t="s">
        <v>14</v>
      </c>
      <c r="I46" s="308"/>
      <c r="J46" s="869"/>
    </row>
    <row r="47" spans="1:10" ht="60" x14ac:dyDescent="0.25">
      <c r="A47" s="75">
        <v>6.1</v>
      </c>
      <c r="B47" s="11" t="s">
        <v>40</v>
      </c>
      <c r="C47" s="509" t="s">
        <v>89</v>
      </c>
      <c r="D47" s="511"/>
      <c r="E47" s="509" t="s">
        <v>89</v>
      </c>
      <c r="F47" s="511"/>
      <c r="G47" s="509" t="s">
        <v>89</v>
      </c>
      <c r="H47" s="511"/>
      <c r="I47" s="322" t="s">
        <v>89</v>
      </c>
      <c r="J47" s="198"/>
    </row>
    <row r="48" spans="1:10" ht="45" x14ac:dyDescent="0.25">
      <c r="A48" s="75">
        <v>6.2</v>
      </c>
      <c r="B48" s="11" t="s">
        <v>41</v>
      </c>
      <c r="C48" s="356"/>
      <c r="D48" s="358"/>
      <c r="E48" s="356"/>
      <c r="F48" s="358"/>
      <c r="G48" s="356"/>
      <c r="H48" s="358"/>
      <c r="I48" s="351"/>
      <c r="J48" s="198"/>
    </row>
    <row r="49" spans="1:11" ht="60" x14ac:dyDescent="0.25">
      <c r="A49" s="75">
        <v>6.3</v>
      </c>
      <c r="B49" s="11" t="s">
        <v>42</v>
      </c>
      <c r="C49" s="356"/>
      <c r="D49" s="358"/>
      <c r="E49" s="356"/>
      <c r="F49" s="358"/>
      <c r="G49" s="356"/>
      <c r="H49" s="358"/>
      <c r="I49" s="351"/>
      <c r="J49" s="198"/>
    </row>
    <row r="50" spans="1:11" ht="75.75" thickBot="1" x14ac:dyDescent="0.3">
      <c r="A50" s="75">
        <v>6.4</v>
      </c>
      <c r="B50" s="13" t="s">
        <v>43</v>
      </c>
      <c r="C50" s="359"/>
      <c r="D50" s="361"/>
      <c r="E50" s="359"/>
      <c r="F50" s="361"/>
      <c r="G50" s="359"/>
      <c r="H50" s="361"/>
      <c r="I50" s="386"/>
      <c r="J50" s="199"/>
    </row>
    <row r="51" spans="1:11" ht="30" customHeight="1" thickBot="1" x14ac:dyDescent="0.3">
      <c r="A51" s="317">
        <v>7</v>
      </c>
      <c r="B51" s="397" t="s">
        <v>44</v>
      </c>
      <c r="C51" s="331" t="str">
        <f>+C12</f>
        <v xml:space="preserve">LKS COLOMBIA S.A.S. 51 % LIDER </v>
      </c>
      <c r="D51" s="331"/>
      <c r="E51" s="331" t="str">
        <f>+E12</f>
        <v xml:space="preserve">NOGAALLS 39 % </v>
      </c>
      <c r="F51" s="303"/>
      <c r="G51" s="331" t="str">
        <f>+G12</f>
        <v xml:space="preserve">CGR S.A.S. 10 % </v>
      </c>
      <c r="H51" s="303"/>
      <c r="I51" s="307" t="s">
        <v>73</v>
      </c>
      <c r="J51" s="868" t="s">
        <v>15</v>
      </c>
    </row>
    <row r="52" spans="1:11" ht="30.75" thickBot="1" x14ac:dyDescent="0.3">
      <c r="A52" s="318"/>
      <c r="B52" s="398"/>
      <c r="C52" s="46" t="s">
        <v>13</v>
      </c>
      <c r="D52" s="47" t="s">
        <v>14</v>
      </c>
      <c r="E52" s="111" t="s">
        <v>13</v>
      </c>
      <c r="F52" s="44" t="s">
        <v>14</v>
      </c>
      <c r="G52" s="111" t="s">
        <v>13</v>
      </c>
      <c r="H52" s="44" t="s">
        <v>14</v>
      </c>
      <c r="I52" s="308"/>
      <c r="J52" s="869"/>
    </row>
    <row r="53" spans="1:11" ht="30" x14ac:dyDescent="0.25">
      <c r="A53" s="75">
        <v>7.1</v>
      </c>
      <c r="B53" s="11" t="s">
        <v>45</v>
      </c>
      <c r="C53" s="408" t="s">
        <v>83</v>
      </c>
      <c r="D53" s="332" t="s">
        <v>878</v>
      </c>
      <c r="E53" s="410" t="s">
        <v>147</v>
      </c>
      <c r="F53" s="892" t="s">
        <v>879</v>
      </c>
      <c r="G53" s="410" t="s">
        <v>83</v>
      </c>
      <c r="H53" s="892" t="s">
        <v>880</v>
      </c>
      <c r="I53" s="392" t="s">
        <v>85</v>
      </c>
      <c r="J53" s="208"/>
    </row>
    <row r="54" spans="1:11" ht="45" x14ac:dyDescent="0.25">
      <c r="A54" s="75">
        <v>7.2</v>
      </c>
      <c r="B54" s="11" t="s">
        <v>46</v>
      </c>
      <c r="C54" s="404"/>
      <c r="D54" s="332"/>
      <c r="E54" s="411"/>
      <c r="F54" s="892"/>
      <c r="G54" s="411"/>
      <c r="H54" s="892"/>
      <c r="I54" s="393"/>
      <c r="J54" s="208"/>
    </row>
    <row r="55" spans="1:11" ht="60.75" thickBot="1" x14ac:dyDescent="0.3">
      <c r="A55" s="77">
        <v>7.3</v>
      </c>
      <c r="B55" s="13" t="s">
        <v>47</v>
      </c>
      <c r="C55" s="405"/>
      <c r="D55" s="333"/>
      <c r="E55" s="412"/>
      <c r="F55" s="893"/>
      <c r="G55" s="412"/>
      <c r="H55" s="893"/>
      <c r="I55" s="394"/>
      <c r="J55" s="204"/>
    </row>
    <row r="56" spans="1:11" x14ac:dyDescent="0.25">
      <c r="A56" s="29">
        <v>8</v>
      </c>
      <c r="B56" s="50" t="s">
        <v>48</v>
      </c>
      <c r="C56" s="338" t="s">
        <v>13</v>
      </c>
      <c r="D56" s="339"/>
      <c r="E56" s="339"/>
      <c r="F56" s="339"/>
      <c r="G56" s="340"/>
      <c r="H56" s="93" t="s">
        <v>14</v>
      </c>
      <c r="I56" s="37" t="s">
        <v>73</v>
      </c>
      <c r="J56" s="197" t="s">
        <v>15</v>
      </c>
    </row>
    <row r="57" spans="1:11" x14ac:dyDescent="0.25">
      <c r="A57" s="75">
        <v>8.1</v>
      </c>
      <c r="B57" s="11" t="s">
        <v>49</v>
      </c>
      <c r="C57" s="335" t="s">
        <v>96</v>
      </c>
      <c r="D57" s="335"/>
      <c r="E57" s="335"/>
      <c r="F57" s="335"/>
      <c r="G57" s="335"/>
      <c r="H57" s="664" t="s">
        <v>881</v>
      </c>
      <c r="I57" s="336" t="s">
        <v>765</v>
      </c>
      <c r="J57" s="876"/>
    </row>
    <row r="58" spans="1:11" x14ac:dyDescent="0.25">
      <c r="A58" s="75">
        <v>8.1999999999999993</v>
      </c>
      <c r="B58" s="11" t="s">
        <v>50</v>
      </c>
      <c r="C58" s="335" t="s">
        <v>182</v>
      </c>
      <c r="D58" s="335"/>
      <c r="E58" s="335"/>
      <c r="F58" s="335"/>
      <c r="G58" s="335"/>
      <c r="H58" s="390"/>
      <c r="I58" s="336"/>
      <c r="J58" s="877"/>
    </row>
    <row r="59" spans="1:11" ht="30" x14ac:dyDescent="0.25">
      <c r="A59" s="75">
        <v>8.3000000000000007</v>
      </c>
      <c r="B59" s="11" t="s">
        <v>51</v>
      </c>
      <c r="C59" s="434" t="s">
        <v>147</v>
      </c>
      <c r="D59" s="435"/>
      <c r="E59" s="435"/>
      <c r="F59" s="435"/>
      <c r="G59" s="436"/>
      <c r="H59" s="390"/>
      <c r="I59" s="336"/>
      <c r="J59" s="877"/>
    </row>
    <row r="60" spans="1:11" ht="45" x14ac:dyDescent="0.25">
      <c r="A60" s="75">
        <v>8.4</v>
      </c>
      <c r="B60" s="11" t="s">
        <v>52</v>
      </c>
      <c r="C60" s="437"/>
      <c r="D60" s="438"/>
      <c r="E60" s="438"/>
      <c r="F60" s="438"/>
      <c r="G60" s="439"/>
      <c r="H60" s="390"/>
      <c r="I60" s="336"/>
      <c r="J60" s="877"/>
    </row>
    <row r="61" spans="1:11" ht="45" x14ac:dyDescent="0.25">
      <c r="A61" s="75">
        <v>8.5</v>
      </c>
      <c r="B61" s="11" t="s">
        <v>53</v>
      </c>
      <c r="C61" s="437"/>
      <c r="D61" s="438"/>
      <c r="E61" s="438"/>
      <c r="F61" s="438"/>
      <c r="G61" s="439"/>
      <c r="H61" s="390"/>
      <c r="I61" s="336"/>
      <c r="J61" s="877"/>
    </row>
    <row r="62" spans="1:11" x14ac:dyDescent="0.25">
      <c r="A62" s="75">
        <v>8.6</v>
      </c>
      <c r="B62" s="11" t="s">
        <v>54</v>
      </c>
      <c r="C62" s="437"/>
      <c r="D62" s="438"/>
      <c r="E62" s="438"/>
      <c r="F62" s="438"/>
      <c r="G62" s="439"/>
      <c r="H62" s="390"/>
      <c r="I62" s="336"/>
      <c r="J62" s="877"/>
    </row>
    <row r="63" spans="1:11" x14ac:dyDescent="0.25">
      <c r="A63" s="75">
        <v>8.6999999999999993</v>
      </c>
      <c r="B63" s="11" t="s">
        <v>55</v>
      </c>
      <c r="C63" s="437"/>
      <c r="D63" s="438"/>
      <c r="E63" s="438"/>
      <c r="F63" s="438"/>
      <c r="G63" s="439"/>
      <c r="H63" s="390"/>
      <c r="I63" s="336"/>
      <c r="J63" s="877"/>
    </row>
    <row r="64" spans="1:11" ht="90" x14ac:dyDescent="0.25">
      <c r="A64" s="75">
        <v>8.8000000000000007</v>
      </c>
      <c r="B64" s="11" t="s">
        <v>56</v>
      </c>
      <c r="C64" s="437"/>
      <c r="D64" s="438"/>
      <c r="E64" s="438"/>
      <c r="F64" s="438"/>
      <c r="G64" s="439"/>
      <c r="H64" s="390"/>
      <c r="I64" s="336"/>
      <c r="J64" s="877"/>
      <c r="K64" s="16"/>
    </row>
    <row r="65" spans="1:11" ht="31.5" customHeight="1" x14ac:dyDescent="0.3">
      <c r="A65" s="75">
        <v>8.9</v>
      </c>
      <c r="B65" s="17" t="s">
        <v>57</v>
      </c>
      <c r="C65" s="437"/>
      <c r="D65" s="438"/>
      <c r="E65" s="438"/>
      <c r="F65" s="438"/>
      <c r="G65" s="439"/>
      <c r="H65" s="390"/>
      <c r="I65" s="336"/>
      <c r="J65" s="877"/>
      <c r="K65" s="18"/>
    </row>
    <row r="66" spans="1:11" ht="16.5" x14ac:dyDescent="0.3">
      <c r="A66" s="19" t="s">
        <v>75</v>
      </c>
      <c r="B66" s="11" t="s">
        <v>58</v>
      </c>
      <c r="C66" s="440"/>
      <c r="D66" s="441"/>
      <c r="E66" s="441"/>
      <c r="F66" s="441"/>
      <c r="G66" s="442"/>
      <c r="H66" s="427"/>
      <c r="I66" s="336"/>
      <c r="J66" s="877"/>
      <c r="K66" s="18"/>
    </row>
    <row r="67" spans="1:11" ht="60.75" thickBot="1" x14ac:dyDescent="0.3">
      <c r="A67" s="19" t="s">
        <v>76</v>
      </c>
      <c r="B67" s="13" t="s">
        <v>59</v>
      </c>
      <c r="C67" s="443" t="s">
        <v>147</v>
      </c>
      <c r="D67" s="443"/>
      <c r="E67" s="443"/>
      <c r="F67" s="443"/>
      <c r="G67" s="443"/>
      <c r="H67" s="163" t="s">
        <v>882</v>
      </c>
      <c r="I67" s="337"/>
      <c r="J67" s="878"/>
      <c r="K67" s="20"/>
    </row>
    <row r="68" spans="1:11" ht="30" customHeight="1" thickBot="1" x14ac:dyDescent="0.3">
      <c r="A68" s="317">
        <v>9</v>
      </c>
      <c r="B68" s="397" t="s">
        <v>60</v>
      </c>
      <c r="C68" s="331" t="str">
        <f>+C12</f>
        <v xml:space="preserve">LKS COLOMBIA S.A.S. 51 % LIDER </v>
      </c>
      <c r="D68" s="331"/>
      <c r="E68" s="331" t="str">
        <f>+E12</f>
        <v xml:space="preserve">NOGAALLS 39 % </v>
      </c>
      <c r="F68" s="303"/>
      <c r="G68" s="331" t="str">
        <f>+G12</f>
        <v xml:space="preserve">CGR S.A.S. 10 % </v>
      </c>
      <c r="H68" s="303"/>
      <c r="I68" s="307" t="s">
        <v>73</v>
      </c>
      <c r="J68" s="868" t="s">
        <v>15</v>
      </c>
    </row>
    <row r="69" spans="1:11" ht="30" customHeight="1" thickBot="1" x14ac:dyDescent="0.3">
      <c r="A69" s="318"/>
      <c r="B69" s="398"/>
      <c r="C69" s="46" t="s">
        <v>13</v>
      </c>
      <c r="D69" s="47" t="s">
        <v>14</v>
      </c>
      <c r="E69" s="200" t="s">
        <v>13</v>
      </c>
      <c r="F69" s="201" t="s">
        <v>14</v>
      </c>
      <c r="G69" s="111" t="s">
        <v>13</v>
      </c>
      <c r="H69" s="44" t="s">
        <v>14</v>
      </c>
      <c r="I69" s="308"/>
      <c r="J69" s="869"/>
    </row>
    <row r="70" spans="1:11" ht="30" x14ac:dyDescent="0.25">
      <c r="A70" s="75">
        <v>9.1</v>
      </c>
      <c r="B70" s="9" t="s">
        <v>61</v>
      </c>
      <c r="C70" s="408" t="s">
        <v>124</v>
      </c>
      <c r="D70" s="408" t="s">
        <v>883</v>
      </c>
      <c r="E70" s="353" t="s">
        <v>801</v>
      </c>
      <c r="F70" s="355"/>
      <c r="G70" s="509" t="s">
        <v>801</v>
      </c>
      <c r="H70" s="637"/>
      <c r="I70" s="324" t="s">
        <v>83</v>
      </c>
      <c r="J70" s="874"/>
    </row>
    <row r="71" spans="1:11" x14ac:dyDescent="0.25">
      <c r="A71" s="75">
        <v>9.1999999999999993</v>
      </c>
      <c r="B71" s="10" t="s">
        <v>18</v>
      </c>
      <c r="C71" s="409"/>
      <c r="D71" s="409"/>
      <c r="E71" s="356"/>
      <c r="F71" s="358"/>
      <c r="G71" s="356"/>
      <c r="H71" s="638"/>
      <c r="I71" s="324"/>
      <c r="J71" s="874"/>
    </row>
    <row r="72" spans="1:11" ht="60.75" thickBot="1" x14ac:dyDescent="0.3">
      <c r="A72" s="77">
        <v>9.3000000000000007</v>
      </c>
      <c r="B72" s="21" t="s">
        <v>62</v>
      </c>
      <c r="C72" s="90" t="s">
        <v>124</v>
      </c>
      <c r="D72" s="90" t="s">
        <v>884</v>
      </c>
      <c r="E72" s="512"/>
      <c r="F72" s="514"/>
      <c r="G72" s="359"/>
      <c r="H72" s="639"/>
      <c r="I72" s="385"/>
      <c r="J72" s="875"/>
    </row>
    <row r="73" spans="1:11" ht="30" customHeight="1" thickBot="1" x14ac:dyDescent="0.3">
      <c r="A73" s="317">
        <v>10</v>
      </c>
      <c r="B73" s="397" t="s">
        <v>63</v>
      </c>
      <c r="C73" s="331" t="str">
        <f>+C12</f>
        <v xml:space="preserve">LKS COLOMBIA S.A.S. 51 % LIDER </v>
      </c>
      <c r="D73" s="331"/>
      <c r="E73" s="398" t="str">
        <f>+E12</f>
        <v xml:space="preserve">NOGAALLS 39 % </v>
      </c>
      <c r="F73" s="873"/>
      <c r="G73" s="331" t="str">
        <f>+G12</f>
        <v xml:space="preserve">CGR S.A.S. 10 % </v>
      </c>
      <c r="H73" s="303"/>
      <c r="I73" s="307" t="s">
        <v>73</v>
      </c>
      <c r="J73" s="868" t="s">
        <v>15</v>
      </c>
    </row>
    <row r="74" spans="1:11" ht="30" customHeight="1" thickBot="1" x14ac:dyDescent="0.3">
      <c r="A74" s="318"/>
      <c r="B74" s="398"/>
      <c r="C74" s="46" t="s">
        <v>13</v>
      </c>
      <c r="D74" s="47" t="s">
        <v>14</v>
      </c>
      <c r="E74" s="111" t="s">
        <v>13</v>
      </c>
      <c r="F74" s="44" t="s">
        <v>14</v>
      </c>
      <c r="G74" s="111" t="s">
        <v>13</v>
      </c>
      <c r="H74" s="44" t="s">
        <v>14</v>
      </c>
      <c r="I74" s="308"/>
      <c r="J74" s="869"/>
    </row>
    <row r="75" spans="1:11" ht="30.75" thickBot="1" x14ac:dyDescent="0.3">
      <c r="A75" s="77">
        <v>10.1</v>
      </c>
      <c r="B75" s="13" t="s">
        <v>64</v>
      </c>
      <c r="C75" s="643" t="s">
        <v>801</v>
      </c>
      <c r="D75" s="500"/>
      <c r="E75" s="500"/>
      <c r="F75" s="500"/>
      <c r="G75" s="500"/>
      <c r="H75" s="644"/>
      <c r="I75" s="73" t="s">
        <v>85</v>
      </c>
      <c r="J75" s="199"/>
    </row>
    <row r="76" spans="1:11" ht="30" customHeight="1" thickBot="1" x14ac:dyDescent="0.3">
      <c r="A76" s="317">
        <v>11</v>
      </c>
      <c r="B76" s="397" t="s">
        <v>65</v>
      </c>
      <c r="C76" s="331" t="str">
        <f>+C12</f>
        <v xml:space="preserve">LKS COLOMBIA S.A.S. 51 % LIDER </v>
      </c>
      <c r="D76" s="331"/>
      <c r="E76" s="331" t="str">
        <f>+E12</f>
        <v xml:space="preserve">NOGAALLS 39 % </v>
      </c>
      <c r="F76" s="303"/>
      <c r="G76" s="331" t="str">
        <f>+G12</f>
        <v xml:space="preserve">CGR S.A.S. 10 % </v>
      </c>
      <c r="H76" s="303"/>
      <c r="I76" s="307" t="s">
        <v>73</v>
      </c>
      <c r="J76" s="868" t="s">
        <v>15</v>
      </c>
    </row>
    <row r="77" spans="1:11" ht="30" customHeight="1" thickBot="1" x14ac:dyDescent="0.3">
      <c r="A77" s="318"/>
      <c r="B77" s="398"/>
      <c r="C77" s="46" t="s">
        <v>13</v>
      </c>
      <c r="D77" s="47" t="s">
        <v>14</v>
      </c>
      <c r="E77" s="111" t="s">
        <v>13</v>
      </c>
      <c r="F77" s="44" t="s">
        <v>14</v>
      </c>
      <c r="G77" s="111" t="s">
        <v>13</v>
      </c>
      <c r="H77" s="44" t="s">
        <v>14</v>
      </c>
      <c r="I77" s="308"/>
      <c r="J77" s="869"/>
    </row>
    <row r="78" spans="1:11" ht="30.75" thickBot="1" x14ac:dyDescent="0.3">
      <c r="A78" s="77">
        <v>11.1</v>
      </c>
      <c r="B78" s="57" t="s">
        <v>61</v>
      </c>
      <c r="C78" s="23" t="s">
        <v>89</v>
      </c>
      <c r="D78" s="23" t="s">
        <v>89</v>
      </c>
      <c r="E78" s="23" t="s">
        <v>89</v>
      </c>
      <c r="F78" s="23" t="s">
        <v>89</v>
      </c>
      <c r="G78" s="23" t="s">
        <v>89</v>
      </c>
      <c r="H78" s="23" t="s">
        <v>89</v>
      </c>
      <c r="I78" s="73" t="s">
        <v>89</v>
      </c>
      <c r="J78" s="199"/>
    </row>
    <row r="79" spans="1:11" ht="30" customHeight="1" thickBot="1" x14ac:dyDescent="0.3">
      <c r="A79" s="317">
        <v>12</v>
      </c>
      <c r="B79" s="319" t="s">
        <v>66</v>
      </c>
      <c r="C79" s="302" t="str">
        <f>+C12</f>
        <v xml:space="preserve">LKS COLOMBIA S.A.S. 51 % LIDER </v>
      </c>
      <c r="D79" s="303"/>
      <c r="E79" s="304" t="str">
        <f>+E12</f>
        <v xml:space="preserve">NOGAALLS 39 % </v>
      </c>
      <c r="F79" s="303"/>
      <c r="G79" s="304" t="str">
        <f>+G12</f>
        <v xml:space="preserve">CGR S.A.S. 10 % </v>
      </c>
      <c r="H79" s="303"/>
      <c r="I79" s="305" t="s">
        <v>73</v>
      </c>
      <c r="J79" s="868" t="s">
        <v>15</v>
      </c>
    </row>
    <row r="80" spans="1:11" ht="30" customHeight="1" x14ac:dyDescent="0.25">
      <c r="A80" s="318"/>
      <c r="B80" s="320"/>
      <c r="C80" s="309" t="s">
        <v>13</v>
      </c>
      <c r="D80" s="310"/>
      <c r="E80" s="311" t="s">
        <v>13</v>
      </c>
      <c r="F80" s="312"/>
      <c r="G80" s="311" t="s">
        <v>13</v>
      </c>
      <c r="H80" s="312"/>
      <c r="I80" s="306"/>
      <c r="J80" s="869"/>
    </row>
    <row r="81" spans="1:10" ht="45" x14ac:dyDescent="0.25">
      <c r="A81" s="75">
        <v>12.1</v>
      </c>
      <c r="B81" s="53" t="s">
        <v>67</v>
      </c>
      <c r="C81" s="313" t="s">
        <v>83</v>
      </c>
      <c r="D81" s="314"/>
      <c r="E81" s="313" t="s">
        <v>83</v>
      </c>
      <c r="F81" s="314"/>
      <c r="G81" s="313" t="s">
        <v>83</v>
      </c>
      <c r="H81" s="314"/>
      <c r="I81" s="323" t="s">
        <v>85</v>
      </c>
      <c r="J81" s="198"/>
    </row>
    <row r="82" spans="1:10" ht="31.5" customHeight="1" x14ac:dyDescent="0.25">
      <c r="A82" s="75">
        <v>12.2</v>
      </c>
      <c r="B82" s="53" t="s">
        <v>68</v>
      </c>
      <c r="C82" s="313" t="s">
        <v>83</v>
      </c>
      <c r="D82" s="314"/>
      <c r="E82" s="313" t="s">
        <v>83</v>
      </c>
      <c r="F82" s="314"/>
      <c r="G82" s="313" t="s">
        <v>83</v>
      </c>
      <c r="H82" s="314"/>
      <c r="I82" s="324"/>
      <c r="J82" s="198"/>
    </row>
    <row r="83" spans="1:10" ht="30.75" thickBot="1" x14ac:dyDescent="0.3">
      <c r="A83" s="95">
        <v>12.3</v>
      </c>
      <c r="B83" s="54" t="s">
        <v>69</v>
      </c>
      <c r="C83" s="428" t="s">
        <v>83</v>
      </c>
      <c r="D83" s="334"/>
      <c r="E83" s="428" t="s">
        <v>83</v>
      </c>
      <c r="F83" s="334"/>
      <c r="G83" s="428" t="s">
        <v>83</v>
      </c>
      <c r="H83" s="334"/>
      <c r="I83" s="385"/>
      <c r="J83" s="205"/>
    </row>
    <row r="84" spans="1:10" ht="19.5" thickBot="1" x14ac:dyDescent="0.3">
      <c r="A84" s="315" t="s">
        <v>70</v>
      </c>
      <c r="B84" s="422"/>
      <c r="C84" s="423" t="s">
        <v>104</v>
      </c>
      <c r="D84" s="424"/>
      <c r="E84" s="424"/>
      <c r="F84" s="424"/>
      <c r="G84" s="424"/>
      <c r="H84" s="424"/>
      <c r="I84" s="425"/>
      <c r="J84" s="206"/>
    </row>
  </sheetData>
  <mergeCells count="148">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C31:C32"/>
    <mergeCell ref="D31:D32"/>
    <mergeCell ref="E31:F32"/>
    <mergeCell ref="G31:H32"/>
    <mergeCell ref="I31:I32"/>
    <mergeCell ref="J31:J32"/>
    <mergeCell ref="A29:A30"/>
    <mergeCell ref="B29:B30"/>
    <mergeCell ref="C29:D29"/>
    <mergeCell ref="E29:F29"/>
    <mergeCell ref="G29:H29"/>
    <mergeCell ref="I29:I30"/>
    <mergeCell ref="A38:A39"/>
    <mergeCell ref="B38:B39"/>
    <mergeCell ref="C38:D38"/>
    <mergeCell ref="E38:F38"/>
    <mergeCell ref="G38:H38"/>
    <mergeCell ref="I38:I39"/>
    <mergeCell ref="J33:J34"/>
    <mergeCell ref="D35:D37"/>
    <mergeCell ref="F35:F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A45:A46"/>
    <mergeCell ref="B45:B46"/>
    <mergeCell ref="C45:D45"/>
    <mergeCell ref="E45:F45"/>
    <mergeCell ref="G45:H45"/>
    <mergeCell ref="I45:I46"/>
    <mergeCell ref="C56:G56"/>
    <mergeCell ref="C57:G57"/>
    <mergeCell ref="H57:H66"/>
    <mergeCell ref="I57:I67"/>
    <mergeCell ref="C47:D50"/>
    <mergeCell ref="E47:F50"/>
    <mergeCell ref="G47:H50"/>
    <mergeCell ref="I47:I50"/>
    <mergeCell ref="A51:A52"/>
    <mergeCell ref="B51:B52"/>
    <mergeCell ref="C51:D51"/>
    <mergeCell ref="E51:F51"/>
    <mergeCell ref="G51:H51"/>
    <mergeCell ref="J57:J67"/>
    <mergeCell ref="C58:G58"/>
    <mergeCell ref="C59:G66"/>
    <mergeCell ref="C67:G67"/>
    <mergeCell ref="I51:I52"/>
    <mergeCell ref="J51:J52"/>
    <mergeCell ref="C53:C55"/>
    <mergeCell ref="D53:D55"/>
    <mergeCell ref="E53:E55"/>
    <mergeCell ref="F53:F55"/>
    <mergeCell ref="G53:G55"/>
    <mergeCell ref="H53:H55"/>
    <mergeCell ref="I53:I55"/>
    <mergeCell ref="J68:J69"/>
    <mergeCell ref="C70:C71"/>
    <mergeCell ref="D70:D71"/>
    <mergeCell ref="E70:F72"/>
    <mergeCell ref="G70:H72"/>
    <mergeCell ref="I70:I72"/>
    <mergeCell ref="J70:J72"/>
    <mergeCell ref="A68:A69"/>
    <mergeCell ref="B68:B69"/>
    <mergeCell ref="C68:D68"/>
    <mergeCell ref="E68:F68"/>
    <mergeCell ref="G68:H68"/>
    <mergeCell ref="I68:I69"/>
    <mergeCell ref="J73:J74"/>
    <mergeCell ref="C75:H75"/>
    <mergeCell ref="A76:A77"/>
    <mergeCell ref="B76:B77"/>
    <mergeCell ref="C76:D76"/>
    <mergeCell ref="E76:F76"/>
    <mergeCell ref="G76:H76"/>
    <mergeCell ref="I76:I77"/>
    <mergeCell ref="J76:J77"/>
    <mergeCell ref="A73:A74"/>
    <mergeCell ref="B73:B74"/>
    <mergeCell ref="C73:D73"/>
    <mergeCell ref="E73:F73"/>
    <mergeCell ref="G73:H73"/>
    <mergeCell ref="I73:I74"/>
    <mergeCell ref="C84:I84"/>
    <mergeCell ref="G82:H82"/>
    <mergeCell ref="C83:D83"/>
    <mergeCell ref="E83:F83"/>
    <mergeCell ref="G83:H83"/>
    <mergeCell ref="A84:B84"/>
    <mergeCell ref="J79:J80"/>
    <mergeCell ref="C80:D80"/>
    <mergeCell ref="E80:F80"/>
    <mergeCell ref="G80:H80"/>
    <mergeCell ref="C81:D81"/>
    <mergeCell ref="E81:F81"/>
    <mergeCell ref="G81:H81"/>
    <mergeCell ref="I81:I83"/>
    <mergeCell ref="C82:D82"/>
    <mergeCell ref="E82:F82"/>
    <mergeCell ref="A79:A80"/>
    <mergeCell ref="B79:B80"/>
    <mergeCell ref="C79:D79"/>
    <mergeCell ref="E79:F79"/>
    <mergeCell ref="G79:H79"/>
    <mergeCell ref="I79:I80"/>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99" bestFit="1" customWidth="1"/>
    <col min="8" max="8" width="74.140625" style="101"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98"/>
      <c r="H6" s="5"/>
    </row>
    <row r="7" spans="1:8" ht="15.75" thickBot="1" x14ac:dyDescent="0.3">
      <c r="C7" s="2"/>
      <c r="E7" s="2"/>
    </row>
    <row r="8" spans="1:8" ht="15.75" thickBot="1" x14ac:dyDescent="0.3">
      <c r="A8" s="58" t="s">
        <v>2</v>
      </c>
      <c r="B8" s="59" t="s">
        <v>3</v>
      </c>
      <c r="C8" s="375">
        <v>50</v>
      </c>
      <c r="D8" s="376"/>
      <c r="E8" s="376"/>
      <c r="F8" s="376"/>
      <c r="G8" s="377"/>
    </row>
    <row r="9" spans="1:8" ht="31.5" customHeight="1" thickBot="1" x14ac:dyDescent="0.3">
      <c r="A9" s="58" t="s">
        <v>4</v>
      </c>
      <c r="B9" s="59" t="s">
        <v>5</v>
      </c>
      <c r="C9" s="378" t="s">
        <v>885</v>
      </c>
      <c r="D9" s="379"/>
      <c r="E9" s="379"/>
      <c r="F9" s="379"/>
      <c r="G9" s="380"/>
    </row>
    <row r="10" spans="1:8" ht="15.75" thickBot="1" x14ac:dyDescent="0.3">
      <c r="A10" s="58" t="s">
        <v>6</v>
      </c>
      <c r="B10" s="59" t="s">
        <v>71</v>
      </c>
      <c r="C10" s="375" t="s">
        <v>78</v>
      </c>
      <c r="D10" s="376"/>
      <c r="E10" s="376"/>
      <c r="F10" s="376"/>
      <c r="G10" s="377"/>
    </row>
    <row r="11" spans="1:8" ht="20.25" customHeight="1" thickBot="1" x14ac:dyDescent="0.3">
      <c r="A11" s="58" t="s">
        <v>7</v>
      </c>
      <c r="B11" s="60" t="s">
        <v>72</v>
      </c>
      <c r="C11" s="371" t="s">
        <v>540</v>
      </c>
      <c r="D11" s="372"/>
      <c r="E11" s="608"/>
      <c r="F11" s="608"/>
      <c r="G11" s="609"/>
    </row>
    <row r="12" spans="1:8" ht="31.5" customHeight="1" thickBot="1" x14ac:dyDescent="0.3">
      <c r="A12" s="58" t="s">
        <v>6</v>
      </c>
      <c r="B12" s="59" t="s">
        <v>8</v>
      </c>
      <c r="C12" s="378" t="s">
        <v>886</v>
      </c>
      <c r="D12" s="379"/>
      <c r="E12" s="859" t="s">
        <v>887</v>
      </c>
      <c r="F12" s="860"/>
      <c r="G12" s="861"/>
      <c r="H12" s="6"/>
    </row>
    <row r="13" spans="1:8" ht="15.75" thickBot="1" x14ac:dyDescent="0.3">
      <c r="A13" s="58" t="s">
        <v>9</v>
      </c>
      <c r="B13" s="59" t="s">
        <v>10</v>
      </c>
      <c r="C13" s="383" t="s">
        <v>82</v>
      </c>
      <c r="D13" s="537"/>
      <c r="E13" s="862" t="s">
        <v>82</v>
      </c>
      <c r="F13" s="863"/>
      <c r="G13" s="864"/>
    </row>
    <row r="14" spans="1:8" ht="15.75" thickBot="1" x14ac:dyDescent="0.3">
      <c r="A14" s="58" t="s">
        <v>11</v>
      </c>
      <c r="B14" s="59" t="s">
        <v>12</v>
      </c>
      <c r="C14" s="383" t="s">
        <v>109</v>
      </c>
      <c r="D14" s="537"/>
      <c r="E14" s="865" t="s">
        <v>109</v>
      </c>
      <c r="F14" s="866"/>
      <c r="G14" s="867"/>
    </row>
    <row r="15" spans="1:8" ht="15.75" thickBot="1" x14ac:dyDescent="0.3">
      <c r="A15" s="3"/>
      <c r="B15" s="4"/>
      <c r="C15" s="7"/>
      <c r="E15" s="7"/>
    </row>
    <row r="16" spans="1:8" x14ac:dyDescent="0.25">
      <c r="A16" s="29">
        <v>1</v>
      </c>
      <c r="B16" s="34" t="s">
        <v>16</v>
      </c>
      <c r="C16" s="338" t="s">
        <v>13</v>
      </c>
      <c r="D16" s="339"/>
      <c r="E16" s="340"/>
      <c r="F16" s="93" t="s">
        <v>14</v>
      </c>
      <c r="G16" s="37" t="s">
        <v>73</v>
      </c>
      <c r="H16" s="102" t="s">
        <v>15</v>
      </c>
    </row>
    <row r="17" spans="1:8" ht="30" x14ac:dyDescent="0.25">
      <c r="A17" s="75">
        <v>1.1000000000000001</v>
      </c>
      <c r="B17" s="9" t="s">
        <v>17</v>
      </c>
      <c r="C17" s="362" t="s">
        <v>147</v>
      </c>
      <c r="D17" s="363"/>
      <c r="E17" s="364"/>
      <c r="F17" s="389" t="s">
        <v>813</v>
      </c>
      <c r="G17" s="454" t="s">
        <v>85</v>
      </c>
      <c r="H17" s="415"/>
    </row>
    <row r="18" spans="1:8" x14ac:dyDescent="0.25">
      <c r="A18" s="75">
        <v>1.2</v>
      </c>
      <c r="B18" s="10" t="s">
        <v>18</v>
      </c>
      <c r="C18" s="365"/>
      <c r="D18" s="366"/>
      <c r="E18" s="367"/>
      <c r="F18" s="390"/>
      <c r="G18" s="455"/>
      <c r="H18" s="415"/>
    </row>
    <row r="19" spans="1:8" ht="30" x14ac:dyDescent="0.25">
      <c r="A19" s="75">
        <v>1.3</v>
      </c>
      <c r="B19" s="9" t="s">
        <v>19</v>
      </c>
      <c r="C19" s="365"/>
      <c r="D19" s="366"/>
      <c r="E19" s="367"/>
      <c r="F19" s="390"/>
      <c r="G19" s="455"/>
      <c r="H19" s="415"/>
    </row>
    <row r="20" spans="1:8" ht="60" x14ac:dyDescent="0.25">
      <c r="A20" s="75">
        <v>1.4</v>
      </c>
      <c r="B20" s="9" t="s">
        <v>20</v>
      </c>
      <c r="C20" s="365"/>
      <c r="D20" s="366"/>
      <c r="E20" s="367"/>
      <c r="F20" s="390"/>
      <c r="G20" s="455"/>
      <c r="H20" s="415"/>
    </row>
    <row r="21" spans="1:8" ht="105" x14ac:dyDescent="0.25">
      <c r="A21" s="75">
        <v>1.5</v>
      </c>
      <c r="B21" s="9" t="s">
        <v>21</v>
      </c>
      <c r="C21" s="365"/>
      <c r="D21" s="366"/>
      <c r="E21" s="367"/>
      <c r="F21" s="390"/>
      <c r="G21" s="455"/>
      <c r="H21" s="415"/>
    </row>
    <row r="22" spans="1:8" ht="30" x14ac:dyDescent="0.25">
      <c r="A22" s="75">
        <v>1.6</v>
      </c>
      <c r="B22" s="11" t="s">
        <v>22</v>
      </c>
      <c r="C22" s="365"/>
      <c r="D22" s="366"/>
      <c r="E22" s="367"/>
      <c r="F22" s="390"/>
      <c r="G22" s="455"/>
      <c r="H22" s="415"/>
    </row>
    <row r="23" spans="1:8" ht="45.75" thickBot="1" x14ac:dyDescent="0.3">
      <c r="A23" s="77">
        <v>1.7</v>
      </c>
      <c r="B23" s="13" t="s">
        <v>23</v>
      </c>
      <c r="C23" s="368"/>
      <c r="D23" s="369"/>
      <c r="E23" s="370"/>
      <c r="F23" s="391"/>
      <c r="G23" s="456"/>
      <c r="H23" s="416"/>
    </row>
    <row r="24" spans="1:8" ht="39" customHeight="1" x14ac:dyDescent="0.25">
      <c r="A24" s="29">
        <v>2</v>
      </c>
      <c r="B24" s="30" t="s">
        <v>24</v>
      </c>
      <c r="C24" s="338" t="s">
        <v>13</v>
      </c>
      <c r="D24" s="339"/>
      <c r="E24" s="340"/>
      <c r="F24" s="93" t="s">
        <v>14</v>
      </c>
      <c r="G24" s="37" t="s">
        <v>73</v>
      </c>
      <c r="H24" s="103" t="s">
        <v>15</v>
      </c>
    </row>
    <row r="25" spans="1:8" ht="45.75" customHeight="1" x14ac:dyDescent="0.25">
      <c r="A25" s="75">
        <v>2.1</v>
      </c>
      <c r="B25" s="11" t="s">
        <v>25</v>
      </c>
      <c r="C25" s="362" t="s">
        <v>147</v>
      </c>
      <c r="D25" s="363"/>
      <c r="E25" s="364"/>
      <c r="F25" s="389" t="s">
        <v>888</v>
      </c>
      <c r="G25" s="454" t="s">
        <v>85</v>
      </c>
      <c r="H25" s="395"/>
    </row>
    <row r="26" spans="1:8" ht="50.25" customHeight="1" x14ac:dyDescent="0.25">
      <c r="A26" s="75">
        <v>2.2000000000000002</v>
      </c>
      <c r="B26" s="11" t="s">
        <v>148</v>
      </c>
      <c r="C26" s="365"/>
      <c r="D26" s="366"/>
      <c r="E26" s="367"/>
      <c r="F26" s="390"/>
      <c r="G26" s="455"/>
      <c r="H26" s="395"/>
    </row>
    <row r="27" spans="1:8" ht="114.75" customHeight="1" x14ac:dyDescent="0.25">
      <c r="A27" s="75">
        <v>2.2999999999999998</v>
      </c>
      <c r="B27" s="11" t="s">
        <v>26</v>
      </c>
      <c r="C27" s="365"/>
      <c r="D27" s="366"/>
      <c r="E27" s="367"/>
      <c r="F27" s="390"/>
      <c r="G27" s="455"/>
      <c r="H27" s="395"/>
    </row>
    <row r="28" spans="1:8" ht="42" customHeight="1" thickBot="1" x14ac:dyDescent="0.3">
      <c r="A28" s="77">
        <v>2.4</v>
      </c>
      <c r="B28" s="13" t="s">
        <v>27</v>
      </c>
      <c r="C28" s="914"/>
      <c r="D28" s="915"/>
      <c r="E28" s="916"/>
      <c r="F28" s="391"/>
      <c r="G28" s="456"/>
      <c r="H28" s="396"/>
    </row>
    <row r="29" spans="1:8" ht="63" customHeight="1" thickBot="1" x14ac:dyDescent="0.3">
      <c r="A29" s="317">
        <v>3</v>
      </c>
      <c r="B29" s="397" t="s">
        <v>28</v>
      </c>
      <c r="C29" s="398" t="str">
        <f>+C12</f>
        <v xml:space="preserve">AYESA DE COLOMBIA INGENIERIA Y ARQUITECTURA S.A.S. 51 % LIDER </v>
      </c>
      <c r="D29" s="398"/>
      <c r="E29" s="398" t="str">
        <f>+E12</f>
        <v xml:space="preserve">INTERSA S.A. 49 % </v>
      </c>
      <c r="F29" s="303"/>
      <c r="G29" s="307" t="s">
        <v>73</v>
      </c>
      <c r="H29" s="406" t="s">
        <v>15</v>
      </c>
    </row>
    <row r="30" spans="1:8" ht="30" x14ac:dyDescent="0.25">
      <c r="A30" s="318"/>
      <c r="B30" s="398"/>
      <c r="C30" s="84" t="s">
        <v>13</v>
      </c>
      <c r="D30" s="93" t="s">
        <v>14</v>
      </c>
      <c r="E30" s="84" t="s">
        <v>13</v>
      </c>
      <c r="F30" s="93" t="s">
        <v>14</v>
      </c>
      <c r="G30" s="308"/>
      <c r="H30" s="407"/>
    </row>
    <row r="31" spans="1:8" ht="47.25" customHeight="1" x14ac:dyDescent="0.25">
      <c r="A31" s="75" t="s">
        <v>29</v>
      </c>
      <c r="B31" s="9" t="s">
        <v>17</v>
      </c>
      <c r="C31" s="332" t="s">
        <v>147</v>
      </c>
      <c r="D31" s="332" t="s">
        <v>889</v>
      </c>
      <c r="E31" s="353" t="s">
        <v>801</v>
      </c>
      <c r="F31" s="628"/>
      <c r="G31" s="448" t="s">
        <v>85</v>
      </c>
      <c r="H31" s="453"/>
    </row>
    <row r="32" spans="1:8" ht="30.75" thickBot="1" x14ac:dyDescent="0.3">
      <c r="A32" s="77" t="s">
        <v>30</v>
      </c>
      <c r="B32" s="13" t="s">
        <v>31</v>
      </c>
      <c r="C32" s="332"/>
      <c r="D32" s="332"/>
      <c r="E32" s="359"/>
      <c r="F32" s="639"/>
      <c r="G32" s="450"/>
      <c r="H32" s="452"/>
    </row>
    <row r="33" spans="1:8" ht="33" customHeight="1" thickBot="1" x14ac:dyDescent="0.3">
      <c r="A33" s="317">
        <v>4</v>
      </c>
      <c r="B33" s="399" t="s">
        <v>32</v>
      </c>
      <c r="C33" s="398" t="str">
        <f>+C12</f>
        <v xml:space="preserve">AYESA DE COLOMBIA INGENIERIA Y ARQUITECTURA S.A.S. 51 % LIDER </v>
      </c>
      <c r="D33" s="398"/>
      <c r="E33" s="331" t="str">
        <f>+E12</f>
        <v xml:space="preserve">INTERSA S.A. 49 % </v>
      </c>
      <c r="F33" s="303"/>
      <c r="G33" s="307" t="s">
        <v>73</v>
      </c>
      <c r="H33" s="406" t="s">
        <v>15</v>
      </c>
    </row>
    <row r="34" spans="1:8" ht="33" customHeight="1" x14ac:dyDescent="0.25">
      <c r="A34" s="318"/>
      <c r="B34" s="400"/>
      <c r="C34" s="84" t="s">
        <v>13</v>
      </c>
      <c r="D34" s="93" t="s">
        <v>14</v>
      </c>
      <c r="E34" s="84" t="s">
        <v>13</v>
      </c>
      <c r="F34" s="93" t="s">
        <v>14</v>
      </c>
      <c r="G34" s="308"/>
      <c r="H34" s="407"/>
    </row>
    <row r="35" spans="1:8" ht="47.25" customHeight="1" x14ac:dyDescent="0.25">
      <c r="A35" s="75">
        <v>4.0999999999999996</v>
      </c>
      <c r="B35" s="11" t="s">
        <v>35</v>
      </c>
      <c r="C35" s="116" t="s">
        <v>147</v>
      </c>
      <c r="D35" s="426" t="s">
        <v>890</v>
      </c>
      <c r="E35" s="209" t="s">
        <v>83</v>
      </c>
      <c r="F35" s="322" t="s">
        <v>891</v>
      </c>
      <c r="G35" s="454" t="s">
        <v>147</v>
      </c>
      <c r="H35" s="444"/>
    </row>
    <row r="36" spans="1:8" ht="30" x14ac:dyDescent="0.25">
      <c r="A36" s="75">
        <v>4.2</v>
      </c>
      <c r="B36" s="11" t="s">
        <v>33</v>
      </c>
      <c r="C36" s="116" t="s">
        <v>83</v>
      </c>
      <c r="D36" s="411"/>
      <c r="E36" s="209" t="s">
        <v>83</v>
      </c>
      <c r="F36" s="351"/>
      <c r="G36" s="455"/>
      <c r="H36" s="387"/>
    </row>
    <row r="37" spans="1:8" ht="30.75" thickBot="1" x14ac:dyDescent="0.3">
      <c r="A37" s="77">
        <v>4.3</v>
      </c>
      <c r="B37" s="13" t="s">
        <v>74</v>
      </c>
      <c r="C37" s="141" t="s">
        <v>844</v>
      </c>
      <c r="D37" s="412"/>
      <c r="E37" s="210" t="s">
        <v>115</v>
      </c>
      <c r="F37" s="386"/>
      <c r="G37" s="456"/>
      <c r="H37" s="388"/>
    </row>
    <row r="38" spans="1:8" ht="30" customHeight="1" thickBot="1" x14ac:dyDescent="0.3">
      <c r="A38" s="317">
        <v>5</v>
      </c>
      <c r="B38" s="319" t="s">
        <v>34</v>
      </c>
      <c r="C38" s="401" t="str">
        <f>+C12</f>
        <v xml:space="preserve">AYESA DE COLOMBIA INGENIERIA Y ARQUITECTURA S.A.S. 51 % LIDER </v>
      </c>
      <c r="D38" s="402"/>
      <c r="E38" s="401" t="str">
        <f>+E12</f>
        <v xml:space="preserve">INTERSA S.A. 49 % </v>
      </c>
      <c r="F38" s="402"/>
      <c r="G38" s="307" t="s">
        <v>73</v>
      </c>
      <c r="H38" s="406" t="s">
        <v>15</v>
      </c>
    </row>
    <row r="39" spans="1:8" ht="30.75" thickBot="1" x14ac:dyDescent="0.3">
      <c r="A39" s="318"/>
      <c r="B39" s="320"/>
      <c r="C39" s="91" t="s">
        <v>13</v>
      </c>
      <c r="D39" s="44" t="s">
        <v>14</v>
      </c>
      <c r="E39" s="91" t="s">
        <v>13</v>
      </c>
      <c r="F39" s="44" t="s">
        <v>14</v>
      </c>
      <c r="G39" s="308"/>
      <c r="H39" s="407"/>
    </row>
    <row r="40" spans="1:8" ht="45" customHeight="1" x14ac:dyDescent="0.25">
      <c r="A40" s="75">
        <v>5.0999999999999996</v>
      </c>
      <c r="B40" s="11" t="s">
        <v>35</v>
      </c>
      <c r="C40" s="408" t="s">
        <v>83</v>
      </c>
      <c r="D40" s="408" t="s">
        <v>892</v>
      </c>
      <c r="E40" s="410" t="s">
        <v>83</v>
      </c>
      <c r="F40" s="413" t="s">
        <v>893</v>
      </c>
      <c r="G40" s="454" t="s">
        <v>85</v>
      </c>
      <c r="H40" s="414"/>
    </row>
    <row r="41" spans="1:8" ht="45" x14ac:dyDescent="0.25">
      <c r="A41" s="75">
        <v>5.2</v>
      </c>
      <c r="B41" s="11" t="s">
        <v>36</v>
      </c>
      <c r="C41" s="404"/>
      <c r="D41" s="404"/>
      <c r="E41" s="411"/>
      <c r="F41" s="390"/>
      <c r="G41" s="455"/>
      <c r="H41" s="415"/>
    </row>
    <row r="42" spans="1:8" ht="45" x14ac:dyDescent="0.25">
      <c r="A42" s="75">
        <v>5.3</v>
      </c>
      <c r="B42" s="15" t="s">
        <v>149</v>
      </c>
      <c r="C42" s="404"/>
      <c r="D42" s="404"/>
      <c r="E42" s="411"/>
      <c r="F42" s="390"/>
      <c r="G42" s="455"/>
      <c r="H42" s="415"/>
    </row>
    <row r="43" spans="1:8" ht="30" x14ac:dyDescent="0.25">
      <c r="A43" s="75">
        <v>5.4</v>
      </c>
      <c r="B43" s="11" t="s">
        <v>37</v>
      </c>
      <c r="C43" s="404"/>
      <c r="D43" s="404"/>
      <c r="E43" s="411"/>
      <c r="F43" s="390"/>
      <c r="G43" s="455"/>
      <c r="H43" s="415"/>
    </row>
    <row r="44" spans="1:8" ht="30.75" thickBot="1" x14ac:dyDescent="0.3">
      <c r="A44" s="77">
        <v>5.5</v>
      </c>
      <c r="B44" s="13" t="s">
        <v>38</v>
      </c>
      <c r="C44" s="89" t="s">
        <v>147</v>
      </c>
      <c r="D44" s="202" t="s">
        <v>894</v>
      </c>
      <c r="E44" s="116" t="s">
        <v>147</v>
      </c>
      <c r="F44" s="211" t="s">
        <v>895</v>
      </c>
      <c r="G44" s="913"/>
      <c r="H44" s="416"/>
    </row>
    <row r="45" spans="1:8" ht="30" customHeight="1" thickBot="1" x14ac:dyDescent="0.3">
      <c r="A45" s="317">
        <v>6</v>
      </c>
      <c r="B45" s="319" t="s">
        <v>39</v>
      </c>
      <c r="C45" s="750" t="str">
        <f>+C12</f>
        <v xml:space="preserve">AYESA DE COLOMBIA INGENIERIA Y ARQUITECTURA S.A.S. 51 % LIDER </v>
      </c>
      <c r="D45" s="912"/>
      <c r="E45" s="518" t="str">
        <f>+E12</f>
        <v xml:space="preserve">INTERSA S.A. 49 % </v>
      </c>
      <c r="F45" s="873"/>
      <c r="G45" s="307" t="s">
        <v>73</v>
      </c>
      <c r="H45" s="406" t="s">
        <v>15</v>
      </c>
    </row>
    <row r="46" spans="1:8" ht="30" customHeight="1" thickBot="1" x14ac:dyDescent="0.3">
      <c r="A46" s="318"/>
      <c r="B46" s="320"/>
      <c r="C46" s="46" t="s">
        <v>13</v>
      </c>
      <c r="D46" s="47" t="s">
        <v>14</v>
      </c>
      <c r="E46" s="111" t="s">
        <v>13</v>
      </c>
      <c r="F46" s="44" t="s">
        <v>14</v>
      </c>
      <c r="G46" s="308"/>
      <c r="H46" s="407"/>
    </row>
    <row r="47" spans="1:8" ht="60" x14ac:dyDescent="0.25">
      <c r="A47" s="75">
        <v>6.1</v>
      </c>
      <c r="B47" s="11" t="s">
        <v>40</v>
      </c>
      <c r="C47" s="509" t="s">
        <v>89</v>
      </c>
      <c r="D47" s="511"/>
      <c r="E47" s="509" t="s">
        <v>89</v>
      </c>
      <c r="F47" s="511"/>
      <c r="G47" s="322" t="s">
        <v>801</v>
      </c>
      <c r="H47" s="104"/>
    </row>
    <row r="48" spans="1:8" ht="45" x14ac:dyDescent="0.25">
      <c r="A48" s="75">
        <v>6.2</v>
      </c>
      <c r="B48" s="11" t="s">
        <v>41</v>
      </c>
      <c r="C48" s="356"/>
      <c r="D48" s="358"/>
      <c r="E48" s="356"/>
      <c r="F48" s="358"/>
      <c r="G48" s="351"/>
      <c r="H48" s="104"/>
    </row>
    <row r="49" spans="1:9" ht="60" x14ac:dyDescent="0.25">
      <c r="A49" s="75">
        <v>6.3</v>
      </c>
      <c r="B49" s="11" t="s">
        <v>42</v>
      </c>
      <c r="C49" s="356"/>
      <c r="D49" s="358"/>
      <c r="E49" s="356"/>
      <c r="F49" s="358"/>
      <c r="G49" s="351"/>
      <c r="H49" s="104"/>
    </row>
    <row r="50" spans="1:9" ht="75.75" thickBot="1" x14ac:dyDescent="0.3">
      <c r="A50" s="75">
        <v>6.4</v>
      </c>
      <c r="B50" s="13" t="s">
        <v>43</v>
      </c>
      <c r="C50" s="359"/>
      <c r="D50" s="361"/>
      <c r="E50" s="359"/>
      <c r="F50" s="361"/>
      <c r="G50" s="386"/>
      <c r="H50" s="105"/>
    </row>
    <row r="51" spans="1:9" ht="30" customHeight="1" thickBot="1" x14ac:dyDescent="0.3">
      <c r="A51" s="317">
        <v>7</v>
      </c>
      <c r="B51" s="397" t="s">
        <v>44</v>
      </c>
      <c r="C51" s="331" t="str">
        <f>+C12</f>
        <v xml:space="preserve">AYESA DE COLOMBIA INGENIERIA Y ARQUITECTURA S.A.S. 51 % LIDER </v>
      </c>
      <c r="D51" s="331"/>
      <c r="E51" s="331" t="str">
        <f>+E12</f>
        <v xml:space="preserve">INTERSA S.A. 49 % </v>
      </c>
      <c r="F51" s="303"/>
      <c r="G51" s="307" t="s">
        <v>73</v>
      </c>
      <c r="H51" s="406" t="s">
        <v>15</v>
      </c>
    </row>
    <row r="52" spans="1:9" ht="30.75" thickBot="1" x14ac:dyDescent="0.3">
      <c r="A52" s="318"/>
      <c r="B52" s="398"/>
      <c r="C52" s="46" t="s">
        <v>13</v>
      </c>
      <c r="D52" s="47" t="s">
        <v>14</v>
      </c>
      <c r="E52" s="111" t="s">
        <v>13</v>
      </c>
      <c r="F52" s="44" t="s">
        <v>14</v>
      </c>
      <c r="G52" s="308"/>
      <c r="H52" s="407"/>
    </row>
    <row r="53" spans="1:9" ht="30" x14ac:dyDescent="0.25">
      <c r="A53" s="75">
        <v>7.1</v>
      </c>
      <c r="B53" s="11" t="s">
        <v>45</v>
      </c>
      <c r="C53" s="408" t="s">
        <v>83</v>
      </c>
      <c r="D53" s="332" t="s">
        <v>896</v>
      </c>
      <c r="E53" s="408" t="s">
        <v>83</v>
      </c>
      <c r="F53" s="314" t="s">
        <v>897</v>
      </c>
      <c r="G53" s="448" t="s">
        <v>85</v>
      </c>
      <c r="H53" s="106"/>
    </row>
    <row r="54" spans="1:9" ht="45" x14ac:dyDescent="0.25">
      <c r="A54" s="75">
        <v>7.2</v>
      </c>
      <c r="B54" s="11" t="s">
        <v>46</v>
      </c>
      <c r="C54" s="404"/>
      <c r="D54" s="332"/>
      <c r="E54" s="404"/>
      <c r="F54" s="314"/>
      <c r="G54" s="449"/>
      <c r="H54" s="106"/>
    </row>
    <row r="55" spans="1:9" ht="60.75" thickBot="1" x14ac:dyDescent="0.3">
      <c r="A55" s="77">
        <v>7.3</v>
      </c>
      <c r="B55" s="13" t="s">
        <v>47</v>
      </c>
      <c r="C55" s="405"/>
      <c r="D55" s="333"/>
      <c r="E55" s="405"/>
      <c r="F55" s="334"/>
      <c r="G55" s="450"/>
      <c r="H55" s="107"/>
    </row>
    <row r="56" spans="1:9" x14ac:dyDescent="0.25">
      <c r="A56" s="29">
        <v>8</v>
      </c>
      <c r="B56" s="50" t="s">
        <v>48</v>
      </c>
      <c r="C56" s="338" t="s">
        <v>13</v>
      </c>
      <c r="D56" s="339"/>
      <c r="E56" s="340"/>
      <c r="F56" s="93" t="s">
        <v>14</v>
      </c>
      <c r="G56" s="37" t="s">
        <v>73</v>
      </c>
      <c r="H56" s="102" t="s">
        <v>15</v>
      </c>
    </row>
    <row r="57" spans="1:9" x14ac:dyDescent="0.25">
      <c r="A57" s="75">
        <v>8.1</v>
      </c>
      <c r="B57" s="11" t="s">
        <v>49</v>
      </c>
      <c r="C57" s="430" t="s">
        <v>96</v>
      </c>
      <c r="D57" s="430"/>
      <c r="E57" s="430"/>
      <c r="F57" s="664" t="s">
        <v>89</v>
      </c>
      <c r="G57" s="336" t="s">
        <v>85</v>
      </c>
      <c r="H57" s="431" t="s">
        <v>1065</v>
      </c>
    </row>
    <row r="58" spans="1:9" x14ac:dyDescent="0.25">
      <c r="A58" s="75">
        <v>8.1999999999999993</v>
      </c>
      <c r="B58" s="11" t="s">
        <v>50</v>
      </c>
      <c r="C58" s="430" t="s">
        <v>898</v>
      </c>
      <c r="D58" s="430"/>
      <c r="E58" s="430"/>
      <c r="F58" s="390"/>
      <c r="G58" s="336"/>
      <c r="H58" s="432"/>
    </row>
    <row r="59" spans="1:9" ht="30" x14ac:dyDescent="0.25">
      <c r="A59" s="75">
        <v>8.3000000000000007</v>
      </c>
      <c r="B59" s="11" t="s">
        <v>51</v>
      </c>
      <c r="C59" s="434" t="s">
        <v>83</v>
      </c>
      <c r="D59" s="435"/>
      <c r="E59" s="436"/>
      <c r="F59" s="390"/>
      <c r="G59" s="336"/>
      <c r="H59" s="432"/>
    </row>
    <row r="60" spans="1:9" ht="45" x14ac:dyDescent="0.25">
      <c r="A60" s="75">
        <v>8.4</v>
      </c>
      <c r="B60" s="11" t="s">
        <v>52</v>
      </c>
      <c r="C60" s="437"/>
      <c r="D60" s="438"/>
      <c r="E60" s="439"/>
      <c r="F60" s="390"/>
      <c r="G60" s="336"/>
      <c r="H60" s="432"/>
    </row>
    <row r="61" spans="1:9" ht="45" x14ac:dyDescent="0.25">
      <c r="A61" s="75">
        <v>8.5</v>
      </c>
      <c r="B61" s="11" t="s">
        <v>53</v>
      </c>
      <c r="C61" s="437"/>
      <c r="D61" s="438"/>
      <c r="E61" s="439"/>
      <c r="F61" s="390"/>
      <c r="G61" s="336"/>
      <c r="H61" s="432"/>
    </row>
    <row r="62" spans="1:9" x14ac:dyDescent="0.25">
      <c r="A62" s="75">
        <v>8.6</v>
      </c>
      <c r="B62" s="11" t="s">
        <v>54</v>
      </c>
      <c r="C62" s="437"/>
      <c r="D62" s="438"/>
      <c r="E62" s="439"/>
      <c r="F62" s="390"/>
      <c r="G62" s="336"/>
      <c r="H62" s="432"/>
    </row>
    <row r="63" spans="1:9" x14ac:dyDescent="0.25">
      <c r="A63" s="75">
        <v>8.6999999999999993</v>
      </c>
      <c r="B63" s="11" t="s">
        <v>55</v>
      </c>
      <c r="C63" s="437"/>
      <c r="D63" s="438"/>
      <c r="E63" s="439"/>
      <c r="F63" s="390"/>
      <c r="G63" s="336"/>
      <c r="H63" s="432"/>
    </row>
    <row r="64" spans="1:9" ht="90" x14ac:dyDescent="0.25">
      <c r="A64" s="75">
        <v>8.8000000000000007</v>
      </c>
      <c r="B64" s="11" t="s">
        <v>56</v>
      </c>
      <c r="C64" s="437"/>
      <c r="D64" s="438"/>
      <c r="E64" s="439"/>
      <c r="F64" s="390"/>
      <c r="G64" s="336"/>
      <c r="H64" s="432"/>
      <c r="I64" s="16"/>
    </row>
    <row r="65" spans="1:9" ht="31.5" customHeight="1" x14ac:dyDescent="0.3">
      <c r="A65" s="75">
        <v>8.9</v>
      </c>
      <c r="B65" s="17" t="s">
        <v>57</v>
      </c>
      <c r="C65" s="437"/>
      <c r="D65" s="438"/>
      <c r="E65" s="439"/>
      <c r="F65" s="390"/>
      <c r="G65" s="336"/>
      <c r="H65" s="432"/>
      <c r="I65" s="18"/>
    </row>
    <row r="66" spans="1:9" ht="16.5" x14ac:dyDescent="0.3">
      <c r="A66" s="19" t="s">
        <v>75</v>
      </c>
      <c r="B66" s="11" t="s">
        <v>58</v>
      </c>
      <c r="C66" s="440"/>
      <c r="D66" s="441"/>
      <c r="E66" s="442"/>
      <c r="F66" s="427"/>
      <c r="G66" s="336"/>
      <c r="H66" s="432"/>
      <c r="I66" s="18"/>
    </row>
    <row r="67" spans="1:9" ht="60.75" thickBot="1" x14ac:dyDescent="0.3">
      <c r="A67" s="19" t="s">
        <v>76</v>
      </c>
      <c r="B67" s="13" t="s">
        <v>59</v>
      </c>
      <c r="C67" s="443" t="s">
        <v>83</v>
      </c>
      <c r="D67" s="443"/>
      <c r="E67" s="443"/>
      <c r="F67" s="163" t="s">
        <v>899</v>
      </c>
      <c r="G67" s="337"/>
      <c r="H67" s="433"/>
      <c r="I67" s="20"/>
    </row>
    <row r="68" spans="1:9" ht="30" customHeight="1" thickBot="1" x14ac:dyDescent="0.3">
      <c r="A68" s="317">
        <v>9</v>
      </c>
      <c r="B68" s="397" t="s">
        <v>60</v>
      </c>
      <c r="C68" s="331" t="str">
        <f>+C12</f>
        <v xml:space="preserve">AYESA DE COLOMBIA INGENIERIA Y ARQUITECTURA S.A.S. 51 % LIDER </v>
      </c>
      <c r="D68" s="331"/>
      <c r="E68" s="331" t="str">
        <f>+E12</f>
        <v xml:space="preserve">INTERSA S.A. 49 % </v>
      </c>
      <c r="F68" s="303"/>
      <c r="G68" s="307" t="s">
        <v>73</v>
      </c>
      <c r="H68" s="406" t="s">
        <v>15</v>
      </c>
    </row>
    <row r="69" spans="1:9" ht="30" customHeight="1" thickBot="1" x14ac:dyDescent="0.3">
      <c r="A69" s="318"/>
      <c r="B69" s="398"/>
      <c r="C69" s="46" t="s">
        <v>13</v>
      </c>
      <c r="D69" s="47" t="s">
        <v>14</v>
      </c>
      <c r="E69" s="111" t="s">
        <v>13</v>
      </c>
      <c r="F69" s="44" t="s">
        <v>14</v>
      </c>
      <c r="G69" s="308"/>
      <c r="H69" s="407"/>
    </row>
    <row r="70" spans="1:9" ht="30" x14ac:dyDescent="0.25">
      <c r="A70" s="75">
        <v>9.1</v>
      </c>
      <c r="B70" s="9" t="s">
        <v>61</v>
      </c>
      <c r="C70" s="509" t="s">
        <v>102</v>
      </c>
      <c r="D70" s="511"/>
      <c r="E70" s="408" t="s">
        <v>83</v>
      </c>
      <c r="F70" s="408" t="s">
        <v>900</v>
      </c>
      <c r="G70" s="449" t="s">
        <v>83</v>
      </c>
      <c r="H70" s="451"/>
    </row>
    <row r="71" spans="1:9" x14ac:dyDescent="0.25">
      <c r="A71" s="75">
        <v>9.1999999999999993</v>
      </c>
      <c r="B71" s="10" t="s">
        <v>18</v>
      </c>
      <c r="C71" s="356"/>
      <c r="D71" s="358"/>
      <c r="E71" s="409"/>
      <c r="F71" s="409"/>
      <c r="G71" s="449"/>
      <c r="H71" s="451"/>
    </row>
    <row r="72" spans="1:9" ht="60.75" thickBot="1" x14ac:dyDescent="0.3">
      <c r="A72" s="77">
        <v>9.3000000000000007</v>
      </c>
      <c r="B72" s="21" t="s">
        <v>62</v>
      </c>
      <c r="C72" s="359"/>
      <c r="D72" s="361"/>
      <c r="E72" s="90" t="s">
        <v>83</v>
      </c>
      <c r="F72" s="90" t="s">
        <v>901</v>
      </c>
      <c r="G72" s="450"/>
      <c r="H72" s="452"/>
    </row>
    <row r="73" spans="1:9" ht="30" customHeight="1" thickBot="1" x14ac:dyDescent="0.3">
      <c r="A73" s="317">
        <v>10</v>
      </c>
      <c r="B73" s="397" t="s">
        <v>63</v>
      </c>
      <c r="C73" s="331" t="str">
        <f>+C12</f>
        <v xml:space="preserve">AYESA DE COLOMBIA INGENIERIA Y ARQUITECTURA S.A.S. 51 % LIDER </v>
      </c>
      <c r="D73" s="331"/>
      <c r="E73" s="331" t="str">
        <f>+E12</f>
        <v xml:space="preserve">INTERSA S.A. 49 % </v>
      </c>
      <c r="F73" s="303"/>
      <c r="G73" s="307" t="s">
        <v>73</v>
      </c>
      <c r="H73" s="406" t="s">
        <v>15</v>
      </c>
    </row>
    <row r="74" spans="1:9" ht="30" customHeight="1" thickBot="1" x14ac:dyDescent="0.3">
      <c r="A74" s="318"/>
      <c r="B74" s="398"/>
      <c r="C74" s="46" t="s">
        <v>13</v>
      </c>
      <c r="D74" s="47" t="s">
        <v>14</v>
      </c>
      <c r="E74" s="111" t="s">
        <v>13</v>
      </c>
      <c r="F74" s="44" t="s">
        <v>14</v>
      </c>
      <c r="G74" s="308"/>
      <c r="H74" s="407"/>
    </row>
    <row r="75" spans="1:9" ht="30.75" thickBot="1" x14ac:dyDescent="0.3">
      <c r="A75" s="77">
        <v>10.1</v>
      </c>
      <c r="B75" s="13" t="s">
        <v>64</v>
      </c>
      <c r="C75" s="643" t="s">
        <v>902</v>
      </c>
      <c r="D75" s="500"/>
      <c r="E75" s="500"/>
      <c r="F75" s="644"/>
      <c r="G75" s="109" t="s">
        <v>85</v>
      </c>
      <c r="H75" s="105"/>
    </row>
    <row r="76" spans="1:9" ht="30" customHeight="1" thickBot="1" x14ac:dyDescent="0.3">
      <c r="A76" s="317">
        <v>11</v>
      </c>
      <c r="B76" s="397" t="s">
        <v>65</v>
      </c>
      <c r="C76" s="331" t="str">
        <f>+C12</f>
        <v xml:space="preserve">AYESA DE COLOMBIA INGENIERIA Y ARQUITECTURA S.A.S. 51 % LIDER </v>
      </c>
      <c r="D76" s="331"/>
      <c r="E76" s="331" t="str">
        <f>+E12</f>
        <v xml:space="preserve">INTERSA S.A. 49 % </v>
      </c>
      <c r="F76" s="303"/>
      <c r="G76" s="307" t="s">
        <v>73</v>
      </c>
      <c r="H76" s="406" t="s">
        <v>15</v>
      </c>
    </row>
    <row r="77" spans="1:9" ht="30" customHeight="1" thickBot="1" x14ac:dyDescent="0.3">
      <c r="A77" s="318"/>
      <c r="B77" s="398"/>
      <c r="C77" s="46" t="s">
        <v>13</v>
      </c>
      <c r="D77" s="47" t="s">
        <v>14</v>
      </c>
      <c r="E77" s="111" t="s">
        <v>13</v>
      </c>
      <c r="F77" s="44" t="s">
        <v>14</v>
      </c>
      <c r="G77" s="308"/>
      <c r="H77" s="407"/>
    </row>
    <row r="78" spans="1:9" ht="30.75" thickBot="1" x14ac:dyDescent="0.3">
      <c r="A78" s="77">
        <v>11.1</v>
      </c>
      <c r="B78" s="57" t="s">
        <v>61</v>
      </c>
      <c r="C78" s="23" t="s">
        <v>89</v>
      </c>
      <c r="D78" s="23" t="s">
        <v>89</v>
      </c>
      <c r="E78" s="23" t="s">
        <v>89</v>
      </c>
      <c r="F78" s="23" t="s">
        <v>89</v>
      </c>
      <c r="G78" s="109" t="s">
        <v>89</v>
      </c>
      <c r="H78" s="105"/>
    </row>
    <row r="79" spans="1:9" ht="30" customHeight="1" thickBot="1" x14ac:dyDescent="0.3">
      <c r="A79" s="317">
        <v>12</v>
      </c>
      <c r="B79" s="319" t="s">
        <v>66</v>
      </c>
      <c r="C79" s="302" t="str">
        <f>+C12</f>
        <v xml:space="preserve">AYESA DE COLOMBIA INGENIERIA Y ARQUITECTURA S.A.S. 51 % LIDER </v>
      </c>
      <c r="D79" s="303"/>
      <c r="E79" s="304" t="str">
        <f>+E12</f>
        <v xml:space="preserve">INTERSA S.A. 49 % </v>
      </c>
      <c r="F79" s="303"/>
      <c r="G79" s="305" t="s">
        <v>73</v>
      </c>
      <c r="H79" s="406" t="s">
        <v>15</v>
      </c>
    </row>
    <row r="80" spans="1:9" ht="30" customHeight="1" x14ac:dyDescent="0.25">
      <c r="A80" s="318"/>
      <c r="B80" s="320"/>
      <c r="C80" s="309" t="s">
        <v>13</v>
      </c>
      <c r="D80" s="310"/>
      <c r="E80" s="311" t="s">
        <v>13</v>
      </c>
      <c r="F80" s="312"/>
      <c r="G80" s="306"/>
      <c r="H80" s="407"/>
    </row>
    <row r="81" spans="1:8" ht="45" x14ac:dyDescent="0.25">
      <c r="A81" s="75">
        <v>12.1</v>
      </c>
      <c r="B81" s="53" t="s">
        <v>67</v>
      </c>
      <c r="C81" s="457" t="s">
        <v>83</v>
      </c>
      <c r="D81" s="458"/>
      <c r="E81" s="457" t="s">
        <v>83</v>
      </c>
      <c r="F81" s="458"/>
      <c r="G81" s="448" t="s">
        <v>85</v>
      </c>
      <c r="H81" s="453"/>
    </row>
    <row r="82" spans="1:8" ht="31.5" customHeight="1" x14ac:dyDescent="0.25">
      <c r="A82" s="75">
        <v>12.2</v>
      </c>
      <c r="B82" s="53" t="s">
        <v>68</v>
      </c>
      <c r="C82" s="457" t="s">
        <v>83</v>
      </c>
      <c r="D82" s="458"/>
      <c r="E82" s="457" t="s">
        <v>83</v>
      </c>
      <c r="F82" s="458"/>
      <c r="G82" s="449"/>
      <c r="H82" s="451"/>
    </row>
    <row r="83" spans="1:8" ht="30.75" thickBot="1" x14ac:dyDescent="0.3">
      <c r="A83" s="95">
        <v>12.3</v>
      </c>
      <c r="B83" s="54" t="s">
        <v>69</v>
      </c>
      <c r="C83" s="457" t="s">
        <v>83</v>
      </c>
      <c r="D83" s="458"/>
      <c r="E83" s="457" t="s">
        <v>83</v>
      </c>
      <c r="F83" s="458"/>
      <c r="G83" s="450"/>
      <c r="H83" s="452"/>
    </row>
    <row r="84" spans="1:8" ht="19.5" thickBot="1" x14ac:dyDescent="0.3">
      <c r="A84" s="315" t="s">
        <v>70</v>
      </c>
      <c r="B84" s="422"/>
      <c r="C84" s="445" t="s">
        <v>104</v>
      </c>
      <c r="D84" s="446"/>
      <c r="E84" s="446"/>
      <c r="F84" s="446"/>
      <c r="G84" s="447"/>
      <c r="H84" s="108"/>
    </row>
  </sheetData>
  <mergeCells count="125">
    <mergeCell ref="A1:H2"/>
    <mergeCell ref="A4:H5"/>
    <mergeCell ref="C8:G8"/>
    <mergeCell ref="C9:G9"/>
    <mergeCell ref="C10:G10"/>
    <mergeCell ref="C11:G11"/>
    <mergeCell ref="C16:E16"/>
    <mergeCell ref="C17:E23"/>
    <mergeCell ref="F17:F23"/>
    <mergeCell ref="G17:G23"/>
    <mergeCell ref="H17:H23"/>
    <mergeCell ref="C24:E24"/>
    <mergeCell ref="C12:D12"/>
    <mergeCell ref="E12:G12"/>
    <mergeCell ref="C13:D13"/>
    <mergeCell ref="E13:G13"/>
    <mergeCell ref="C14:D14"/>
    <mergeCell ref="E14:G14"/>
    <mergeCell ref="H31:H32"/>
    <mergeCell ref="A33:A34"/>
    <mergeCell ref="B33:B34"/>
    <mergeCell ref="C33:D33"/>
    <mergeCell ref="E33:F33"/>
    <mergeCell ref="G33:G3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C31:C32"/>
    <mergeCell ref="D31:D32"/>
    <mergeCell ref="E31:F32"/>
    <mergeCell ref="G31:G32"/>
    <mergeCell ref="H45:H46"/>
    <mergeCell ref="H38:H39"/>
    <mergeCell ref="C40:C43"/>
    <mergeCell ref="D40:D43"/>
    <mergeCell ref="E40:E43"/>
    <mergeCell ref="F40:F43"/>
    <mergeCell ref="G40:G44"/>
    <mergeCell ref="H40:H44"/>
    <mergeCell ref="H33:H3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C47:D50"/>
    <mergeCell ref="E47:F50"/>
    <mergeCell ref="G47:G50"/>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70:D72"/>
    <mergeCell ref="E70:E71"/>
    <mergeCell ref="F70:F71"/>
    <mergeCell ref="G70:G72"/>
    <mergeCell ref="H70:H72"/>
    <mergeCell ref="A73:A74"/>
    <mergeCell ref="B73:B74"/>
    <mergeCell ref="C73:D73"/>
    <mergeCell ref="E73:F73"/>
    <mergeCell ref="G73:G74"/>
    <mergeCell ref="A79:A80"/>
    <mergeCell ref="B79:B80"/>
    <mergeCell ref="C79:D79"/>
    <mergeCell ref="E79:F79"/>
    <mergeCell ref="G79:G80"/>
    <mergeCell ref="H79:H80"/>
    <mergeCell ref="C80:D80"/>
    <mergeCell ref="E80:F80"/>
    <mergeCell ref="H73:H74"/>
    <mergeCell ref="C75:F75"/>
    <mergeCell ref="A76:A77"/>
    <mergeCell ref="B76:B77"/>
    <mergeCell ref="C76:D76"/>
    <mergeCell ref="E76:F76"/>
    <mergeCell ref="G76:G77"/>
    <mergeCell ref="H76:H77"/>
    <mergeCell ref="A84:B84"/>
    <mergeCell ref="C81:D81"/>
    <mergeCell ref="E81:F81"/>
    <mergeCell ref="G81:G83"/>
    <mergeCell ref="H81:H83"/>
    <mergeCell ref="C82:D82"/>
    <mergeCell ref="E82:F82"/>
    <mergeCell ref="C83:D83"/>
    <mergeCell ref="E83:F83"/>
    <mergeCell ref="C84:G84"/>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51</v>
      </c>
      <c r="D8" s="376"/>
      <c r="E8" s="376"/>
      <c r="F8" s="376"/>
      <c r="G8" s="377"/>
    </row>
    <row r="9" spans="1:8" ht="31.5" customHeight="1" thickBot="1" x14ac:dyDescent="0.3">
      <c r="A9" s="58" t="s">
        <v>4</v>
      </c>
      <c r="B9" s="59" t="s">
        <v>5</v>
      </c>
      <c r="C9" s="538" t="s">
        <v>990</v>
      </c>
      <c r="D9" s="539"/>
      <c r="E9" s="539"/>
      <c r="F9" s="539"/>
      <c r="G9" s="540"/>
    </row>
    <row r="10" spans="1:8" ht="15.75" thickBot="1" x14ac:dyDescent="0.3">
      <c r="A10" s="58" t="s">
        <v>6</v>
      </c>
      <c r="B10" s="59" t="s">
        <v>71</v>
      </c>
      <c r="C10" s="375" t="s">
        <v>989</v>
      </c>
      <c r="D10" s="376"/>
      <c r="E10" s="376"/>
      <c r="F10" s="376"/>
      <c r="G10" s="377"/>
    </row>
    <row r="11" spans="1:8" ht="20.25" customHeight="1" thickBot="1" x14ac:dyDescent="0.3">
      <c r="A11" s="58" t="s">
        <v>7</v>
      </c>
      <c r="B11" s="60" t="s">
        <v>72</v>
      </c>
      <c r="C11" s="371" t="s">
        <v>185</v>
      </c>
      <c r="D11" s="372"/>
      <c r="E11" s="372"/>
      <c r="F11" s="372"/>
      <c r="G11" s="373"/>
    </row>
    <row r="12" spans="1:8" ht="43.5" customHeight="1" thickBot="1" x14ac:dyDescent="0.3">
      <c r="A12" s="58" t="s">
        <v>6</v>
      </c>
      <c r="B12" s="59" t="s">
        <v>8</v>
      </c>
      <c r="C12" s="378" t="s">
        <v>988</v>
      </c>
      <c r="D12" s="380"/>
      <c r="E12" s="381" t="s">
        <v>987</v>
      </c>
      <c r="F12" s="382"/>
      <c r="G12" s="5"/>
      <c r="H12" s="6"/>
    </row>
    <row r="13" spans="1:8" ht="15.75" thickBot="1" x14ac:dyDescent="0.3">
      <c r="A13" s="58" t="s">
        <v>9</v>
      </c>
      <c r="B13" s="59" t="s">
        <v>10</v>
      </c>
      <c r="C13" s="383" t="s">
        <v>737</v>
      </c>
      <c r="D13" s="384"/>
      <c r="E13" s="383" t="s">
        <v>737</v>
      </c>
      <c r="F13" s="384"/>
    </row>
    <row r="14" spans="1:8" ht="15.75" thickBot="1" x14ac:dyDescent="0.3">
      <c r="A14" s="58" t="s">
        <v>11</v>
      </c>
      <c r="B14" s="59" t="s">
        <v>12</v>
      </c>
      <c r="C14" s="383" t="s">
        <v>738</v>
      </c>
      <c r="D14" s="384"/>
      <c r="E14" s="383" t="s">
        <v>738</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986</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985</v>
      </c>
      <c r="G25" s="392" t="s">
        <v>276</v>
      </c>
      <c r="H25" s="395"/>
    </row>
    <row r="26" spans="1:8" ht="50.25" customHeight="1" x14ac:dyDescent="0.25">
      <c r="A26" s="75">
        <v>2.2000000000000002</v>
      </c>
      <c r="B26" s="11" t="s">
        <v>740</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CPS INGENIEROS OBRA CIVIL Y MEDIO AMBIENTE SUCURSAL COLOMBIA S.L.
51%</v>
      </c>
      <c r="D29" s="331"/>
      <c r="E29" s="331" t="str">
        <f>+E12</f>
        <v>SERTIC SAS
49%</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t="s">
        <v>89</v>
      </c>
      <c r="D31" s="89" t="s">
        <v>89</v>
      </c>
      <c r="E31" s="89" t="s">
        <v>89</v>
      </c>
      <c r="F31" s="89" t="s">
        <v>89</v>
      </c>
      <c r="G31" s="323"/>
      <c r="H31" s="325"/>
    </row>
    <row r="32" spans="1:8" ht="30.75" thickBot="1" x14ac:dyDescent="0.3">
      <c r="A32" s="77" t="s">
        <v>30</v>
      </c>
      <c r="B32" s="13" t="s">
        <v>31</v>
      </c>
      <c r="C32" s="89" t="s">
        <v>89</v>
      </c>
      <c r="D32" s="89" t="s">
        <v>89</v>
      </c>
      <c r="E32" s="89" t="s">
        <v>89</v>
      </c>
      <c r="F32" s="89" t="s">
        <v>89</v>
      </c>
      <c r="G32" s="385"/>
      <c r="H32" s="327"/>
    </row>
    <row r="33" spans="1:8" ht="33" customHeight="1" thickBot="1" x14ac:dyDescent="0.3">
      <c r="A33" s="317">
        <v>4</v>
      </c>
      <c r="B33" s="399" t="s">
        <v>32</v>
      </c>
      <c r="C33" s="331" t="str">
        <f>+C12</f>
        <v>CPS INGENIEROS OBRA CIVIL Y MEDIO AMBIENTE SUCURSAL COLOMBIA S.L.
51%</v>
      </c>
      <c r="D33" s="331"/>
      <c r="E33" s="331" t="str">
        <f>+E12</f>
        <v>SERTIC SAS
49%</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741</v>
      </c>
      <c r="C35" s="89" t="s">
        <v>83</v>
      </c>
      <c r="D35" s="403" t="s">
        <v>984</v>
      </c>
      <c r="E35" s="89" t="s">
        <v>83</v>
      </c>
      <c r="F35" s="322" t="s">
        <v>983</v>
      </c>
      <c r="G35" s="323" t="s">
        <v>276</v>
      </c>
      <c r="H35" s="326"/>
    </row>
    <row r="36" spans="1:8" ht="30" x14ac:dyDescent="0.25">
      <c r="A36" s="75">
        <v>4.2</v>
      </c>
      <c r="B36" s="11" t="s">
        <v>33</v>
      </c>
      <c r="C36" s="89" t="s">
        <v>83</v>
      </c>
      <c r="D36" s="404"/>
      <c r="E36" s="89" t="s">
        <v>83</v>
      </c>
      <c r="F36" s="351"/>
      <c r="G36" s="324"/>
      <c r="H36" s="326"/>
    </row>
    <row r="37" spans="1:8" ht="30.75" thickBot="1" x14ac:dyDescent="0.3">
      <c r="A37" s="77">
        <v>4.3</v>
      </c>
      <c r="B37" s="13" t="s">
        <v>745</v>
      </c>
      <c r="C37" s="90" t="s">
        <v>90</v>
      </c>
      <c r="D37" s="405"/>
      <c r="E37" s="90" t="s">
        <v>155</v>
      </c>
      <c r="F37" s="386"/>
      <c r="G37" s="385"/>
      <c r="H37" s="327"/>
    </row>
    <row r="38" spans="1:8" ht="30" customHeight="1" thickBot="1" x14ac:dyDescent="0.3">
      <c r="A38" s="317">
        <v>5</v>
      </c>
      <c r="B38" s="319" t="s">
        <v>34</v>
      </c>
      <c r="C38" s="401" t="str">
        <f>+C12</f>
        <v>CPS INGENIEROS OBRA CIVIL Y MEDIO AMBIENTE SUCURSAL COLOMBIA S.L.
51%</v>
      </c>
      <c r="D38" s="402"/>
      <c r="E38" s="401" t="str">
        <f>+E12</f>
        <v>SERTIC SAS
49%</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741</v>
      </c>
      <c r="C40" s="408" t="s">
        <v>83</v>
      </c>
      <c r="D40" s="408" t="s">
        <v>982</v>
      </c>
      <c r="E40" s="410" t="s">
        <v>83</v>
      </c>
      <c r="F40" s="413" t="s">
        <v>981</v>
      </c>
      <c r="G40" s="392" t="s">
        <v>276</v>
      </c>
      <c r="H40" s="414"/>
    </row>
    <row r="41" spans="1:8" ht="45" x14ac:dyDescent="0.25">
      <c r="A41" s="75">
        <v>5.2</v>
      </c>
      <c r="B41" s="11" t="s">
        <v>749</v>
      </c>
      <c r="C41" s="404"/>
      <c r="D41" s="404"/>
      <c r="E41" s="411"/>
      <c r="F41" s="390"/>
      <c r="G41" s="393"/>
      <c r="H41" s="415"/>
    </row>
    <row r="42" spans="1:8" ht="45" x14ac:dyDescent="0.25">
      <c r="A42" s="75">
        <v>5.3</v>
      </c>
      <c r="B42" s="15" t="s">
        <v>781</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CPS INGENIEROS OBRA CIVIL Y MEDIO AMBIENTE SUCURSAL COLOMBIA S.L.
51%</v>
      </c>
      <c r="D45" s="418"/>
      <c r="E45" s="304" t="str">
        <f>+E12</f>
        <v>SERTIC SAS
49%</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85" t="s">
        <v>89</v>
      </c>
      <c r="D47" s="85" t="s">
        <v>89</v>
      </c>
      <c r="E47" s="85" t="s">
        <v>89</v>
      </c>
      <c r="F47" s="85" t="s">
        <v>89</v>
      </c>
      <c r="G47" s="35"/>
      <c r="H47" s="39"/>
    </row>
    <row r="48" spans="1:8" ht="45" x14ac:dyDescent="0.25">
      <c r="A48" s="75">
        <v>6.2</v>
      </c>
      <c r="B48" s="11" t="s">
        <v>41</v>
      </c>
      <c r="C48" s="85" t="s">
        <v>89</v>
      </c>
      <c r="D48" s="85" t="s">
        <v>89</v>
      </c>
      <c r="E48" s="85" t="s">
        <v>89</v>
      </c>
      <c r="F48" s="85" t="s">
        <v>89</v>
      </c>
      <c r="G48" s="35"/>
      <c r="H48" s="39"/>
    </row>
    <row r="49" spans="1:9" ht="60" x14ac:dyDescent="0.25">
      <c r="A49" s="75">
        <v>6.3</v>
      </c>
      <c r="B49" s="11" t="s">
        <v>42</v>
      </c>
      <c r="C49" s="85" t="s">
        <v>89</v>
      </c>
      <c r="D49" s="85" t="s">
        <v>89</v>
      </c>
      <c r="E49" s="85" t="s">
        <v>89</v>
      </c>
      <c r="F49" s="85" t="s">
        <v>89</v>
      </c>
      <c r="G49" s="35"/>
      <c r="H49" s="39"/>
    </row>
    <row r="50" spans="1:9" ht="75.75" thickBot="1" x14ac:dyDescent="0.3">
      <c r="A50" s="75">
        <v>6.4</v>
      </c>
      <c r="B50" s="13" t="s">
        <v>43</v>
      </c>
      <c r="C50" s="85" t="s">
        <v>83</v>
      </c>
      <c r="D50" s="85" t="s">
        <v>980</v>
      </c>
      <c r="E50" s="85" t="s">
        <v>83</v>
      </c>
      <c r="F50" s="85" t="s">
        <v>980</v>
      </c>
      <c r="G50" s="73" t="s">
        <v>276</v>
      </c>
      <c r="H50" s="40"/>
    </row>
    <row r="51" spans="1:9" ht="30" customHeight="1" thickBot="1" x14ac:dyDescent="0.3">
      <c r="A51" s="317">
        <v>7</v>
      </c>
      <c r="B51" s="397" t="s">
        <v>44</v>
      </c>
      <c r="C51" s="331" t="str">
        <f>+C12</f>
        <v>CPS INGENIEROS OBRA CIVIL Y MEDIO AMBIENTE SUCURSAL COLOMBIA S.L.
51%</v>
      </c>
      <c r="D51" s="331"/>
      <c r="E51" s="331" t="str">
        <f>+E12</f>
        <v>SERTIC SAS
49%</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t="s">
        <v>979</v>
      </c>
      <c r="E53" s="408" t="s">
        <v>83</v>
      </c>
      <c r="F53" s="314" t="s">
        <v>978</v>
      </c>
      <c r="G53" s="323" t="s">
        <v>276</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93" t="s">
        <v>14</v>
      </c>
      <c r="G56" s="37" t="s">
        <v>73</v>
      </c>
      <c r="H56" s="41" t="s">
        <v>15</v>
      </c>
    </row>
    <row r="57" spans="1:9" ht="30" customHeight="1" x14ac:dyDescent="0.25">
      <c r="A57" s="75">
        <v>8.1</v>
      </c>
      <c r="B57" s="11" t="s">
        <v>49</v>
      </c>
      <c r="C57" s="335" t="s">
        <v>755</v>
      </c>
      <c r="D57" s="335"/>
      <c r="E57" s="335"/>
      <c r="F57" s="322" t="s">
        <v>977</v>
      </c>
      <c r="G57" s="743" t="s">
        <v>276</v>
      </c>
      <c r="H57" s="325"/>
    </row>
    <row r="58" spans="1:9" x14ac:dyDescent="0.25">
      <c r="A58" s="75">
        <v>8.1999999999999993</v>
      </c>
      <c r="B58" s="11" t="s">
        <v>50</v>
      </c>
      <c r="C58" s="335" t="s">
        <v>98</v>
      </c>
      <c r="D58" s="335"/>
      <c r="E58" s="335"/>
      <c r="F58" s="351"/>
      <c r="G58" s="743"/>
      <c r="H58" s="326"/>
    </row>
    <row r="59" spans="1:9" ht="30" x14ac:dyDescent="0.25">
      <c r="A59" s="75">
        <v>8.3000000000000007</v>
      </c>
      <c r="B59" s="11" t="s">
        <v>51</v>
      </c>
      <c r="C59" s="341" t="s">
        <v>83</v>
      </c>
      <c r="D59" s="342"/>
      <c r="E59" s="343"/>
      <c r="F59" s="351"/>
      <c r="G59" s="743"/>
      <c r="H59" s="326"/>
    </row>
    <row r="60" spans="1:9" ht="45" x14ac:dyDescent="0.25">
      <c r="A60" s="75">
        <v>8.4</v>
      </c>
      <c r="B60" s="11" t="s">
        <v>52</v>
      </c>
      <c r="C60" s="344"/>
      <c r="D60" s="345"/>
      <c r="E60" s="346"/>
      <c r="F60" s="351"/>
      <c r="G60" s="743"/>
      <c r="H60" s="326"/>
    </row>
    <row r="61" spans="1:9" ht="45" x14ac:dyDescent="0.25">
      <c r="A61" s="75">
        <v>8.5</v>
      </c>
      <c r="B61" s="11" t="s">
        <v>758</v>
      </c>
      <c r="C61" s="344"/>
      <c r="D61" s="345"/>
      <c r="E61" s="346"/>
      <c r="F61" s="351"/>
      <c r="G61" s="743"/>
      <c r="H61" s="326"/>
    </row>
    <row r="62" spans="1:9" x14ac:dyDescent="0.25">
      <c r="A62" s="75">
        <v>8.6</v>
      </c>
      <c r="B62" s="11" t="s">
        <v>54</v>
      </c>
      <c r="C62" s="344"/>
      <c r="D62" s="345"/>
      <c r="E62" s="346"/>
      <c r="F62" s="351"/>
      <c r="G62" s="743"/>
      <c r="H62" s="326"/>
    </row>
    <row r="63" spans="1:9" x14ac:dyDescent="0.25">
      <c r="A63" s="75">
        <v>8.6999999999999993</v>
      </c>
      <c r="B63" s="11" t="s">
        <v>55</v>
      </c>
      <c r="C63" s="344"/>
      <c r="D63" s="345"/>
      <c r="E63" s="346"/>
      <c r="F63" s="351"/>
      <c r="G63" s="743"/>
      <c r="H63" s="326"/>
    </row>
    <row r="64" spans="1:9" ht="90" x14ac:dyDescent="0.25">
      <c r="A64" s="75">
        <v>8.8000000000000007</v>
      </c>
      <c r="B64" s="11" t="s">
        <v>759</v>
      </c>
      <c r="C64" s="344"/>
      <c r="D64" s="345"/>
      <c r="E64" s="346"/>
      <c r="F64" s="351"/>
      <c r="G64" s="743"/>
      <c r="H64" s="326"/>
      <c r="I64" s="193"/>
    </row>
    <row r="65" spans="1:9" ht="31.5" customHeight="1" x14ac:dyDescent="0.3">
      <c r="A65" s="75">
        <v>8.9</v>
      </c>
      <c r="B65" s="17" t="s">
        <v>57</v>
      </c>
      <c r="C65" s="344"/>
      <c r="D65" s="345"/>
      <c r="E65" s="346"/>
      <c r="F65" s="351"/>
      <c r="G65" s="743"/>
      <c r="H65" s="326"/>
      <c r="I65" s="18"/>
    </row>
    <row r="66" spans="1:9" ht="16.5" x14ac:dyDescent="0.3">
      <c r="A66" s="19" t="s">
        <v>75</v>
      </c>
      <c r="B66" s="11" t="s">
        <v>58</v>
      </c>
      <c r="C66" s="347"/>
      <c r="D66" s="348"/>
      <c r="E66" s="349"/>
      <c r="F66" s="352"/>
      <c r="G66" s="743"/>
      <c r="H66" s="326"/>
      <c r="I66" s="18"/>
    </row>
    <row r="67" spans="1:9" ht="45.75" thickBot="1" x14ac:dyDescent="0.3">
      <c r="A67" s="19" t="s">
        <v>76</v>
      </c>
      <c r="B67" s="13" t="s">
        <v>59</v>
      </c>
      <c r="C67" s="350" t="s">
        <v>83</v>
      </c>
      <c r="D67" s="350"/>
      <c r="E67" s="350"/>
      <c r="F67" s="14" t="s">
        <v>976</v>
      </c>
      <c r="G67" s="744"/>
      <c r="H67" s="327"/>
      <c r="I67" s="20"/>
    </row>
    <row r="68" spans="1:9" ht="30" customHeight="1" thickBot="1" x14ac:dyDescent="0.3">
      <c r="A68" s="317">
        <v>9</v>
      </c>
      <c r="B68" s="397" t="s">
        <v>60</v>
      </c>
      <c r="C68" s="331" t="str">
        <f>+C12</f>
        <v>CPS INGENIEROS OBRA CIVIL Y MEDIO AMBIENTE SUCURSAL COLOMBIA S.L.
51%</v>
      </c>
      <c r="D68" s="331"/>
      <c r="E68" s="331" t="str">
        <f>+E12</f>
        <v>SERTIC SAS
49%</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89</v>
      </c>
      <c r="D70" s="408" t="s">
        <v>89</v>
      </c>
      <c r="E70" s="408" t="s">
        <v>83</v>
      </c>
      <c r="F70" s="429">
        <v>352</v>
      </c>
      <c r="G70" s="324" t="s">
        <v>276</v>
      </c>
      <c r="H70" s="326"/>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90" t="s">
        <v>89</v>
      </c>
      <c r="D72" s="90" t="s">
        <v>89</v>
      </c>
      <c r="E72" s="90" t="s">
        <v>83</v>
      </c>
      <c r="F72" s="78">
        <v>353</v>
      </c>
      <c r="G72" s="385"/>
      <c r="H72" s="327"/>
    </row>
    <row r="73" spans="1:9" ht="30" customHeight="1" thickBot="1" x14ac:dyDescent="0.3">
      <c r="A73" s="317">
        <v>10</v>
      </c>
      <c r="B73" s="397" t="s">
        <v>63</v>
      </c>
      <c r="C73" s="331" t="str">
        <f>+C12</f>
        <v>CPS INGENIEROS OBRA CIVIL Y MEDIO AMBIENTE SUCURSAL COLOMBIA S.L.
51%</v>
      </c>
      <c r="D73" s="331"/>
      <c r="E73" s="331" t="str">
        <f>+E12</f>
        <v>SERTIC SAS
49%</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90.75" thickBot="1" x14ac:dyDescent="0.3">
      <c r="A75" s="77">
        <v>10.1</v>
      </c>
      <c r="B75" s="13" t="s">
        <v>64</v>
      </c>
      <c r="C75" s="90" t="s">
        <v>83</v>
      </c>
      <c r="D75" s="88" t="s">
        <v>975</v>
      </c>
      <c r="E75" s="90" t="s">
        <v>89</v>
      </c>
      <c r="F75" s="78" t="s">
        <v>89</v>
      </c>
      <c r="G75" s="73" t="s">
        <v>276</v>
      </c>
      <c r="H75" s="40"/>
    </row>
    <row r="76" spans="1:9" ht="30" customHeight="1" thickBot="1" x14ac:dyDescent="0.3">
      <c r="A76" s="317">
        <v>11</v>
      </c>
      <c r="B76" s="397" t="s">
        <v>65</v>
      </c>
      <c r="C76" s="331" t="str">
        <f>+C12</f>
        <v>CPS INGENIEROS OBRA CIVIL Y MEDIO AMBIENTE SUCURSAL COLOMBIA S.L.
51%</v>
      </c>
      <c r="D76" s="331"/>
      <c r="E76" s="331" t="str">
        <f>+E12</f>
        <v>SERTIC SAS
49%</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t="s">
        <v>89</v>
      </c>
      <c r="D78" s="24" t="s">
        <v>89</v>
      </c>
      <c r="E78" s="79" t="s">
        <v>89</v>
      </c>
      <c r="F78" s="78" t="s">
        <v>89</v>
      </c>
      <c r="G78" s="36"/>
      <c r="H78" s="40"/>
    </row>
    <row r="79" spans="1:9" ht="30" customHeight="1" thickBot="1" x14ac:dyDescent="0.3">
      <c r="A79" s="317">
        <v>12</v>
      </c>
      <c r="B79" s="319" t="s">
        <v>66</v>
      </c>
      <c r="C79" s="302" t="str">
        <f>+C12</f>
        <v>CPS INGENIEROS OBRA CIVIL Y MEDIO AMBIENTE SUCURSAL COLOMBIA S.L.
51%</v>
      </c>
      <c r="D79" s="303"/>
      <c r="E79" s="304" t="str">
        <f>+E12</f>
        <v>SERTIC SAS
49%</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96" t="s">
        <v>276</v>
      </c>
      <c r="H81" s="39"/>
    </row>
    <row r="82" spans="1:8" ht="31.5" customHeight="1" x14ac:dyDescent="0.25">
      <c r="A82" s="75">
        <v>12.2</v>
      </c>
      <c r="B82" s="53" t="s">
        <v>68</v>
      </c>
      <c r="C82" s="313" t="s">
        <v>83</v>
      </c>
      <c r="D82" s="314"/>
      <c r="E82" s="527" t="s">
        <v>83</v>
      </c>
      <c r="F82" s="314"/>
      <c r="G82" s="96" t="s">
        <v>276</v>
      </c>
      <c r="H82" s="39"/>
    </row>
    <row r="83" spans="1:8" ht="30.75" thickBot="1" x14ac:dyDescent="0.3">
      <c r="A83" s="95">
        <v>12.3</v>
      </c>
      <c r="B83" s="54" t="s">
        <v>69</v>
      </c>
      <c r="C83" s="313" t="s">
        <v>83</v>
      </c>
      <c r="D83" s="314"/>
      <c r="E83" s="527" t="s">
        <v>83</v>
      </c>
      <c r="F83" s="314"/>
      <c r="G83" s="96" t="s">
        <v>276</v>
      </c>
      <c r="H83" s="49"/>
    </row>
    <row r="84" spans="1:8" ht="19.5" thickBot="1" x14ac:dyDescent="0.3">
      <c r="A84" s="315" t="s">
        <v>764</v>
      </c>
      <c r="B84" s="422"/>
      <c r="C84" s="445" t="s">
        <v>104</v>
      </c>
      <c r="D84" s="446"/>
      <c r="E84" s="446"/>
      <c r="F84" s="446"/>
      <c r="G84" s="446"/>
      <c r="H84" s="447"/>
    </row>
  </sheetData>
  <mergeCells count="117">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C67:E67"/>
    <mergeCell ref="H76:H77"/>
    <mergeCell ref="A73:A74"/>
    <mergeCell ref="B73:B74"/>
    <mergeCell ref="C73:D73"/>
    <mergeCell ref="E73:F73"/>
    <mergeCell ref="G73:G74"/>
    <mergeCell ref="H73:H74"/>
    <mergeCell ref="C70:C71"/>
    <mergeCell ref="D70:D71"/>
    <mergeCell ref="E70:E71"/>
    <mergeCell ref="F70:F71"/>
    <mergeCell ref="G70:G72"/>
    <mergeCell ref="H70:H72"/>
    <mergeCell ref="C84:H84"/>
    <mergeCell ref="A84:B84"/>
    <mergeCell ref="D35:D37"/>
    <mergeCell ref="F35:F37"/>
    <mergeCell ref="F57:F66"/>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workbookViewId="0">
      <selection activeCell="G13" sqref="G13:H1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52</v>
      </c>
      <c r="D8" s="376"/>
      <c r="E8" s="376"/>
      <c r="F8" s="376"/>
      <c r="G8" s="376"/>
      <c r="H8" s="376"/>
      <c r="I8" s="377"/>
    </row>
    <row r="9" spans="1:10" ht="31.5" customHeight="1" thickBot="1" x14ac:dyDescent="0.3">
      <c r="A9" s="58" t="s">
        <v>4</v>
      </c>
      <c r="B9" s="59" t="s">
        <v>5</v>
      </c>
      <c r="C9" s="538" t="s">
        <v>1008</v>
      </c>
      <c r="D9" s="539"/>
      <c r="E9" s="539"/>
      <c r="F9" s="539"/>
      <c r="G9" s="539"/>
      <c r="H9" s="539"/>
      <c r="I9" s="540"/>
    </row>
    <row r="10" spans="1:10" ht="15.75" thickBot="1" x14ac:dyDescent="0.3">
      <c r="A10" s="58" t="s">
        <v>6</v>
      </c>
      <c r="B10" s="59" t="s">
        <v>71</v>
      </c>
      <c r="C10" s="375" t="s">
        <v>989</v>
      </c>
      <c r="D10" s="376"/>
      <c r="E10" s="376"/>
      <c r="F10" s="376"/>
      <c r="G10" s="376"/>
      <c r="H10" s="376"/>
      <c r="I10" s="377"/>
    </row>
    <row r="11" spans="1:10" ht="20.25" customHeight="1" thickBot="1" x14ac:dyDescent="0.3">
      <c r="A11" s="58" t="s">
        <v>7</v>
      </c>
      <c r="B11" s="60" t="s">
        <v>72</v>
      </c>
      <c r="C11" s="371" t="s">
        <v>185</v>
      </c>
      <c r="D11" s="372"/>
      <c r="E11" s="372"/>
      <c r="F11" s="372"/>
      <c r="G11" s="372"/>
      <c r="H11" s="372"/>
      <c r="I11" s="373"/>
    </row>
    <row r="12" spans="1:10" ht="56.25" customHeight="1" thickBot="1" x14ac:dyDescent="0.3">
      <c r="A12" s="58" t="s">
        <v>6</v>
      </c>
      <c r="B12" s="59" t="s">
        <v>8</v>
      </c>
      <c r="C12" s="378" t="s">
        <v>1007</v>
      </c>
      <c r="D12" s="380"/>
      <c r="E12" s="381" t="s">
        <v>1006</v>
      </c>
      <c r="F12" s="382"/>
      <c r="G12" s="381" t="s">
        <v>1005</v>
      </c>
      <c r="H12" s="382"/>
      <c r="I12" s="5"/>
      <c r="J12" s="6"/>
    </row>
    <row r="13" spans="1:10" ht="15.75" thickBot="1" x14ac:dyDescent="0.3">
      <c r="A13" s="58" t="s">
        <v>9</v>
      </c>
      <c r="B13" s="59" t="s">
        <v>10</v>
      </c>
      <c r="C13" s="383" t="s">
        <v>737</v>
      </c>
      <c r="D13" s="384"/>
      <c r="E13" s="383" t="s">
        <v>737</v>
      </c>
      <c r="F13" s="384"/>
      <c r="G13" s="917" t="s">
        <v>1004</v>
      </c>
      <c r="H13" s="918"/>
    </row>
    <row r="14" spans="1:10" ht="15.75" thickBot="1" x14ac:dyDescent="0.3">
      <c r="A14" s="58" t="s">
        <v>11</v>
      </c>
      <c r="B14" s="59" t="s">
        <v>12</v>
      </c>
      <c r="C14" s="383" t="s">
        <v>738</v>
      </c>
      <c r="D14" s="384"/>
      <c r="E14" s="383" t="s">
        <v>738</v>
      </c>
      <c r="F14" s="384"/>
      <c r="G14" s="383" t="s">
        <v>738</v>
      </c>
      <c r="H14" s="384"/>
    </row>
    <row r="15" spans="1:10" ht="15.75" thickBot="1" x14ac:dyDescent="0.3">
      <c r="A15" s="3"/>
      <c r="B15" s="4"/>
      <c r="C15" s="7"/>
      <c r="E15" s="7"/>
      <c r="G15" s="7"/>
    </row>
    <row r="16" spans="1:10" x14ac:dyDescent="0.25">
      <c r="A16" s="29">
        <v>1</v>
      </c>
      <c r="B16" s="34" t="s">
        <v>16</v>
      </c>
      <c r="C16" s="338" t="s">
        <v>13</v>
      </c>
      <c r="D16" s="339"/>
      <c r="E16" s="339"/>
      <c r="F16" s="339"/>
      <c r="G16" s="340"/>
      <c r="H16" s="93" t="s">
        <v>14</v>
      </c>
      <c r="I16" s="37" t="s">
        <v>73</v>
      </c>
      <c r="J16" s="41" t="s">
        <v>15</v>
      </c>
    </row>
    <row r="17" spans="1:10" ht="30" x14ac:dyDescent="0.25">
      <c r="A17" s="75">
        <v>1.1000000000000001</v>
      </c>
      <c r="B17" s="9" t="s">
        <v>17</v>
      </c>
      <c r="C17" s="362" t="s">
        <v>83</v>
      </c>
      <c r="D17" s="363"/>
      <c r="E17" s="363"/>
      <c r="F17" s="363"/>
      <c r="G17" s="364"/>
      <c r="H17" s="322" t="s">
        <v>1003</v>
      </c>
      <c r="I17" s="323" t="s">
        <v>276</v>
      </c>
      <c r="J17" s="432" t="s">
        <v>1091</v>
      </c>
    </row>
    <row r="18" spans="1:10" x14ac:dyDescent="0.25">
      <c r="A18" s="75">
        <v>1.2</v>
      </c>
      <c r="B18" s="10" t="s">
        <v>18</v>
      </c>
      <c r="C18" s="365"/>
      <c r="D18" s="366"/>
      <c r="E18" s="366"/>
      <c r="F18" s="366"/>
      <c r="G18" s="367"/>
      <c r="H18" s="351"/>
      <c r="I18" s="324"/>
      <c r="J18" s="432"/>
    </row>
    <row r="19" spans="1:10" ht="30" x14ac:dyDescent="0.25">
      <c r="A19" s="75">
        <v>1.3</v>
      </c>
      <c r="B19" s="9" t="s">
        <v>19</v>
      </c>
      <c r="C19" s="365"/>
      <c r="D19" s="366"/>
      <c r="E19" s="366"/>
      <c r="F19" s="366"/>
      <c r="G19" s="367"/>
      <c r="H19" s="351"/>
      <c r="I19" s="324"/>
      <c r="J19" s="432"/>
    </row>
    <row r="20" spans="1:10" ht="60" x14ac:dyDescent="0.25">
      <c r="A20" s="75">
        <v>1.4</v>
      </c>
      <c r="B20" s="9" t="s">
        <v>20</v>
      </c>
      <c r="C20" s="365"/>
      <c r="D20" s="366"/>
      <c r="E20" s="366"/>
      <c r="F20" s="366"/>
      <c r="G20" s="367"/>
      <c r="H20" s="351"/>
      <c r="I20" s="324"/>
      <c r="J20" s="432"/>
    </row>
    <row r="21" spans="1:10" ht="105" x14ac:dyDescent="0.25">
      <c r="A21" s="75">
        <v>1.5</v>
      </c>
      <c r="B21" s="9" t="s">
        <v>21</v>
      </c>
      <c r="C21" s="365"/>
      <c r="D21" s="366"/>
      <c r="E21" s="366"/>
      <c r="F21" s="366"/>
      <c r="G21" s="367"/>
      <c r="H21" s="351"/>
      <c r="I21" s="324"/>
      <c r="J21" s="432"/>
    </row>
    <row r="22" spans="1:10" ht="30" x14ac:dyDescent="0.25">
      <c r="A22" s="75">
        <v>1.6</v>
      </c>
      <c r="B22" s="11" t="s">
        <v>22</v>
      </c>
      <c r="C22" s="365"/>
      <c r="D22" s="366"/>
      <c r="E22" s="366"/>
      <c r="F22" s="366"/>
      <c r="G22" s="367"/>
      <c r="H22" s="351"/>
      <c r="I22" s="324"/>
      <c r="J22" s="432"/>
    </row>
    <row r="23" spans="1:10" ht="45.75" thickBot="1" x14ac:dyDescent="0.3">
      <c r="A23" s="77">
        <v>1.7</v>
      </c>
      <c r="B23" s="13" t="s">
        <v>23</v>
      </c>
      <c r="C23" s="368"/>
      <c r="D23" s="369"/>
      <c r="E23" s="369"/>
      <c r="F23" s="369"/>
      <c r="G23" s="370"/>
      <c r="H23" s="386"/>
      <c r="I23" s="385"/>
      <c r="J23" s="433"/>
    </row>
    <row r="24" spans="1:10" ht="39" customHeight="1" x14ac:dyDescent="0.25">
      <c r="A24" s="29">
        <v>2</v>
      </c>
      <c r="B24" s="30" t="s">
        <v>24</v>
      </c>
      <c r="C24" s="338" t="s">
        <v>13</v>
      </c>
      <c r="D24" s="339"/>
      <c r="E24" s="339"/>
      <c r="F24" s="339"/>
      <c r="G24" s="340"/>
      <c r="H24" s="93" t="s">
        <v>14</v>
      </c>
      <c r="I24" s="37" t="s">
        <v>73</v>
      </c>
      <c r="J24" s="42" t="s">
        <v>15</v>
      </c>
    </row>
    <row r="25" spans="1:10" ht="45.75" customHeight="1" x14ac:dyDescent="0.25">
      <c r="A25" s="75">
        <v>2.1</v>
      </c>
      <c r="B25" s="11" t="s">
        <v>25</v>
      </c>
      <c r="C25" s="362" t="s">
        <v>83</v>
      </c>
      <c r="D25" s="363"/>
      <c r="E25" s="363"/>
      <c r="F25" s="363"/>
      <c r="G25" s="364"/>
      <c r="H25" s="389" t="s">
        <v>1002</v>
      </c>
      <c r="I25" s="392" t="s">
        <v>1092</v>
      </c>
      <c r="J25" s="432" t="s">
        <v>1093</v>
      </c>
    </row>
    <row r="26" spans="1:10" ht="50.25" customHeight="1" x14ac:dyDescent="0.25">
      <c r="A26" s="75">
        <v>2.2000000000000002</v>
      </c>
      <c r="B26" s="11" t="s">
        <v>740</v>
      </c>
      <c r="C26" s="365"/>
      <c r="D26" s="366"/>
      <c r="E26" s="366"/>
      <c r="F26" s="366"/>
      <c r="G26" s="367"/>
      <c r="H26" s="390"/>
      <c r="I26" s="393"/>
      <c r="J26" s="432"/>
    </row>
    <row r="27" spans="1:10" ht="114.75" customHeight="1" x14ac:dyDescent="0.25">
      <c r="A27" s="75">
        <v>2.2999999999999998</v>
      </c>
      <c r="B27" s="11" t="s">
        <v>26</v>
      </c>
      <c r="C27" s="365"/>
      <c r="D27" s="366"/>
      <c r="E27" s="366"/>
      <c r="F27" s="366"/>
      <c r="G27" s="367"/>
      <c r="H27" s="390"/>
      <c r="I27" s="393"/>
      <c r="J27" s="432"/>
    </row>
    <row r="28" spans="1:10" ht="42" customHeight="1" thickBot="1" x14ac:dyDescent="0.3">
      <c r="A28" s="77">
        <v>2.4</v>
      </c>
      <c r="B28" s="13" t="s">
        <v>27</v>
      </c>
      <c r="C28" s="368"/>
      <c r="D28" s="369"/>
      <c r="E28" s="369"/>
      <c r="F28" s="369"/>
      <c r="G28" s="370"/>
      <c r="H28" s="391"/>
      <c r="I28" s="394"/>
      <c r="J28" s="432"/>
    </row>
    <row r="29" spans="1:10" ht="63" customHeight="1" thickBot="1" x14ac:dyDescent="0.3">
      <c r="A29" s="317">
        <v>3</v>
      </c>
      <c r="B29" s="397" t="s">
        <v>28</v>
      </c>
      <c r="C29" s="331" t="str">
        <f>+C12</f>
        <v>ESTEYCO SUCURSAL COLOMBIA
51%</v>
      </c>
      <c r="D29" s="331"/>
      <c r="E29" s="331" t="str">
        <f>+E12</f>
        <v>JASEN COLSULTORES S.A.S.
44%</v>
      </c>
      <c r="F29" s="303"/>
      <c r="G29" s="331" t="str">
        <f>+G12</f>
        <v>MIGUEL ANGEL CASTILLO GALVAN                 5%</v>
      </c>
      <c r="H29" s="303"/>
      <c r="I29" s="307" t="s">
        <v>73</v>
      </c>
      <c r="J29" s="307" t="s">
        <v>15</v>
      </c>
    </row>
    <row r="30" spans="1:10" ht="30" x14ac:dyDescent="0.25">
      <c r="A30" s="318"/>
      <c r="B30" s="398"/>
      <c r="C30" s="84" t="s">
        <v>13</v>
      </c>
      <c r="D30" s="93" t="s">
        <v>14</v>
      </c>
      <c r="E30" s="84" t="s">
        <v>13</v>
      </c>
      <c r="F30" s="93" t="s">
        <v>14</v>
      </c>
      <c r="G30" s="84" t="s">
        <v>13</v>
      </c>
      <c r="H30" s="93" t="s">
        <v>14</v>
      </c>
      <c r="I30" s="308"/>
      <c r="J30" s="308"/>
    </row>
    <row r="31" spans="1:10" ht="47.25" customHeight="1" x14ac:dyDescent="0.25">
      <c r="A31" s="75" t="s">
        <v>29</v>
      </c>
      <c r="B31" s="9" t="s">
        <v>17</v>
      </c>
      <c r="C31" s="89" t="s">
        <v>89</v>
      </c>
      <c r="D31" s="89" t="s">
        <v>89</v>
      </c>
      <c r="E31" s="89" t="s">
        <v>89</v>
      </c>
      <c r="F31" s="89" t="s">
        <v>89</v>
      </c>
      <c r="G31" s="89" t="s">
        <v>89</v>
      </c>
      <c r="H31" s="89" t="s">
        <v>89</v>
      </c>
      <c r="I31" s="323"/>
      <c r="J31" s="325"/>
    </row>
    <row r="32" spans="1:10" ht="30.75" thickBot="1" x14ac:dyDescent="0.3">
      <c r="A32" s="77" t="s">
        <v>30</v>
      </c>
      <c r="B32" s="13" t="s">
        <v>31</v>
      </c>
      <c r="C32" s="89" t="s">
        <v>89</v>
      </c>
      <c r="D32" s="89" t="s">
        <v>89</v>
      </c>
      <c r="E32" s="89" t="s">
        <v>89</v>
      </c>
      <c r="F32" s="89" t="s">
        <v>89</v>
      </c>
      <c r="G32" s="89" t="s">
        <v>89</v>
      </c>
      <c r="H32" s="89" t="s">
        <v>89</v>
      </c>
      <c r="I32" s="385"/>
      <c r="J32" s="327"/>
    </row>
    <row r="33" spans="1:10" ht="33" customHeight="1" thickBot="1" x14ac:dyDescent="0.3">
      <c r="A33" s="317">
        <v>4</v>
      </c>
      <c r="B33" s="399" t="s">
        <v>32</v>
      </c>
      <c r="C33" s="331" t="str">
        <f>+C12</f>
        <v>ESTEYCO SUCURSAL COLOMBIA
51%</v>
      </c>
      <c r="D33" s="331"/>
      <c r="E33" s="331" t="str">
        <f>+E12</f>
        <v>JASEN COLSULTORES S.A.S.
44%</v>
      </c>
      <c r="F33" s="303"/>
      <c r="G33" s="331" t="str">
        <f>+G12</f>
        <v>MIGUEL ANGEL CASTILLO GALVAN                 5%</v>
      </c>
      <c r="H33" s="303"/>
      <c r="I33" s="307" t="s">
        <v>73</v>
      </c>
      <c r="J33" s="307" t="s">
        <v>15</v>
      </c>
    </row>
    <row r="34" spans="1:10" ht="33" customHeight="1" x14ac:dyDescent="0.25">
      <c r="A34" s="318"/>
      <c r="B34" s="400"/>
      <c r="C34" s="84" t="s">
        <v>13</v>
      </c>
      <c r="D34" s="93" t="s">
        <v>14</v>
      </c>
      <c r="E34" s="84" t="s">
        <v>13</v>
      </c>
      <c r="F34" s="93" t="s">
        <v>14</v>
      </c>
      <c r="G34" s="84" t="s">
        <v>13</v>
      </c>
      <c r="H34" s="93" t="s">
        <v>14</v>
      </c>
      <c r="I34" s="308"/>
      <c r="J34" s="308"/>
    </row>
    <row r="35" spans="1:10" ht="40.5" customHeight="1" x14ac:dyDescent="0.25">
      <c r="A35" s="75">
        <v>4.0999999999999996</v>
      </c>
      <c r="B35" s="11" t="s">
        <v>741</v>
      </c>
      <c r="C35" s="250" t="s">
        <v>83</v>
      </c>
      <c r="D35" s="426" t="s">
        <v>1001</v>
      </c>
      <c r="E35" s="250" t="s">
        <v>83</v>
      </c>
      <c r="F35" s="389" t="s">
        <v>1000</v>
      </c>
      <c r="G35" s="250" t="s">
        <v>83</v>
      </c>
      <c r="H35" s="389" t="s">
        <v>999</v>
      </c>
      <c r="I35" s="919" t="s">
        <v>202</v>
      </c>
      <c r="J35" s="431" t="s">
        <v>1094</v>
      </c>
    </row>
    <row r="36" spans="1:10" ht="40.5" customHeight="1" x14ac:dyDescent="0.25">
      <c r="A36" s="75">
        <v>4.2</v>
      </c>
      <c r="B36" s="11" t="s">
        <v>33</v>
      </c>
      <c r="C36" s="250" t="s">
        <v>83</v>
      </c>
      <c r="D36" s="411"/>
      <c r="E36" s="250" t="s">
        <v>83</v>
      </c>
      <c r="F36" s="390"/>
      <c r="G36" s="250" t="s">
        <v>83</v>
      </c>
      <c r="H36" s="390"/>
      <c r="I36" s="920"/>
      <c r="J36" s="432"/>
    </row>
    <row r="37" spans="1:10" ht="40.5" customHeight="1" thickBot="1" x14ac:dyDescent="0.3">
      <c r="A37" s="77">
        <v>4.3</v>
      </c>
      <c r="B37" s="13" t="s">
        <v>745</v>
      </c>
      <c r="C37" s="262" t="s">
        <v>155</v>
      </c>
      <c r="D37" s="412"/>
      <c r="E37" s="262" t="s">
        <v>115</v>
      </c>
      <c r="F37" s="391"/>
      <c r="G37" s="262" t="s">
        <v>115</v>
      </c>
      <c r="H37" s="391"/>
      <c r="I37" s="921"/>
      <c r="J37" s="433"/>
    </row>
    <row r="38" spans="1:10" ht="30" customHeight="1" thickBot="1" x14ac:dyDescent="0.3">
      <c r="A38" s="317">
        <v>5</v>
      </c>
      <c r="B38" s="319" t="s">
        <v>34</v>
      </c>
      <c r="C38" s="401" t="str">
        <f>+C12</f>
        <v>ESTEYCO SUCURSAL COLOMBIA
51%</v>
      </c>
      <c r="D38" s="402"/>
      <c r="E38" s="401" t="str">
        <f>+E12</f>
        <v>JASEN COLSULTORES S.A.S.
44%</v>
      </c>
      <c r="F38" s="402"/>
      <c r="G38" s="401" t="str">
        <f>+G12</f>
        <v>MIGUEL ANGEL CASTILLO GALVAN                 5%</v>
      </c>
      <c r="H38" s="402"/>
      <c r="I38" s="307" t="s">
        <v>73</v>
      </c>
      <c r="J38" s="307" t="s">
        <v>15</v>
      </c>
    </row>
    <row r="39" spans="1:10" ht="30.75" thickBot="1" x14ac:dyDescent="0.3">
      <c r="A39" s="318"/>
      <c r="B39" s="320"/>
      <c r="C39" s="91" t="s">
        <v>13</v>
      </c>
      <c r="D39" s="44" t="s">
        <v>14</v>
      </c>
      <c r="E39" s="91" t="s">
        <v>13</v>
      </c>
      <c r="F39" s="44" t="s">
        <v>14</v>
      </c>
      <c r="G39" s="91" t="s">
        <v>13</v>
      </c>
      <c r="H39" s="44" t="s">
        <v>14</v>
      </c>
      <c r="I39" s="308"/>
      <c r="J39" s="308"/>
    </row>
    <row r="40" spans="1:10" ht="45" customHeight="1" x14ac:dyDescent="0.25">
      <c r="A40" s="75">
        <v>5.0999999999999996</v>
      </c>
      <c r="B40" s="11" t="s">
        <v>741</v>
      </c>
      <c r="C40" s="408" t="s">
        <v>83</v>
      </c>
      <c r="D40" s="408" t="s">
        <v>998</v>
      </c>
      <c r="E40" s="410" t="s">
        <v>83</v>
      </c>
      <c r="F40" s="413" t="s">
        <v>748</v>
      </c>
      <c r="G40" s="392" t="s">
        <v>89</v>
      </c>
      <c r="H40" s="413" t="s">
        <v>89</v>
      </c>
      <c r="I40" s="392" t="s">
        <v>276</v>
      </c>
      <c r="J40" s="414"/>
    </row>
    <row r="41" spans="1:10" ht="45" x14ac:dyDescent="0.25">
      <c r="A41" s="75">
        <v>5.2</v>
      </c>
      <c r="B41" s="11" t="s">
        <v>749</v>
      </c>
      <c r="C41" s="404"/>
      <c r="D41" s="404"/>
      <c r="E41" s="411"/>
      <c r="F41" s="390"/>
      <c r="G41" s="393"/>
      <c r="H41" s="390"/>
      <c r="I41" s="393"/>
      <c r="J41" s="415"/>
    </row>
    <row r="42" spans="1:10" ht="45" x14ac:dyDescent="0.25">
      <c r="A42" s="75">
        <v>5.3</v>
      </c>
      <c r="B42" s="15" t="s">
        <v>781</v>
      </c>
      <c r="C42" s="404"/>
      <c r="D42" s="404"/>
      <c r="E42" s="411"/>
      <c r="F42" s="390"/>
      <c r="G42" s="393"/>
      <c r="H42" s="390"/>
      <c r="I42" s="393"/>
      <c r="J42" s="415"/>
    </row>
    <row r="43" spans="1:10" ht="30" x14ac:dyDescent="0.25">
      <c r="A43" s="75">
        <v>5.4</v>
      </c>
      <c r="B43" s="11" t="s">
        <v>37</v>
      </c>
      <c r="C43" s="404"/>
      <c r="D43" s="404"/>
      <c r="E43" s="411"/>
      <c r="F43" s="390"/>
      <c r="G43" s="393"/>
      <c r="H43" s="390"/>
      <c r="I43" s="393"/>
      <c r="J43" s="415"/>
    </row>
    <row r="44" spans="1:10" ht="30.75" thickBot="1" x14ac:dyDescent="0.3">
      <c r="A44" s="77">
        <v>5.5</v>
      </c>
      <c r="B44" s="13" t="s">
        <v>38</v>
      </c>
      <c r="C44" s="405"/>
      <c r="D44" s="405"/>
      <c r="E44" s="412"/>
      <c r="F44" s="391"/>
      <c r="G44" s="394"/>
      <c r="H44" s="391"/>
      <c r="I44" s="394"/>
      <c r="J44" s="416"/>
    </row>
    <row r="45" spans="1:10" ht="30" customHeight="1" thickBot="1" x14ac:dyDescent="0.3">
      <c r="A45" s="317">
        <v>6</v>
      </c>
      <c r="B45" s="319" t="s">
        <v>39</v>
      </c>
      <c r="C45" s="417" t="str">
        <f>+C12</f>
        <v>ESTEYCO SUCURSAL COLOMBIA
51%</v>
      </c>
      <c r="D45" s="418"/>
      <c r="E45" s="304" t="str">
        <f>+E12</f>
        <v>JASEN COLSULTORES S.A.S.
44%</v>
      </c>
      <c r="F45" s="303"/>
      <c r="G45" s="304" t="str">
        <f>+G12</f>
        <v>MIGUEL ANGEL CASTILLO GALVAN                 5%</v>
      </c>
      <c r="H45" s="303"/>
      <c r="I45" s="307" t="s">
        <v>73</v>
      </c>
      <c r="J45" s="307" t="s">
        <v>15</v>
      </c>
    </row>
    <row r="46" spans="1:10" ht="30" customHeight="1" thickBot="1" x14ac:dyDescent="0.3">
      <c r="A46" s="318"/>
      <c r="B46" s="320"/>
      <c r="C46" s="46" t="s">
        <v>13</v>
      </c>
      <c r="D46" s="47" t="s">
        <v>14</v>
      </c>
      <c r="E46" s="111" t="s">
        <v>13</v>
      </c>
      <c r="F46" s="44" t="s">
        <v>14</v>
      </c>
      <c r="G46" s="111" t="s">
        <v>13</v>
      </c>
      <c r="H46" s="44" t="s">
        <v>14</v>
      </c>
      <c r="I46" s="308"/>
      <c r="J46" s="308"/>
    </row>
    <row r="47" spans="1:10" ht="60" x14ac:dyDescent="0.25">
      <c r="A47" s="75">
        <v>6.1</v>
      </c>
      <c r="B47" s="11" t="s">
        <v>40</v>
      </c>
      <c r="C47" s="85" t="s">
        <v>89</v>
      </c>
      <c r="D47" s="85" t="s">
        <v>89</v>
      </c>
      <c r="E47" s="85" t="s">
        <v>89</v>
      </c>
      <c r="F47" s="85" t="s">
        <v>89</v>
      </c>
      <c r="G47" s="89" t="s">
        <v>89</v>
      </c>
      <c r="H47" s="89" t="s">
        <v>89</v>
      </c>
      <c r="I47" s="35"/>
      <c r="J47" s="39"/>
    </row>
    <row r="48" spans="1:10" ht="45" x14ac:dyDescent="0.25">
      <c r="A48" s="75">
        <v>6.2</v>
      </c>
      <c r="B48" s="11" t="s">
        <v>41</v>
      </c>
      <c r="C48" s="85" t="s">
        <v>89</v>
      </c>
      <c r="D48" s="85" t="s">
        <v>89</v>
      </c>
      <c r="E48" s="85" t="s">
        <v>89</v>
      </c>
      <c r="F48" s="85" t="s">
        <v>89</v>
      </c>
      <c r="G48" s="89" t="s">
        <v>89</v>
      </c>
      <c r="H48" s="89" t="s">
        <v>89</v>
      </c>
      <c r="I48" s="35"/>
      <c r="J48" s="39"/>
    </row>
    <row r="49" spans="1:11" ht="60" x14ac:dyDescent="0.25">
      <c r="A49" s="75">
        <v>6.3</v>
      </c>
      <c r="B49" s="11" t="s">
        <v>42</v>
      </c>
      <c r="C49" s="85" t="s">
        <v>89</v>
      </c>
      <c r="D49" s="85" t="s">
        <v>89</v>
      </c>
      <c r="E49" s="85" t="s">
        <v>89</v>
      </c>
      <c r="F49" s="85" t="s">
        <v>89</v>
      </c>
      <c r="G49" s="89" t="s">
        <v>89</v>
      </c>
      <c r="H49" s="89" t="s">
        <v>89</v>
      </c>
      <c r="I49" s="35"/>
      <c r="J49" s="39"/>
    </row>
    <row r="50" spans="1:11" ht="75.75" thickBot="1" x14ac:dyDescent="0.3">
      <c r="A50" s="75">
        <v>6.4</v>
      </c>
      <c r="B50" s="13" t="s">
        <v>43</v>
      </c>
      <c r="C50" s="85" t="s">
        <v>83</v>
      </c>
      <c r="D50" s="85" t="s">
        <v>997</v>
      </c>
      <c r="E50" s="85" t="s">
        <v>83</v>
      </c>
      <c r="F50" s="85" t="s">
        <v>997</v>
      </c>
      <c r="G50" s="85" t="s">
        <v>83</v>
      </c>
      <c r="H50" s="85" t="s">
        <v>997</v>
      </c>
      <c r="I50" s="36"/>
      <c r="J50" s="40"/>
    </row>
    <row r="51" spans="1:11" ht="30" customHeight="1" thickBot="1" x14ac:dyDescent="0.3">
      <c r="A51" s="317">
        <v>7</v>
      </c>
      <c r="B51" s="397" t="s">
        <v>44</v>
      </c>
      <c r="C51" s="331" t="str">
        <f>+C12</f>
        <v>ESTEYCO SUCURSAL COLOMBIA
51%</v>
      </c>
      <c r="D51" s="331"/>
      <c r="E51" s="331" t="str">
        <f>+E12</f>
        <v>JASEN COLSULTORES S.A.S.
44%</v>
      </c>
      <c r="F51" s="303"/>
      <c r="G51" s="331" t="str">
        <f>+G12</f>
        <v>MIGUEL ANGEL CASTILLO GALVAN                 5%</v>
      </c>
      <c r="H51" s="303"/>
      <c r="I51" s="307" t="s">
        <v>73</v>
      </c>
      <c r="J51" s="307" t="s">
        <v>15</v>
      </c>
    </row>
    <row r="52" spans="1:11" ht="30.75" thickBot="1" x14ac:dyDescent="0.3">
      <c r="A52" s="318"/>
      <c r="B52" s="398"/>
      <c r="C52" s="46" t="s">
        <v>13</v>
      </c>
      <c r="D52" s="47" t="s">
        <v>14</v>
      </c>
      <c r="E52" s="111" t="s">
        <v>13</v>
      </c>
      <c r="F52" s="44" t="s">
        <v>14</v>
      </c>
      <c r="G52" s="111" t="s">
        <v>13</v>
      </c>
      <c r="H52" s="44" t="s">
        <v>14</v>
      </c>
      <c r="I52" s="308"/>
      <c r="J52" s="308"/>
    </row>
    <row r="53" spans="1:11" ht="30" x14ac:dyDescent="0.25">
      <c r="A53" s="75">
        <v>7.1</v>
      </c>
      <c r="B53" s="11" t="s">
        <v>45</v>
      </c>
      <c r="C53" s="408" t="s">
        <v>83</v>
      </c>
      <c r="D53" s="332" t="s">
        <v>996</v>
      </c>
      <c r="E53" s="408" t="s">
        <v>83</v>
      </c>
      <c r="F53" s="314" t="s">
        <v>995</v>
      </c>
      <c r="G53" s="408" t="s">
        <v>83</v>
      </c>
      <c r="H53" s="314">
        <v>37</v>
      </c>
      <c r="I53" s="323" t="s">
        <v>276</v>
      </c>
      <c r="J53" s="35"/>
    </row>
    <row r="54" spans="1:11" ht="45" x14ac:dyDescent="0.25">
      <c r="A54" s="75">
        <v>7.2</v>
      </c>
      <c r="B54" s="11" t="s">
        <v>46</v>
      </c>
      <c r="C54" s="404"/>
      <c r="D54" s="332"/>
      <c r="E54" s="404"/>
      <c r="F54" s="314"/>
      <c r="G54" s="404"/>
      <c r="H54" s="314"/>
      <c r="I54" s="324"/>
      <c r="J54" s="35"/>
    </row>
    <row r="55" spans="1:11" ht="60.75" thickBot="1" x14ac:dyDescent="0.3">
      <c r="A55" s="77">
        <v>7.3</v>
      </c>
      <c r="B55" s="13" t="s">
        <v>47</v>
      </c>
      <c r="C55" s="405"/>
      <c r="D55" s="333"/>
      <c r="E55" s="405"/>
      <c r="F55" s="334"/>
      <c r="G55" s="405"/>
      <c r="H55" s="334"/>
      <c r="I55" s="385"/>
      <c r="J55" s="36"/>
    </row>
    <row r="56" spans="1:11" x14ac:dyDescent="0.25">
      <c r="A56" s="29">
        <v>8</v>
      </c>
      <c r="B56" s="50" t="s">
        <v>48</v>
      </c>
      <c r="C56" s="338" t="s">
        <v>13</v>
      </c>
      <c r="D56" s="339"/>
      <c r="E56" s="339"/>
      <c r="F56" s="339"/>
      <c r="G56" s="340"/>
      <c r="H56" s="93" t="s">
        <v>14</v>
      </c>
      <c r="I56" s="37" t="s">
        <v>786</v>
      </c>
      <c r="J56" s="41" t="s">
        <v>15</v>
      </c>
    </row>
    <row r="57" spans="1:11" ht="25.5" customHeight="1" x14ac:dyDescent="0.25">
      <c r="A57" s="75">
        <v>8.1</v>
      </c>
      <c r="B57" s="11" t="s">
        <v>49</v>
      </c>
      <c r="C57" s="335" t="s">
        <v>994</v>
      </c>
      <c r="D57" s="335"/>
      <c r="E57" s="335"/>
      <c r="F57" s="335"/>
      <c r="G57" s="335"/>
      <c r="H57" s="322" t="s">
        <v>993</v>
      </c>
      <c r="I57" s="922" t="s">
        <v>765</v>
      </c>
      <c r="J57" s="431" t="s">
        <v>1095</v>
      </c>
    </row>
    <row r="58" spans="1:11" ht="15" customHeight="1" x14ac:dyDescent="0.25">
      <c r="A58" s="75">
        <v>8.1999999999999993</v>
      </c>
      <c r="B58" s="11" t="s">
        <v>50</v>
      </c>
      <c r="C58" s="335" t="s">
        <v>788</v>
      </c>
      <c r="D58" s="335"/>
      <c r="E58" s="335"/>
      <c r="F58" s="335"/>
      <c r="G58" s="335"/>
      <c r="H58" s="351"/>
      <c r="I58" s="923"/>
      <c r="J58" s="432"/>
    </row>
    <row r="59" spans="1:11" ht="30" x14ac:dyDescent="0.25">
      <c r="A59" s="75">
        <v>8.3000000000000007</v>
      </c>
      <c r="B59" s="11" t="s">
        <v>51</v>
      </c>
      <c r="C59" s="335" t="s">
        <v>83</v>
      </c>
      <c r="D59" s="335"/>
      <c r="E59" s="335"/>
      <c r="F59" s="335"/>
      <c r="G59" s="335"/>
      <c r="H59" s="351"/>
      <c r="I59" s="923"/>
      <c r="J59" s="432"/>
    </row>
    <row r="60" spans="1:11" ht="45" x14ac:dyDescent="0.25">
      <c r="A60" s="75">
        <v>8.4</v>
      </c>
      <c r="B60" s="11" t="s">
        <v>52</v>
      </c>
      <c r="C60" s="335"/>
      <c r="D60" s="335"/>
      <c r="E60" s="335"/>
      <c r="F60" s="335"/>
      <c r="G60" s="335"/>
      <c r="H60" s="351"/>
      <c r="I60" s="923"/>
      <c r="J60" s="432"/>
    </row>
    <row r="61" spans="1:11" ht="45" x14ac:dyDescent="0.25">
      <c r="A61" s="75">
        <v>8.5</v>
      </c>
      <c r="B61" s="11" t="s">
        <v>758</v>
      </c>
      <c r="C61" s="335"/>
      <c r="D61" s="335"/>
      <c r="E61" s="335"/>
      <c r="F61" s="335"/>
      <c r="G61" s="335"/>
      <c r="H61" s="351"/>
      <c r="I61" s="923"/>
      <c r="J61" s="432"/>
    </row>
    <row r="62" spans="1:11" x14ac:dyDescent="0.25">
      <c r="A62" s="75">
        <v>8.6</v>
      </c>
      <c r="B62" s="11" t="s">
        <v>54</v>
      </c>
      <c r="C62" s="335"/>
      <c r="D62" s="335"/>
      <c r="E62" s="335"/>
      <c r="F62" s="335"/>
      <c r="G62" s="335"/>
      <c r="H62" s="351"/>
      <c r="I62" s="923"/>
      <c r="J62" s="432"/>
    </row>
    <row r="63" spans="1:11" x14ac:dyDescent="0.25">
      <c r="A63" s="75">
        <v>8.6999999999999993</v>
      </c>
      <c r="B63" s="11" t="s">
        <v>55</v>
      </c>
      <c r="C63" s="335"/>
      <c r="D63" s="335"/>
      <c r="E63" s="335"/>
      <c r="F63" s="335"/>
      <c r="G63" s="335"/>
      <c r="H63" s="351"/>
      <c r="I63" s="923"/>
      <c r="J63" s="432"/>
    </row>
    <row r="64" spans="1:11" ht="90" x14ac:dyDescent="0.25">
      <c r="A64" s="75">
        <v>8.8000000000000007</v>
      </c>
      <c r="B64" s="11" t="s">
        <v>759</v>
      </c>
      <c r="C64" s="335"/>
      <c r="D64" s="335"/>
      <c r="E64" s="335"/>
      <c r="F64" s="335"/>
      <c r="G64" s="335"/>
      <c r="H64" s="351"/>
      <c r="I64" s="923"/>
      <c r="J64" s="432"/>
      <c r="K64" s="193"/>
    </row>
    <row r="65" spans="1:11" ht="31.5" customHeight="1" x14ac:dyDescent="0.3">
      <c r="A65" s="75">
        <v>8.9</v>
      </c>
      <c r="B65" s="17" t="s">
        <v>57</v>
      </c>
      <c r="C65" s="430" t="s">
        <v>83</v>
      </c>
      <c r="D65" s="430"/>
      <c r="E65" s="430"/>
      <c r="F65" s="430"/>
      <c r="G65" s="430"/>
      <c r="H65" s="351"/>
      <c r="I65" s="923"/>
      <c r="J65" s="432"/>
      <c r="K65" s="18"/>
    </row>
    <row r="66" spans="1:11" ht="16.5" x14ac:dyDescent="0.3">
      <c r="A66" s="19" t="s">
        <v>75</v>
      </c>
      <c r="B66" s="11" t="s">
        <v>58</v>
      </c>
      <c r="C66" s="335" t="s">
        <v>83</v>
      </c>
      <c r="D66" s="335"/>
      <c r="E66" s="335"/>
      <c r="F66" s="335"/>
      <c r="G66" s="335"/>
      <c r="H66" s="351"/>
      <c r="I66" s="923"/>
      <c r="J66" s="432"/>
      <c r="K66" s="18"/>
    </row>
    <row r="67" spans="1:11" ht="45.75" thickBot="1" x14ac:dyDescent="0.3">
      <c r="A67" s="19" t="s">
        <v>76</v>
      </c>
      <c r="B67" s="13" t="s">
        <v>196</v>
      </c>
      <c r="C67" s="443" t="s">
        <v>83</v>
      </c>
      <c r="D67" s="443"/>
      <c r="E67" s="443"/>
      <c r="F67" s="443"/>
      <c r="G67" s="443"/>
      <c r="H67" s="386"/>
      <c r="I67" s="924"/>
      <c r="J67" s="433"/>
      <c r="K67" s="20"/>
    </row>
    <row r="68" spans="1:11" ht="30" customHeight="1" thickBot="1" x14ac:dyDescent="0.3">
      <c r="A68" s="317">
        <v>9</v>
      </c>
      <c r="B68" s="397" t="s">
        <v>60</v>
      </c>
      <c r="C68" s="331" t="str">
        <f>+C12</f>
        <v>ESTEYCO SUCURSAL COLOMBIA
51%</v>
      </c>
      <c r="D68" s="331"/>
      <c r="E68" s="331" t="str">
        <f>+E12</f>
        <v>JASEN COLSULTORES S.A.S.
44%</v>
      </c>
      <c r="F68" s="303"/>
      <c r="G68" s="331" t="str">
        <f>+G12</f>
        <v>MIGUEL ANGEL CASTILLO GALVAN                 5%</v>
      </c>
      <c r="H68" s="303"/>
      <c r="I68" s="307" t="s">
        <v>73</v>
      </c>
      <c r="J68" s="307" t="s">
        <v>15</v>
      </c>
    </row>
    <row r="69" spans="1:11" ht="30" customHeight="1" thickBot="1" x14ac:dyDescent="0.3">
      <c r="A69" s="318"/>
      <c r="B69" s="398"/>
      <c r="C69" s="46" t="s">
        <v>13</v>
      </c>
      <c r="D69" s="47" t="s">
        <v>14</v>
      </c>
      <c r="E69" s="200" t="s">
        <v>13</v>
      </c>
      <c r="F69" s="44" t="s">
        <v>14</v>
      </c>
      <c r="G69" s="111" t="s">
        <v>13</v>
      </c>
      <c r="H69" s="44" t="s">
        <v>14</v>
      </c>
      <c r="I69" s="308"/>
      <c r="J69" s="308"/>
    </row>
    <row r="70" spans="1:11" ht="50.25" customHeight="1" x14ac:dyDescent="0.25">
      <c r="A70" s="75">
        <v>9.1</v>
      </c>
      <c r="B70" s="9" t="s">
        <v>61</v>
      </c>
      <c r="C70" s="408" t="s">
        <v>89</v>
      </c>
      <c r="D70" s="408" t="s">
        <v>89</v>
      </c>
      <c r="E70" s="250" t="s">
        <v>1082</v>
      </c>
      <c r="F70" s="429" t="s">
        <v>992</v>
      </c>
      <c r="G70" s="408" t="s">
        <v>89</v>
      </c>
      <c r="H70" s="429" t="s">
        <v>89</v>
      </c>
      <c r="I70" s="925" t="s">
        <v>124</v>
      </c>
      <c r="J70" s="882" t="s">
        <v>1096</v>
      </c>
    </row>
    <row r="71" spans="1:11" ht="50.25" customHeight="1" x14ac:dyDescent="0.25">
      <c r="A71" s="75">
        <v>9.1999999999999993</v>
      </c>
      <c r="B71" s="10" t="s">
        <v>18</v>
      </c>
      <c r="C71" s="409"/>
      <c r="D71" s="404"/>
      <c r="E71" s="236" t="s">
        <v>83</v>
      </c>
      <c r="F71" s="352"/>
      <c r="G71" s="409"/>
      <c r="H71" s="352"/>
      <c r="I71" s="926"/>
      <c r="J71" s="901"/>
    </row>
    <row r="72" spans="1:11" ht="50.25" customHeight="1" thickBot="1" x14ac:dyDescent="0.3">
      <c r="A72" s="77">
        <v>9.3000000000000007</v>
      </c>
      <c r="B72" s="21" t="s">
        <v>62</v>
      </c>
      <c r="C72" s="237" t="s">
        <v>89</v>
      </c>
      <c r="D72" s="405"/>
      <c r="E72" s="262" t="s">
        <v>83</v>
      </c>
      <c r="F72" s="239">
        <v>50</v>
      </c>
      <c r="G72" s="237" t="s">
        <v>89</v>
      </c>
      <c r="H72" s="239" t="s">
        <v>89</v>
      </c>
      <c r="I72" s="927"/>
      <c r="J72" s="928"/>
    </row>
    <row r="73" spans="1:11" ht="30" customHeight="1" thickBot="1" x14ac:dyDescent="0.3">
      <c r="A73" s="317">
        <v>10</v>
      </c>
      <c r="B73" s="397" t="s">
        <v>63</v>
      </c>
      <c r="C73" s="331" t="str">
        <f>+C12</f>
        <v>ESTEYCO SUCURSAL COLOMBIA
51%</v>
      </c>
      <c r="D73" s="331"/>
      <c r="E73" s="331" t="str">
        <f>+E12</f>
        <v>JASEN COLSULTORES S.A.S.
44%</v>
      </c>
      <c r="F73" s="303"/>
      <c r="G73" s="331" t="str">
        <f>+G12</f>
        <v>MIGUEL ANGEL CASTILLO GALVAN                 5%</v>
      </c>
      <c r="H73" s="303"/>
      <c r="I73" s="307" t="s">
        <v>73</v>
      </c>
      <c r="J73" s="307" t="s">
        <v>15</v>
      </c>
    </row>
    <row r="74" spans="1:11" ht="30" customHeight="1" thickBot="1" x14ac:dyDescent="0.3">
      <c r="A74" s="318"/>
      <c r="B74" s="398"/>
      <c r="C74" s="46" t="s">
        <v>13</v>
      </c>
      <c r="D74" s="47" t="s">
        <v>14</v>
      </c>
      <c r="E74" s="111" t="s">
        <v>13</v>
      </c>
      <c r="F74" s="44" t="s">
        <v>14</v>
      </c>
      <c r="G74" s="111" t="s">
        <v>13</v>
      </c>
      <c r="H74" s="44" t="s">
        <v>14</v>
      </c>
      <c r="I74" s="308"/>
      <c r="J74" s="308"/>
    </row>
    <row r="75" spans="1:11" ht="45.75" thickBot="1" x14ac:dyDescent="0.3">
      <c r="A75" s="77">
        <v>10.1</v>
      </c>
      <c r="B75" s="13" t="s">
        <v>64</v>
      </c>
      <c r="C75" s="141" t="s">
        <v>83</v>
      </c>
      <c r="D75" s="165" t="s">
        <v>991</v>
      </c>
      <c r="E75" s="141" t="s">
        <v>89</v>
      </c>
      <c r="F75" s="165" t="s">
        <v>89</v>
      </c>
      <c r="G75" s="141" t="s">
        <v>89</v>
      </c>
      <c r="H75" s="141" t="s">
        <v>89</v>
      </c>
      <c r="I75" s="144" t="s">
        <v>276</v>
      </c>
      <c r="J75" s="221"/>
    </row>
    <row r="76" spans="1:11" ht="30" customHeight="1" thickBot="1" x14ac:dyDescent="0.3">
      <c r="A76" s="317">
        <v>11</v>
      </c>
      <c r="B76" s="397" t="s">
        <v>65</v>
      </c>
      <c r="C76" s="331" t="str">
        <f>+C12</f>
        <v>ESTEYCO SUCURSAL COLOMBIA
51%</v>
      </c>
      <c r="D76" s="331"/>
      <c r="E76" s="331" t="str">
        <f>+E12</f>
        <v>JASEN COLSULTORES S.A.S.
44%</v>
      </c>
      <c r="F76" s="303"/>
      <c r="G76" s="331" t="str">
        <f>+G12</f>
        <v>MIGUEL ANGEL CASTILLO GALVAN                 5%</v>
      </c>
      <c r="H76" s="303"/>
      <c r="I76" s="307" t="s">
        <v>73</v>
      </c>
      <c r="J76" s="307" t="s">
        <v>15</v>
      </c>
    </row>
    <row r="77" spans="1:11" ht="30" customHeight="1" thickBot="1" x14ac:dyDescent="0.3">
      <c r="A77" s="318"/>
      <c r="B77" s="398"/>
      <c r="C77" s="46" t="s">
        <v>13</v>
      </c>
      <c r="D77" s="47" t="s">
        <v>14</v>
      </c>
      <c r="E77" s="111" t="s">
        <v>13</v>
      </c>
      <c r="F77" s="44" t="s">
        <v>14</v>
      </c>
      <c r="G77" s="111" t="s">
        <v>13</v>
      </c>
      <c r="H77" s="44" t="s">
        <v>14</v>
      </c>
      <c r="I77" s="308"/>
      <c r="J77" s="308"/>
    </row>
    <row r="78" spans="1:11" ht="30.75" thickBot="1" x14ac:dyDescent="0.3">
      <c r="A78" s="77">
        <v>11.1</v>
      </c>
      <c r="B78" s="57" t="s">
        <v>61</v>
      </c>
      <c r="C78" s="23" t="s">
        <v>89</v>
      </c>
      <c r="D78" s="23" t="s">
        <v>89</v>
      </c>
      <c r="E78" s="23" t="s">
        <v>89</v>
      </c>
      <c r="F78" s="23" t="s">
        <v>89</v>
      </c>
      <c r="G78" s="23" t="s">
        <v>89</v>
      </c>
      <c r="H78" s="23" t="s">
        <v>89</v>
      </c>
      <c r="I78" s="36"/>
      <c r="J78" s="40"/>
    </row>
    <row r="79" spans="1:11" ht="30" customHeight="1" thickBot="1" x14ac:dyDescent="0.3">
      <c r="A79" s="317">
        <v>12</v>
      </c>
      <c r="B79" s="319" t="s">
        <v>66</v>
      </c>
      <c r="C79" s="302" t="str">
        <f>+C12</f>
        <v>ESTEYCO SUCURSAL COLOMBIA
51%</v>
      </c>
      <c r="D79" s="303"/>
      <c r="E79" s="304" t="str">
        <f>+E12</f>
        <v>JASEN COLSULTORES S.A.S.
44%</v>
      </c>
      <c r="F79" s="303"/>
      <c r="G79" s="304" t="str">
        <f>+G12</f>
        <v>MIGUEL ANGEL CASTILLO GALVAN                 5%</v>
      </c>
      <c r="H79" s="303"/>
      <c r="I79" s="305" t="s">
        <v>73</v>
      </c>
      <c r="J79" s="307" t="s">
        <v>15</v>
      </c>
    </row>
    <row r="80" spans="1:11" ht="30" customHeight="1" x14ac:dyDescent="0.25">
      <c r="A80" s="318"/>
      <c r="B80" s="320"/>
      <c r="C80" s="309" t="s">
        <v>13</v>
      </c>
      <c r="D80" s="310"/>
      <c r="E80" s="311" t="s">
        <v>13</v>
      </c>
      <c r="F80" s="312"/>
      <c r="G80" s="311" t="s">
        <v>13</v>
      </c>
      <c r="H80" s="312"/>
      <c r="I80" s="306"/>
      <c r="J80" s="308"/>
    </row>
    <row r="81" spans="1:10" ht="45" x14ac:dyDescent="0.25">
      <c r="A81" s="75">
        <v>12.1</v>
      </c>
      <c r="B81" s="53" t="s">
        <v>67</v>
      </c>
      <c r="C81" s="527" t="s">
        <v>83</v>
      </c>
      <c r="D81" s="314"/>
      <c r="E81" s="527" t="s">
        <v>83</v>
      </c>
      <c r="F81" s="314"/>
      <c r="G81" s="527" t="s">
        <v>83</v>
      </c>
      <c r="H81" s="314"/>
      <c r="I81" s="96" t="s">
        <v>276</v>
      </c>
      <c r="J81" s="39"/>
    </row>
    <row r="82" spans="1:10" ht="31.5" customHeight="1" x14ac:dyDescent="0.25">
      <c r="A82" s="75">
        <v>12.2</v>
      </c>
      <c r="B82" s="53" t="s">
        <v>68</v>
      </c>
      <c r="C82" s="527" t="s">
        <v>83</v>
      </c>
      <c r="D82" s="314"/>
      <c r="E82" s="527" t="s">
        <v>83</v>
      </c>
      <c r="F82" s="314"/>
      <c r="G82" s="527" t="s">
        <v>83</v>
      </c>
      <c r="H82" s="314"/>
      <c r="I82" s="96" t="s">
        <v>276</v>
      </c>
      <c r="J82" s="39"/>
    </row>
    <row r="83" spans="1:10" ht="30" x14ac:dyDescent="0.25">
      <c r="A83" s="95">
        <v>12.3</v>
      </c>
      <c r="B83" s="54" t="s">
        <v>69</v>
      </c>
      <c r="C83" s="355" t="s">
        <v>83</v>
      </c>
      <c r="D83" s="322"/>
      <c r="E83" s="355" t="s">
        <v>83</v>
      </c>
      <c r="F83" s="322"/>
      <c r="G83" s="355" t="s">
        <v>83</v>
      </c>
      <c r="H83" s="322"/>
      <c r="I83" s="124" t="s">
        <v>276</v>
      </c>
      <c r="J83" s="49"/>
    </row>
    <row r="84" spans="1:10" ht="18.75" x14ac:dyDescent="0.25">
      <c r="A84" s="855" t="s">
        <v>764</v>
      </c>
      <c r="B84" s="855"/>
      <c r="C84" s="929" t="s">
        <v>104</v>
      </c>
      <c r="D84" s="930"/>
      <c r="E84" s="930"/>
      <c r="F84" s="930"/>
      <c r="G84" s="930"/>
      <c r="H84" s="930"/>
      <c r="I84" s="930"/>
      <c r="J84" s="931"/>
    </row>
  </sheetData>
  <mergeCells count="141">
    <mergeCell ref="A84:B84"/>
    <mergeCell ref="C82:D82"/>
    <mergeCell ref="E81:F81"/>
    <mergeCell ref="G81:H81"/>
    <mergeCell ref="A79:A80"/>
    <mergeCell ref="B79:B80"/>
    <mergeCell ref="C79:D79"/>
    <mergeCell ref="E79:F79"/>
    <mergeCell ref="G79:H79"/>
    <mergeCell ref="E82:F82"/>
    <mergeCell ref="G82:H82"/>
    <mergeCell ref="C84:J84"/>
    <mergeCell ref="C83:D83"/>
    <mergeCell ref="E83:F83"/>
    <mergeCell ref="G83:H83"/>
    <mergeCell ref="J79:J80"/>
    <mergeCell ref="C80:D80"/>
    <mergeCell ref="E80:F80"/>
    <mergeCell ref="G80:H80"/>
    <mergeCell ref="C81:D81"/>
    <mergeCell ref="I79:I80"/>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68:J69"/>
    <mergeCell ref="C70:C71"/>
    <mergeCell ref="D70:D72"/>
    <mergeCell ref="F70:F71"/>
    <mergeCell ref="G70:G71"/>
    <mergeCell ref="H70:H71"/>
    <mergeCell ref="I70:I72"/>
    <mergeCell ref="J70:J72"/>
    <mergeCell ref="A68:A69"/>
    <mergeCell ref="B68:B69"/>
    <mergeCell ref="C68:D68"/>
    <mergeCell ref="E68:F68"/>
    <mergeCell ref="G68:H68"/>
    <mergeCell ref="I68:I69"/>
    <mergeCell ref="C56:G56"/>
    <mergeCell ref="C57:G57"/>
    <mergeCell ref="I57:I67"/>
    <mergeCell ref="J57:J67"/>
    <mergeCell ref="C58:G58"/>
    <mergeCell ref="C67:G67"/>
    <mergeCell ref="H57:H67"/>
    <mergeCell ref="C53:C55"/>
    <mergeCell ref="D53:D55"/>
    <mergeCell ref="C65:G65"/>
    <mergeCell ref="C66:G66"/>
    <mergeCell ref="C59:G64"/>
    <mergeCell ref="A45:A46"/>
    <mergeCell ref="B45:B46"/>
    <mergeCell ref="C45:D45"/>
    <mergeCell ref="E45:F45"/>
    <mergeCell ref="G45:H45"/>
    <mergeCell ref="I45:I46"/>
    <mergeCell ref="E53:E55"/>
    <mergeCell ref="F53:F55"/>
    <mergeCell ref="G53:G55"/>
    <mergeCell ref="H53:H55"/>
    <mergeCell ref="A51:A52"/>
    <mergeCell ref="B51:B52"/>
    <mergeCell ref="C51:D51"/>
    <mergeCell ref="E51:F51"/>
    <mergeCell ref="G51:H51"/>
    <mergeCell ref="I53:I55"/>
    <mergeCell ref="C40:C44"/>
    <mergeCell ref="D40:D44"/>
    <mergeCell ref="E40:E44"/>
    <mergeCell ref="F40:F44"/>
    <mergeCell ref="G40:G44"/>
    <mergeCell ref="H40:H44"/>
    <mergeCell ref="I40:I44"/>
    <mergeCell ref="J40:J44"/>
    <mergeCell ref="I51:I52"/>
    <mergeCell ref="J51:J52"/>
    <mergeCell ref="J45:J46"/>
    <mergeCell ref="D35:D37"/>
    <mergeCell ref="H35:H37"/>
    <mergeCell ref="I35:I37"/>
    <mergeCell ref="J35:J37"/>
    <mergeCell ref="A38:A39"/>
    <mergeCell ref="B38:B39"/>
    <mergeCell ref="C38:D38"/>
    <mergeCell ref="E38:F38"/>
    <mergeCell ref="G38:H38"/>
    <mergeCell ref="I38:I39"/>
    <mergeCell ref="J38:J39"/>
    <mergeCell ref="F35:F37"/>
    <mergeCell ref="I31:I32"/>
    <mergeCell ref="J31:J32"/>
    <mergeCell ref="A33:A34"/>
    <mergeCell ref="B33:B34"/>
    <mergeCell ref="C33:D33"/>
    <mergeCell ref="E33:F33"/>
    <mergeCell ref="G33:H33"/>
    <mergeCell ref="I33:I34"/>
    <mergeCell ref="J33:J34"/>
    <mergeCell ref="I17:I23"/>
    <mergeCell ref="J17:J23"/>
    <mergeCell ref="C24:G24"/>
    <mergeCell ref="C25:G28"/>
    <mergeCell ref="H25:H28"/>
    <mergeCell ref="I25:I28"/>
    <mergeCell ref="J25:J28"/>
    <mergeCell ref="A29:A30"/>
    <mergeCell ref="B29:B30"/>
    <mergeCell ref="C29:D29"/>
    <mergeCell ref="E29:F29"/>
    <mergeCell ref="G29:H29"/>
    <mergeCell ref="I29:I30"/>
    <mergeCell ref="J29:J30"/>
    <mergeCell ref="C13:D13"/>
    <mergeCell ref="E13:F13"/>
    <mergeCell ref="G13:H13"/>
    <mergeCell ref="C14:D14"/>
    <mergeCell ref="E14:F14"/>
    <mergeCell ref="G14:H14"/>
    <mergeCell ref="C16:G16"/>
    <mergeCell ref="C17:G23"/>
    <mergeCell ref="H17:H23"/>
    <mergeCell ref="A1:J2"/>
    <mergeCell ref="A4:J5"/>
    <mergeCell ref="C8:I8"/>
    <mergeCell ref="C9:I9"/>
    <mergeCell ref="C10:I10"/>
    <mergeCell ref="C11:I11"/>
    <mergeCell ref="C12:D12"/>
    <mergeCell ref="E12:F12"/>
    <mergeCell ref="G12:H12"/>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6"/>
  <sheetViews>
    <sheetView workbookViewId="0">
      <selection activeCell="C84" sqref="C84:H84"/>
    </sheetView>
  </sheetViews>
  <sheetFormatPr baseColWidth="10" defaultRowHeight="15" x14ac:dyDescent="0.25"/>
  <cols>
    <col min="1" max="1" width="6.7109375" style="1" customWidth="1"/>
    <col min="2" max="2" width="54.7109375" customWidth="1"/>
    <col min="3" max="3" width="22.5703125" style="1" bestFit="1" customWidth="1"/>
    <col min="4" max="4" width="12.85546875" style="1" customWidth="1"/>
    <col min="5" max="5" width="22.5703125" style="1" bestFit="1" customWidth="1"/>
    <col min="6" max="6" width="20.5703125" style="1" customWidth="1"/>
    <col min="7" max="7" width="21" style="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53</v>
      </c>
      <c r="D8" s="376"/>
      <c r="E8" s="376"/>
      <c r="F8" s="376"/>
      <c r="G8" s="377"/>
    </row>
    <row r="9" spans="1:8" ht="31.5" customHeight="1" thickBot="1" x14ac:dyDescent="0.3">
      <c r="A9" s="58" t="s">
        <v>4</v>
      </c>
      <c r="B9" s="59" t="s">
        <v>5</v>
      </c>
      <c r="C9" s="538" t="s">
        <v>1025</v>
      </c>
      <c r="D9" s="539"/>
      <c r="E9" s="539"/>
      <c r="F9" s="539"/>
      <c r="G9" s="540"/>
    </row>
    <row r="10" spans="1:8" ht="21" customHeight="1" thickBot="1" x14ac:dyDescent="0.3">
      <c r="A10" s="58" t="s">
        <v>6</v>
      </c>
      <c r="B10" s="59" t="s">
        <v>71</v>
      </c>
      <c r="C10" s="375" t="s">
        <v>177</v>
      </c>
      <c r="D10" s="376"/>
      <c r="E10" s="376"/>
      <c r="F10" s="376"/>
      <c r="G10" s="377"/>
    </row>
    <row r="11" spans="1:8" ht="35.25" customHeight="1" thickBot="1" x14ac:dyDescent="0.3">
      <c r="A11" s="58" t="s">
        <v>7</v>
      </c>
      <c r="B11" s="60" t="s">
        <v>72</v>
      </c>
      <c r="C11" s="371" t="s">
        <v>185</v>
      </c>
      <c r="D11" s="372"/>
      <c r="E11" s="372"/>
      <c r="F11" s="372"/>
      <c r="G11" s="373"/>
    </row>
    <row r="12" spans="1:8" ht="87.75" customHeight="1" thickBot="1" x14ac:dyDescent="0.3">
      <c r="A12" s="58" t="s">
        <v>6</v>
      </c>
      <c r="B12" s="59" t="s">
        <v>8</v>
      </c>
      <c r="C12" s="378" t="s">
        <v>1024</v>
      </c>
      <c r="D12" s="380"/>
      <c r="E12" s="381" t="s">
        <v>1023</v>
      </c>
      <c r="F12" s="382"/>
      <c r="G12" s="5"/>
      <c r="H12" s="6"/>
    </row>
    <row r="13" spans="1:8" ht="15.75" thickBot="1" x14ac:dyDescent="0.3">
      <c r="A13" s="58" t="s">
        <v>9</v>
      </c>
      <c r="B13" s="59" t="s">
        <v>10</v>
      </c>
      <c r="C13" s="383" t="s">
        <v>737</v>
      </c>
      <c r="D13" s="384"/>
      <c r="E13" s="383" t="s">
        <v>737</v>
      </c>
      <c r="F13" s="384"/>
    </row>
    <row r="14" spans="1:8" ht="15.75" thickBot="1" x14ac:dyDescent="0.3">
      <c r="A14" s="58" t="s">
        <v>11</v>
      </c>
      <c r="B14" s="59" t="s">
        <v>12</v>
      </c>
      <c r="C14" s="383" t="s">
        <v>738</v>
      </c>
      <c r="D14" s="384"/>
      <c r="E14" s="383" t="s">
        <v>738</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1022</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47.25"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1021</v>
      </c>
      <c r="G25" s="392" t="s">
        <v>276</v>
      </c>
      <c r="H25" s="395"/>
    </row>
    <row r="26" spans="1:8" ht="50.25" customHeight="1" x14ac:dyDescent="0.25">
      <c r="A26" s="75">
        <v>2.2000000000000002</v>
      </c>
      <c r="B26" s="11" t="s">
        <v>740</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INGETEC GERENCIA Y SUPEVISION S.A
75%</v>
      </c>
      <c r="D29" s="331"/>
      <c r="E29" s="331" t="str">
        <f>+E12</f>
        <v>CONSULTORES ESPECIALIZADOS Y ASOCIADOS DE SANTANDER SA – CEAS S.A. 
25%</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t="s">
        <v>83</v>
      </c>
      <c r="D31" s="89" t="s">
        <v>1020</v>
      </c>
      <c r="E31" s="89" t="s">
        <v>89</v>
      </c>
      <c r="F31" s="89" t="s">
        <v>89</v>
      </c>
      <c r="G31" s="323"/>
      <c r="H31" s="325"/>
    </row>
    <row r="32" spans="1:8" ht="30.75" thickBot="1" x14ac:dyDescent="0.3">
      <c r="A32" s="77" t="s">
        <v>30</v>
      </c>
      <c r="B32" s="13" t="s">
        <v>31</v>
      </c>
      <c r="C32" s="89" t="s">
        <v>147</v>
      </c>
      <c r="D32" s="115" t="s">
        <v>1019</v>
      </c>
      <c r="E32" s="89" t="s">
        <v>89</v>
      </c>
      <c r="F32" s="89" t="s">
        <v>89</v>
      </c>
      <c r="G32" s="385"/>
      <c r="H32" s="327"/>
    </row>
    <row r="33" spans="1:8" ht="86.25" customHeight="1" thickBot="1" x14ac:dyDescent="0.3">
      <c r="A33" s="317">
        <v>4</v>
      </c>
      <c r="B33" s="399" t="s">
        <v>32</v>
      </c>
      <c r="C33" s="331" t="str">
        <f>+C12</f>
        <v>INGETEC GERENCIA Y SUPEVISION S.A
75%</v>
      </c>
      <c r="D33" s="331"/>
      <c r="E33" s="331" t="str">
        <f>+E12</f>
        <v>CONSULTORES ESPECIALIZADOS Y ASOCIADOS DE SANTANDER SA – CEAS S.A. 
25%</v>
      </c>
      <c r="F33" s="303"/>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741</v>
      </c>
      <c r="C35" s="89" t="s">
        <v>83</v>
      </c>
      <c r="D35" s="403" t="s">
        <v>1018</v>
      </c>
      <c r="E35" s="89" t="s">
        <v>83</v>
      </c>
      <c r="F35" s="322" t="s">
        <v>1017</v>
      </c>
      <c r="G35" s="323" t="s">
        <v>276</v>
      </c>
      <c r="H35" s="326"/>
    </row>
    <row r="36" spans="1:8" ht="30" x14ac:dyDescent="0.25">
      <c r="A36" s="75">
        <v>4.2</v>
      </c>
      <c r="B36" s="11" t="s">
        <v>33</v>
      </c>
      <c r="C36" s="89" t="s">
        <v>83</v>
      </c>
      <c r="D36" s="404"/>
      <c r="E36" s="89" t="s">
        <v>83</v>
      </c>
      <c r="F36" s="351"/>
      <c r="G36" s="324"/>
      <c r="H36" s="326"/>
    </row>
    <row r="37" spans="1:8" ht="30.75" thickBot="1" x14ac:dyDescent="0.3">
      <c r="A37" s="77">
        <v>4.3</v>
      </c>
      <c r="B37" s="13" t="s">
        <v>745</v>
      </c>
      <c r="C37" s="90" t="s">
        <v>90</v>
      </c>
      <c r="D37" s="405"/>
      <c r="E37" s="90" t="s">
        <v>1016</v>
      </c>
      <c r="F37" s="386"/>
      <c r="G37" s="385"/>
      <c r="H37" s="327"/>
    </row>
    <row r="38" spans="1:8" ht="57.75" customHeight="1" thickBot="1" x14ac:dyDescent="0.3">
      <c r="A38" s="317">
        <v>5</v>
      </c>
      <c r="B38" s="319" t="s">
        <v>34</v>
      </c>
      <c r="C38" s="401" t="str">
        <f>+C12</f>
        <v>INGETEC GERENCIA Y SUPEVISION S.A
75%</v>
      </c>
      <c r="D38" s="402"/>
      <c r="E38" s="401" t="str">
        <f>+E12</f>
        <v>CONSULTORES ESPECIALIZADOS Y ASOCIADOS DE SANTANDER SA – CEAS S.A. 
25%</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741</v>
      </c>
      <c r="C40" s="408" t="s">
        <v>83</v>
      </c>
      <c r="D40" s="408" t="s">
        <v>1015</v>
      </c>
      <c r="E40" s="410" t="s">
        <v>83</v>
      </c>
      <c r="F40" s="413" t="s">
        <v>1014</v>
      </c>
      <c r="G40" s="392" t="s">
        <v>276</v>
      </c>
      <c r="H40" s="414"/>
    </row>
    <row r="41" spans="1:8" ht="30" x14ac:dyDescent="0.25">
      <c r="A41" s="75">
        <v>5.2</v>
      </c>
      <c r="B41" s="11" t="s">
        <v>749</v>
      </c>
      <c r="C41" s="404"/>
      <c r="D41" s="404"/>
      <c r="E41" s="411"/>
      <c r="F41" s="390"/>
      <c r="G41" s="393"/>
      <c r="H41" s="415"/>
    </row>
    <row r="42" spans="1:8" ht="45" x14ac:dyDescent="0.25">
      <c r="A42" s="75">
        <v>5.3</v>
      </c>
      <c r="B42" s="15" t="s">
        <v>781</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60.75" customHeight="1" thickBot="1" x14ac:dyDescent="0.3">
      <c r="A45" s="317">
        <v>6</v>
      </c>
      <c r="B45" s="319" t="s">
        <v>39</v>
      </c>
      <c r="C45" s="417" t="str">
        <f>+C12</f>
        <v>INGETEC GERENCIA Y SUPEVISION S.A
75%</v>
      </c>
      <c r="D45" s="418"/>
      <c r="E45" s="304" t="str">
        <f>+E12</f>
        <v>CONSULTORES ESPECIALIZADOS Y ASOCIADOS DE SANTANDER SA – CEAS S.A. 
25%</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45" x14ac:dyDescent="0.25">
      <c r="A47" s="75">
        <v>6.1</v>
      </c>
      <c r="B47" s="11" t="s">
        <v>40</v>
      </c>
      <c r="C47" s="85" t="s">
        <v>89</v>
      </c>
      <c r="D47" s="85" t="s">
        <v>89</v>
      </c>
      <c r="E47" s="85" t="s">
        <v>89</v>
      </c>
      <c r="F47" s="85" t="s">
        <v>89</v>
      </c>
      <c r="G47" s="35"/>
      <c r="H47" s="39"/>
    </row>
    <row r="48" spans="1:8" ht="30" x14ac:dyDescent="0.25">
      <c r="A48" s="75">
        <v>6.2</v>
      </c>
      <c r="B48" s="11" t="s">
        <v>41</v>
      </c>
      <c r="C48" s="85" t="s">
        <v>89</v>
      </c>
      <c r="D48" s="85" t="s">
        <v>89</v>
      </c>
      <c r="E48" s="85" t="s">
        <v>89</v>
      </c>
      <c r="F48" s="85" t="s">
        <v>89</v>
      </c>
      <c r="G48" s="35"/>
      <c r="H48" s="39"/>
    </row>
    <row r="49" spans="1:9" ht="60" x14ac:dyDescent="0.25">
      <c r="A49" s="75">
        <v>6.3</v>
      </c>
      <c r="B49" s="11" t="s">
        <v>42</v>
      </c>
      <c r="C49" s="85" t="s">
        <v>89</v>
      </c>
      <c r="D49" s="85" t="s">
        <v>89</v>
      </c>
      <c r="E49" s="85" t="s">
        <v>89</v>
      </c>
      <c r="F49" s="85" t="s">
        <v>89</v>
      </c>
      <c r="G49" s="35"/>
      <c r="H49" s="39"/>
    </row>
    <row r="50" spans="1:9" ht="60.75" thickBot="1" x14ac:dyDescent="0.3">
      <c r="A50" s="75">
        <v>6.4</v>
      </c>
      <c r="B50" s="13" t="s">
        <v>43</v>
      </c>
      <c r="C50" s="85" t="s">
        <v>112</v>
      </c>
      <c r="D50" s="85" t="s">
        <v>112</v>
      </c>
      <c r="E50" s="85" t="s">
        <v>89</v>
      </c>
      <c r="F50" s="85" t="s">
        <v>89</v>
      </c>
      <c r="G50" s="73"/>
      <c r="H50" s="40"/>
    </row>
    <row r="51" spans="1:9" ht="57.75" customHeight="1" thickBot="1" x14ac:dyDescent="0.3">
      <c r="A51" s="317">
        <v>7</v>
      </c>
      <c r="B51" s="397" t="s">
        <v>44</v>
      </c>
      <c r="C51" s="331" t="str">
        <f>+C12</f>
        <v>INGETEC GERENCIA Y SUPEVISION S.A
75%</v>
      </c>
      <c r="D51" s="331"/>
      <c r="E51" s="331" t="str">
        <f>+E12</f>
        <v>CONSULTORES ESPECIALIZADOS Y ASOCIADOS DE SANTANDER SA – CEAS S.A. 
25%</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192</v>
      </c>
      <c r="E53" s="408" t="s">
        <v>83</v>
      </c>
      <c r="F53" s="314">
        <v>196</v>
      </c>
      <c r="G53" s="323" t="s">
        <v>276</v>
      </c>
      <c r="H53" s="35"/>
    </row>
    <row r="54" spans="1:9" ht="45" x14ac:dyDescent="0.25">
      <c r="A54" s="75">
        <v>7.2</v>
      </c>
      <c r="B54" s="11" t="s">
        <v>46</v>
      </c>
      <c r="C54" s="404"/>
      <c r="D54" s="332"/>
      <c r="E54" s="404"/>
      <c r="F54" s="314"/>
      <c r="G54" s="324"/>
      <c r="H54" s="35"/>
    </row>
    <row r="55" spans="1:9" ht="45.75" thickBot="1" x14ac:dyDescent="0.3">
      <c r="A55" s="77">
        <v>7.3</v>
      </c>
      <c r="B55" s="13" t="s">
        <v>47</v>
      </c>
      <c r="C55" s="405"/>
      <c r="D55" s="333"/>
      <c r="E55" s="405"/>
      <c r="F55" s="334"/>
      <c r="G55" s="385"/>
      <c r="H55" s="36"/>
    </row>
    <row r="56" spans="1:9" x14ac:dyDescent="0.25">
      <c r="A56" s="29">
        <v>8</v>
      </c>
      <c r="B56" s="50" t="s">
        <v>48</v>
      </c>
      <c r="C56" s="338"/>
      <c r="D56" s="339"/>
      <c r="E56" s="340"/>
      <c r="F56" s="93" t="s">
        <v>14</v>
      </c>
      <c r="G56" s="37" t="s">
        <v>73</v>
      </c>
      <c r="H56" s="41" t="s">
        <v>15</v>
      </c>
    </row>
    <row r="57" spans="1:9" ht="30" customHeight="1" x14ac:dyDescent="0.25">
      <c r="A57" s="75">
        <v>8.1</v>
      </c>
      <c r="B57" s="11" t="s">
        <v>49</v>
      </c>
      <c r="C57" s="335" t="s">
        <v>1013</v>
      </c>
      <c r="D57" s="335"/>
      <c r="E57" s="335"/>
      <c r="F57" s="322" t="s">
        <v>1012</v>
      </c>
      <c r="G57" s="743" t="s">
        <v>276</v>
      </c>
      <c r="H57" s="932"/>
    </row>
    <row r="58" spans="1:9" x14ac:dyDescent="0.25">
      <c r="A58" s="75">
        <v>8.1999999999999993</v>
      </c>
      <c r="B58" s="11" t="s">
        <v>50</v>
      </c>
      <c r="C58" s="335" t="s">
        <v>1011</v>
      </c>
      <c r="D58" s="335"/>
      <c r="E58" s="335"/>
      <c r="F58" s="351"/>
      <c r="G58" s="743"/>
      <c r="H58" s="933"/>
    </row>
    <row r="59" spans="1:9" ht="30" x14ac:dyDescent="0.25">
      <c r="A59" s="75">
        <v>8.3000000000000007</v>
      </c>
      <c r="B59" s="11" t="s">
        <v>51</v>
      </c>
      <c r="C59" s="581" t="s">
        <v>83</v>
      </c>
      <c r="D59" s="582"/>
      <c r="E59" s="583"/>
      <c r="F59" s="351"/>
      <c r="G59" s="743"/>
      <c r="H59" s="933"/>
    </row>
    <row r="60" spans="1:9" ht="30" x14ac:dyDescent="0.25">
      <c r="A60" s="75">
        <v>8.4</v>
      </c>
      <c r="B60" s="11" t="s">
        <v>52</v>
      </c>
      <c r="C60" s="584"/>
      <c r="D60" s="585"/>
      <c r="E60" s="586"/>
      <c r="F60" s="351"/>
      <c r="G60" s="743"/>
      <c r="H60" s="933"/>
    </row>
    <row r="61" spans="1:9" ht="30" x14ac:dyDescent="0.25">
      <c r="A61" s="75">
        <v>8.5</v>
      </c>
      <c r="B61" s="11" t="s">
        <v>758</v>
      </c>
      <c r="C61" s="584"/>
      <c r="D61" s="585"/>
      <c r="E61" s="586"/>
      <c r="F61" s="351"/>
      <c r="G61" s="743"/>
      <c r="H61" s="933"/>
    </row>
    <row r="62" spans="1:9" x14ac:dyDescent="0.25">
      <c r="A62" s="75">
        <v>8.6</v>
      </c>
      <c r="B62" s="11" t="s">
        <v>54</v>
      </c>
      <c r="C62" s="584"/>
      <c r="D62" s="585"/>
      <c r="E62" s="586"/>
      <c r="F62" s="351"/>
      <c r="G62" s="743"/>
      <c r="H62" s="933"/>
    </row>
    <row r="63" spans="1:9" x14ac:dyDescent="0.25">
      <c r="A63" s="75">
        <v>8.6999999999999993</v>
      </c>
      <c r="B63" s="11" t="s">
        <v>55</v>
      </c>
      <c r="C63" s="584"/>
      <c r="D63" s="585"/>
      <c r="E63" s="586"/>
      <c r="F63" s="351"/>
      <c r="G63" s="743"/>
      <c r="H63" s="933"/>
    </row>
    <row r="64" spans="1:9" ht="90" x14ac:dyDescent="0.25">
      <c r="A64" s="75">
        <v>8.8000000000000007</v>
      </c>
      <c r="B64" s="11" t="s">
        <v>759</v>
      </c>
      <c r="C64" s="584"/>
      <c r="D64" s="585"/>
      <c r="E64" s="586"/>
      <c r="F64" s="351"/>
      <c r="G64" s="743"/>
      <c r="H64" s="933"/>
      <c r="I64" s="193"/>
    </row>
    <row r="65" spans="1:9" ht="31.5" customHeight="1" x14ac:dyDescent="0.3">
      <c r="A65" s="75">
        <v>8.9</v>
      </c>
      <c r="B65" s="17" t="s">
        <v>57</v>
      </c>
      <c r="C65" s="584"/>
      <c r="D65" s="585"/>
      <c r="E65" s="586"/>
      <c r="F65" s="351"/>
      <c r="G65" s="743"/>
      <c r="H65" s="933"/>
      <c r="I65" s="18"/>
    </row>
    <row r="66" spans="1:9" ht="16.5" x14ac:dyDescent="0.3">
      <c r="A66" s="19" t="s">
        <v>75</v>
      </c>
      <c r="B66" s="11" t="s">
        <v>58</v>
      </c>
      <c r="C66" s="587"/>
      <c r="D66" s="588"/>
      <c r="E66" s="589"/>
      <c r="F66" s="352"/>
      <c r="G66" s="743"/>
      <c r="H66" s="933"/>
      <c r="I66" s="18"/>
    </row>
    <row r="67" spans="1:9" ht="80.25" customHeight="1" thickBot="1" x14ac:dyDescent="0.3">
      <c r="A67" s="19" t="s">
        <v>76</v>
      </c>
      <c r="B67" s="13" t="s">
        <v>59</v>
      </c>
      <c r="C67" s="350" t="s">
        <v>83</v>
      </c>
      <c r="D67" s="350"/>
      <c r="E67" s="350"/>
      <c r="F67" s="14" t="s">
        <v>1010</v>
      </c>
      <c r="G67" s="744"/>
      <c r="H67" s="934"/>
      <c r="I67" s="20"/>
    </row>
    <row r="68" spans="1:9" ht="63" customHeight="1" thickBot="1" x14ac:dyDescent="0.3">
      <c r="A68" s="317">
        <v>9</v>
      </c>
      <c r="B68" s="397" t="s">
        <v>60</v>
      </c>
      <c r="C68" s="331" t="str">
        <f>+C12</f>
        <v>INGETEC GERENCIA Y SUPEVISION S.A
75%</v>
      </c>
      <c r="D68" s="331"/>
      <c r="E68" s="331" t="str">
        <f>+E12</f>
        <v>CONSULTORES ESPECIALIZADOS Y ASOCIADOS DE SANTANDER SA – CEAS S.A. 
25%</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0" x14ac:dyDescent="0.25">
      <c r="A70" s="75">
        <v>9.1</v>
      </c>
      <c r="B70" s="9" t="s">
        <v>61</v>
      </c>
      <c r="C70" s="408" t="s">
        <v>147</v>
      </c>
      <c r="D70" s="408">
        <v>236</v>
      </c>
      <c r="E70" s="408" t="s">
        <v>89</v>
      </c>
      <c r="F70" s="429" t="s">
        <v>89</v>
      </c>
      <c r="G70" s="324" t="s">
        <v>276</v>
      </c>
      <c r="H70" s="326"/>
    </row>
    <row r="71" spans="1:9" x14ac:dyDescent="0.25">
      <c r="A71" s="75">
        <v>9.1999999999999993</v>
      </c>
      <c r="B71" s="10" t="s">
        <v>18</v>
      </c>
      <c r="C71" s="409"/>
      <c r="D71" s="409"/>
      <c r="E71" s="409"/>
      <c r="F71" s="352"/>
      <c r="G71" s="324"/>
      <c r="H71" s="326"/>
    </row>
    <row r="72" spans="1:9" ht="45.75" thickBot="1" x14ac:dyDescent="0.3">
      <c r="A72" s="77">
        <v>9.3000000000000007</v>
      </c>
      <c r="B72" s="21" t="s">
        <v>62</v>
      </c>
      <c r="C72" s="90" t="s">
        <v>147</v>
      </c>
      <c r="D72" s="90">
        <v>237</v>
      </c>
      <c r="E72" s="90" t="s">
        <v>89</v>
      </c>
      <c r="F72" s="78" t="s">
        <v>89</v>
      </c>
      <c r="G72" s="385"/>
      <c r="H72" s="327"/>
    </row>
    <row r="73" spans="1:9" ht="66" customHeight="1" thickBot="1" x14ac:dyDescent="0.3">
      <c r="A73" s="317">
        <v>10</v>
      </c>
      <c r="B73" s="397" t="s">
        <v>63</v>
      </c>
      <c r="C73" s="331" t="str">
        <f>+C12</f>
        <v>INGETEC GERENCIA Y SUPEVISION S.A
75%</v>
      </c>
      <c r="D73" s="331"/>
      <c r="E73" s="331" t="str">
        <f>+E12</f>
        <v>CONSULTORES ESPECIALIZADOS Y ASOCIADOS DE SANTANDER SA – CEAS S.A. 
25%</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t="s">
        <v>386</v>
      </c>
      <c r="D75" s="88" t="s">
        <v>1009</v>
      </c>
      <c r="E75" s="90" t="s">
        <v>89</v>
      </c>
      <c r="F75" s="78" t="s">
        <v>89</v>
      </c>
      <c r="G75" s="73"/>
      <c r="H75" s="40"/>
    </row>
    <row r="76" spans="1:9" ht="72" customHeight="1" thickBot="1" x14ac:dyDescent="0.3">
      <c r="A76" s="317">
        <v>11</v>
      </c>
      <c r="B76" s="397" t="s">
        <v>65</v>
      </c>
      <c r="C76" s="331" t="str">
        <f>+C12</f>
        <v>INGETEC GERENCIA Y SUPEVISION S.A
75%</v>
      </c>
      <c r="D76" s="331"/>
      <c r="E76" s="331" t="str">
        <f>+E12</f>
        <v>CONSULTORES ESPECIALIZADOS Y ASOCIADOS DE SANTANDER SA – CEAS S.A. 
25%</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t="s">
        <v>89</v>
      </c>
      <c r="D78" s="24" t="s">
        <v>89</v>
      </c>
      <c r="E78" s="79" t="s">
        <v>89</v>
      </c>
      <c r="F78" s="78" t="s">
        <v>89</v>
      </c>
      <c r="G78" s="36"/>
      <c r="H78" s="40"/>
    </row>
    <row r="79" spans="1:9" ht="79.5" customHeight="1" thickBot="1" x14ac:dyDescent="0.3">
      <c r="A79" s="317">
        <v>12</v>
      </c>
      <c r="B79" s="319" t="s">
        <v>66</v>
      </c>
      <c r="C79" s="302" t="str">
        <f>+C12</f>
        <v>INGETEC GERENCIA Y SUPEVISION S.A
75%</v>
      </c>
      <c r="D79" s="303"/>
      <c r="E79" s="304" t="str">
        <f>+E12</f>
        <v>CONSULTORES ESPECIALIZADOS Y ASOCIADOS DE SANTANDER SA – CEAS S.A. 
25%</v>
      </c>
      <c r="F79" s="303"/>
      <c r="G79" s="305" t="s">
        <v>73</v>
      </c>
      <c r="H79" s="307" t="s">
        <v>15</v>
      </c>
    </row>
    <row r="80" spans="1:9" ht="30" customHeight="1" x14ac:dyDescent="0.25">
      <c r="A80" s="318"/>
      <c r="B80" s="320"/>
      <c r="C80" s="309" t="s">
        <v>13</v>
      </c>
      <c r="D80" s="310"/>
      <c r="E80" s="311" t="s">
        <v>13</v>
      </c>
      <c r="F80" s="312"/>
      <c r="G80" s="306"/>
      <c r="H80" s="308"/>
    </row>
    <row r="81" spans="1:8" ht="30" x14ac:dyDescent="0.25">
      <c r="A81" s="75">
        <v>12.1</v>
      </c>
      <c r="B81" s="53" t="s">
        <v>67</v>
      </c>
      <c r="C81" s="313" t="s">
        <v>83</v>
      </c>
      <c r="D81" s="314"/>
      <c r="E81" s="527" t="s">
        <v>83</v>
      </c>
      <c r="F81" s="314"/>
      <c r="G81" s="96" t="s">
        <v>276</v>
      </c>
      <c r="H81" s="39"/>
    </row>
    <row r="82" spans="1:8" ht="31.5" customHeight="1" x14ac:dyDescent="0.25">
      <c r="A82" s="75">
        <v>12.2</v>
      </c>
      <c r="B82" s="53" t="s">
        <v>68</v>
      </c>
      <c r="C82" s="313" t="s">
        <v>83</v>
      </c>
      <c r="D82" s="314"/>
      <c r="E82" s="527" t="s">
        <v>83</v>
      </c>
      <c r="F82" s="314"/>
      <c r="G82" s="96" t="s">
        <v>276</v>
      </c>
      <c r="H82" s="39"/>
    </row>
    <row r="83" spans="1:8" ht="15.75" thickBot="1" x14ac:dyDescent="0.3">
      <c r="A83" s="95">
        <v>12.3</v>
      </c>
      <c r="B83" s="54" t="s">
        <v>69</v>
      </c>
      <c r="C83" s="313" t="s">
        <v>83</v>
      </c>
      <c r="D83" s="314"/>
      <c r="E83" s="527" t="s">
        <v>83</v>
      </c>
      <c r="F83" s="314"/>
      <c r="G83" s="96" t="s">
        <v>276</v>
      </c>
      <c r="H83" s="49"/>
    </row>
    <row r="84" spans="1:8" ht="19.5" thickBot="1" x14ac:dyDescent="0.3">
      <c r="A84" s="315" t="s">
        <v>764</v>
      </c>
      <c r="B84" s="422"/>
      <c r="C84" s="445" t="s">
        <v>104</v>
      </c>
      <c r="D84" s="446"/>
      <c r="E84" s="446"/>
      <c r="F84" s="446"/>
      <c r="G84" s="446"/>
      <c r="H84" s="447"/>
    </row>
    <row r="86" spans="1:8" x14ac:dyDescent="0.25">
      <c r="B86" s="222"/>
    </row>
  </sheetData>
  <mergeCells count="117">
    <mergeCell ref="A84:B84"/>
    <mergeCell ref="C81:D81"/>
    <mergeCell ref="E81:F81"/>
    <mergeCell ref="C82:D82"/>
    <mergeCell ref="E82:F82"/>
    <mergeCell ref="C83:D83"/>
    <mergeCell ref="E83:F83"/>
    <mergeCell ref="C84:H84"/>
    <mergeCell ref="A76:A77"/>
    <mergeCell ref="B76:B77"/>
    <mergeCell ref="C76:D76"/>
    <mergeCell ref="E76:F76"/>
    <mergeCell ref="G76:G77"/>
    <mergeCell ref="H76:H77"/>
    <mergeCell ref="A79:A80"/>
    <mergeCell ref="B79:B80"/>
    <mergeCell ref="C79:D79"/>
    <mergeCell ref="E79:F79"/>
    <mergeCell ref="G79:G80"/>
    <mergeCell ref="H79:H80"/>
    <mergeCell ref="C80:D80"/>
    <mergeCell ref="E80:F80"/>
    <mergeCell ref="C70:C71"/>
    <mergeCell ref="D70:D71"/>
    <mergeCell ref="E70:E71"/>
    <mergeCell ref="F70:F71"/>
    <mergeCell ref="G70:G72"/>
    <mergeCell ref="H70:H72"/>
    <mergeCell ref="A73:A74"/>
    <mergeCell ref="B73:B74"/>
    <mergeCell ref="C73:D73"/>
    <mergeCell ref="E73:F73"/>
    <mergeCell ref="G73:G74"/>
    <mergeCell ref="H73:H74"/>
    <mergeCell ref="C56:E56"/>
    <mergeCell ref="C57:E57"/>
    <mergeCell ref="F57:F66"/>
    <mergeCell ref="G57:G67"/>
    <mergeCell ref="H57:H67"/>
    <mergeCell ref="C58:E58"/>
    <mergeCell ref="C59:E66"/>
    <mergeCell ref="C67:E67"/>
    <mergeCell ref="A68:A69"/>
    <mergeCell ref="B68:B69"/>
    <mergeCell ref="C68:D68"/>
    <mergeCell ref="E68:F68"/>
    <mergeCell ref="G68:G69"/>
    <mergeCell ref="H68:H69"/>
    <mergeCell ref="A51:A52"/>
    <mergeCell ref="B51:B52"/>
    <mergeCell ref="C51:D51"/>
    <mergeCell ref="E51:F51"/>
    <mergeCell ref="G51:G52"/>
    <mergeCell ref="H51:H52"/>
    <mergeCell ref="C53:C55"/>
    <mergeCell ref="D53:D55"/>
    <mergeCell ref="E53:E55"/>
    <mergeCell ref="F53:F55"/>
    <mergeCell ref="G53:G55"/>
    <mergeCell ref="C40:C44"/>
    <mergeCell ref="D40:D44"/>
    <mergeCell ref="E40:E44"/>
    <mergeCell ref="F40:F44"/>
    <mergeCell ref="G40:G44"/>
    <mergeCell ref="H40:H44"/>
    <mergeCell ref="A45:A46"/>
    <mergeCell ref="B45:B46"/>
    <mergeCell ref="C45:D45"/>
    <mergeCell ref="E45:F45"/>
    <mergeCell ref="G45:G46"/>
    <mergeCell ref="H45:H46"/>
    <mergeCell ref="D35:D37"/>
    <mergeCell ref="F35:F37"/>
    <mergeCell ref="G35:G37"/>
    <mergeCell ref="H35:H37"/>
    <mergeCell ref="A38:A39"/>
    <mergeCell ref="B38:B39"/>
    <mergeCell ref="C38:D38"/>
    <mergeCell ref="E38:F38"/>
    <mergeCell ref="G38:G39"/>
    <mergeCell ref="H38:H39"/>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14:D14"/>
    <mergeCell ref="E14:F14"/>
    <mergeCell ref="C16:E16"/>
    <mergeCell ref="C17:E23"/>
    <mergeCell ref="F17:F23"/>
    <mergeCell ref="G17:G23"/>
    <mergeCell ref="H17:H23"/>
    <mergeCell ref="C24:E24"/>
    <mergeCell ref="C25:E28"/>
    <mergeCell ref="F25:F28"/>
    <mergeCell ref="G25:G28"/>
    <mergeCell ref="H25:H28"/>
    <mergeCell ref="A1:H2"/>
    <mergeCell ref="A4:H5"/>
    <mergeCell ref="C8:G8"/>
    <mergeCell ref="C9:G9"/>
    <mergeCell ref="C10:G10"/>
    <mergeCell ref="C11:G11"/>
    <mergeCell ref="C12:D12"/>
    <mergeCell ref="E12:F12"/>
    <mergeCell ref="C13:D13"/>
    <mergeCell ref="E13:F13"/>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54</v>
      </c>
      <c r="D8" s="376"/>
      <c r="E8" s="376"/>
      <c r="F8" s="376"/>
      <c r="G8" s="377"/>
    </row>
    <row r="9" spans="1:8" ht="31.5" customHeight="1" thickBot="1" x14ac:dyDescent="0.3">
      <c r="A9" s="58" t="s">
        <v>4</v>
      </c>
      <c r="B9" s="59" t="s">
        <v>5</v>
      </c>
      <c r="C9" s="538" t="s">
        <v>1033</v>
      </c>
      <c r="D9" s="539"/>
      <c r="E9" s="539"/>
      <c r="F9" s="539"/>
      <c r="G9" s="540"/>
    </row>
    <row r="10" spans="1:8" ht="15.75" thickBot="1" x14ac:dyDescent="0.3">
      <c r="A10" s="58" t="s">
        <v>6</v>
      </c>
      <c r="B10" s="59" t="s">
        <v>71</v>
      </c>
      <c r="C10" s="935" t="s">
        <v>989</v>
      </c>
      <c r="D10" s="376"/>
      <c r="E10" s="376"/>
      <c r="F10" s="376"/>
      <c r="G10" s="377"/>
    </row>
    <row r="11" spans="1:8" ht="20.25" customHeight="1" thickBot="1" x14ac:dyDescent="0.3">
      <c r="A11" s="58" t="s">
        <v>7</v>
      </c>
      <c r="B11" s="60" t="s">
        <v>72</v>
      </c>
      <c r="C11" s="371" t="s">
        <v>618</v>
      </c>
      <c r="D11" s="372"/>
      <c r="E11" s="372"/>
      <c r="F11" s="372"/>
      <c r="G11" s="373"/>
    </row>
    <row r="12" spans="1:8" ht="43.5" customHeight="1" thickBot="1" x14ac:dyDescent="0.3">
      <c r="A12" s="58" t="s">
        <v>6</v>
      </c>
      <c r="B12" s="59" t="s">
        <v>8</v>
      </c>
      <c r="C12" s="378" t="s">
        <v>89</v>
      </c>
      <c r="D12" s="379"/>
      <c r="E12" s="379"/>
      <c r="F12" s="380"/>
      <c r="G12" s="5"/>
      <c r="H12" s="6"/>
    </row>
    <row r="13" spans="1:8" ht="15.75" thickBot="1" x14ac:dyDescent="0.3">
      <c r="A13" s="58" t="s">
        <v>9</v>
      </c>
      <c r="B13" s="59" t="s">
        <v>10</v>
      </c>
      <c r="C13" s="383" t="s">
        <v>737</v>
      </c>
      <c r="D13" s="537"/>
      <c r="E13" s="537"/>
      <c r="F13" s="384"/>
    </row>
    <row r="14" spans="1:8" ht="15.75" thickBot="1" x14ac:dyDescent="0.3">
      <c r="A14" s="58" t="s">
        <v>11</v>
      </c>
      <c r="B14" s="59" t="s">
        <v>12</v>
      </c>
      <c r="C14" s="383" t="s">
        <v>738</v>
      </c>
      <c r="D14" s="537"/>
      <c r="E14" s="537"/>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1032</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89</v>
      </c>
      <c r="D25" s="363"/>
      <c r="E25" s="364"/>
      <c r="F25" s="389" t="s">
        <v>89</v>
      </c>
      <c r="G25" s="392" t="s">
        <v>112</v>
      </c>
      <c r="H25" s="395"/>
    </row>
    <row r="26" spans="1:8" ht="50.25" customHeight="1" x14ac:dyDescent="0.25">
      <c r="A26" s="75">
        <v>2.2000000000000002</v>
      </c>
      <c r="B26" s="11" t="s">
        <v>740</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N.A.</v>
      </c>
      <c r="D29" s="331"/>
      <c r="E29" s="331">
        <f>+E12</f>
        <v>0</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t="s">
        <v>89</v>
      </c>
      <c r="D31" s="89" t="s">
        <v>89</v>
      </c>
      <c r="E31" s="89" t="s">
        <v>89</v>
      </c>
      <c r="F31" s="89" t="s">
        <v>89</v>
      </c>
      <c r="G31" s="323"/>
      <c r="H31" s="325"/>
    </row>
    <row r="32" spans="1:8" ht="30.75" thickBot="1" x14ac:dyDescent="0.3">
      <c r="A32" s="77" t="s">
        <v>30</v>
      </c>
      <c r="B32" s="13" t="s">
        <v>31</v>
      </c>
      <c r="C32" s="89" t="s">
        <v>89</v>
      </c>
      <c r="D32" s="89" t="s">
        <v>89</v>
      </c>
      <c r="E32" s="89" t="s">
        <v>89</v>
      </c>
      <c r="F32" s="89" t="s">
        <v>89</v>
      </c>
      <c r="G32" s="385"/>
      <c r="H32" s="327"/>
    </row>
    <row r="33" spans="1:8" ht="33" customHeight="1" thickBot="1" x14ac:dyDescent="0.3">
      <c r="A33" s="317">
        <v>4</v>
      </c>
      <c r="B33" s="399" t="s">
        <v>32</v>
      </c>
      <c r="C33" s="472" t="str">
        <f>+C12</f>
        <v>N.A.</v>
      </c>
      <c r="D33" s="623"/>
      <c r="E33" s="623"/>
      <c r="F33" s="477"/>
      <c r="G33" s="307" t="s">
        <v>73</v>
      </c>
      <c r="H33" s="307" t="s">
        <v>15</v>
      </c>
    </row>
    <row r="34" spans="1:8" ht="33" customHeight="1" x14ac:dyDescent="0.25">
      <c r="A34" s="318"/>
      <c r="B34" s="400"/>
      <c r="C34" s="84" t="s">
        <v>13</v>
      </c>
      <c r="D34" s="93" t="s">
        <v>14</v>
      </c>
      <c r="E34" s="84" t="s">
        <v>13</v>
      </c>
      <c r="F34" s="93" t="s">
        <v>14</v>
      </c>
      <c r="G34" s="308"/>
      <c r="H34" s="308"/>
    </row>
    <row r="35" spans="1:8" ht="47.25" customHeight="1" x14ac:dyDescent="0.25">
      <c r="A35" s="75">
        <v>4.0999999999999996</v>
      </c>
      <c r="B35" s="11" t="s">
        <v>741</v>
      </c>
      <c r="C35" s="89" t="s">
        <v>83</v>
      </c>
      <c r="D35" s="403" t="s">
        <v>1031</v>
      </c>
      <c r="E35" s="89" t="s">
        <v>89</v>
      </c>
      <c r="F35" s="322" t="s">
        <v>89</v>
      </c>
      <c r="G35" s="323" t="s">
        <v>276</v>
      </c>
      <c r="H35" s="326"/>
    </row>
    <row r="36" spans="1:8" ht="30" x14ac:dyDescent="0.25">
      <c r="A36" s="75">
        <v>4.2</v>
      </c>
      <c r="B36" s="11" t="s">
        <v>33</v>
      </c>
      <c r="C36" s="89" t="s">
        <v>83</v>
      </c>
      <c r="D36" s="404"/>
      <c r="E36" s="89" t="s">
        <v>89</v>
      </c>
      <c r="F36" s="351"/>
      <c r="G36" s="324"/>
      <c r="H36" s="326"/>
    </row>
    <row r="37" spans="1:8" ht="30.75" thickBot="1" x14ac:dyDescent="0.3">
      <c r="A37" s="77">
        <v>4.3</v>
      </c>
      <c r="B37" s="13" t="s">
        <v>745</v>
      </c>
      <c r="C37" s="90" t="s">
        <v>90</v>
      </c>
      <c r="D37" s="405"/>
      <c r="E37" s="90" t="s">
        <v>89</v>
      </c>
      <c r="F37" s="386"/>
      <c r="G37" s="385"/>
      <c r="H37" s="327"/>
    </row>
    <row r="38" spans="1:8" ht="30" customHeight="1" thickBot="1" x14ac:dyDescent="0.3">
      <c r="A38" s="317">
        <v>5</v>
      </c>
      <c r="B38" s="319" t="s">
        <v>34</v>
      </c>
      <c r="C38" s="401" t="str">
        <f>+C12</f>
        <v>N.A.</v>
      </c>
      <c r="D38" s="402"/>
      <c r="E38" s="401">
        <f>+E12</f>
        <v>0</v>
      </c>
      <c r="F38" s="402"/>
      <c r="G38" s="307" t="s">
        <v>73</v>
      </c>
      <c r="H38" s="307" t="s">
        <v>15</v>
      </c>
    </row>
    <row r="39" spans="1:8" ht="30.75" thickBot="1" x14ac:dyDescent="0.3">
      <c r="A39" s="318"/>
      <c r="B39" s="320"/>
      <c r="C39" s="91" t="s">
        <v>13</v>
      </c>
      <c r="D39" s="44" t="s">
        <v>14</v>
      </c>
      <c r="E39" s="91" t="s">
        <v>13</v>
      </c>
      <c r="F39" s="44" t="s">
        <v>14</v>
      </c>
      <c r="G39" s="308"/>
      <c r="H39" s="308"/>
    </row>
    <row r="40" spans="1:8" ht="45" customHeight="1" x14ac:dyDescent="0.25">
      <c r="A40" s="75">
        <v>5.0999999999999996</v>
      </c>
      <c r="B40" s="11" t="s">
        <v>741</v>
      </c>
      <c r="C40" s="408" t="s">
        <v>83</v>
      </c>
      <c r="D40" s="408" t="s">
        <v>1030</v>
      </c>
      <c r="E40" s="410" t="s">
        <v>89</v>
      </c>
      <c r="F40" s="413" t="s">
        <v>89</v>
      </c>
      <c r="G40" s="392" t="s">
        <v>276</v>
      </c>
      <c r="H40" s="414"/>
    </row>
    <row r="41" spans="1:8" ht="45" x14ac:dyDescent="0.25">
      <c r="A41" s="75">
        <v>5.2</v>
      </c>
      <c r="B41" s="11" t="s">
        <v>749</v>
      </c>
      <c r="C41" s="404"/>
      <c r="D41" s="404"/>
      <c r="E41" s="411"/>
      <c r="F41" s="390"/>
      <c r="G41" s="393"/>
      <c r="H41" s="415"/>
    </row>
    <row r="42" spans="1:8" ht="45" x14ac:dyDescent="0.25">
      <c r="A42" s="75">
        <v>5.3</v>
      </c>
      <c r="B42" s="15" t="s">
        <v>781</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30" customHeight="1" thickBot="1" x14ac:dyDescent="0.3">
      <c r="A45" s="317">
        <v>6</v>
      </c>
      <c r="B45" s="319" t="s">
        <v>39</v>
      </c>
      <c r="C45" s="417" t="str">
        <f>+C12</f>
        <v>N.A.</v>
      </c>
      <c r="D45" s="418"/>
      <c r="E45" s="304">
        <f>+E12</f>
        <v>0</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85" t="s">
        <v>89</v>
      </c>
      <c r="D47" s="85" t="s">
        <v>89</v>
      </c>
      <c r="E47" s="85" t="s">
        <v>89</v>
      </c>
      <c r="F47" s="85" t="s">
        <v>89</v>
      </c>
      <c r="G47" s="35"/>
      <c r="H47" s="39"/>
    </row>
    <row r="48" spans="1:8" ht="45" x14ac:dyDescent="0.25">
      <c r="A48" s="75">
        <v>6.2</v>
      </c>
      <c r="B48" s="11" t="s">
        <v>41</v>
      </c>
      <c r="C48" s="85" t="s">
        <v>89</v>
      </c>
      <c r="D48" s="85" t="s">
        <v>89</v>
      </c>
      <c r="E48" s="85" t="s">
        <v>89</v>
      </c>
      <c r="F48" s="85" t="s">
        <v>89</v>
      </c>
      <c r="G48" s="35"/>
      <c r="H48" s="39"/>
    </row>
    <row r="49" spans="1:9" ht="60" x14ac:dyDescent="0.25">
      <c r="A49" s="75">
        <v>6.3</v>
      </c>
      <c r="B49" s="11" t="s">
        <v>42</v>
      </c>
      <c r="C49" s="85" t="s">
        <v>89</v>
      </c>
      <c r="D49" s="85" t="s">
        <v>89</v>
      </c>
      <c r="E49" s="85" t="s">
        <v>89</v>
      </c>
      <c r="F49" s="85" t="s">
        <v>89</v>
      </c>
      <c r="G49" s="35"/>
      <c r="H49" s="39"/>
    </row>
    <row r="50" spans="1:9" ht="75.75" thickBot="1" x14ac:dyDescent="0.3">
      <c r="A50" s="75">
        <v>6.4</v>
      </c>
      <c r="B50" s="13" t="s">
        <v>43</v>
      </c>
      <c r="C50" s="85" t="s">
        <v>83</v>
      </c>
      <c r="D50" s="85" t="s">
        <v>1029</v>
      </c>
      <c r="E50" s="85" t="s">
        <v>89</v>
      </c>
      <c r="F50" s="85" t="s">
        <v>89</v>
      </c>
      <c r="G50" s="73" t="s">
        <v>276</v>
      </c>
      <c r="H50" s="40"/>
    </row>
    <row r="51" spans="1:9" ht="30" customHeight="1" thickBot="1" x14ac:dyDescent="0.3">
      <c r="A51" s="317">
        <v>7</v>
      </c>
      <c r="B51" s="397" t="s">
        <v>44</v>
      </c>
      <c r="C51" s="319" t="str">
        <f>+C12</f>
        <v>N.A.</v>
      </c>
      <c r="D51" s="311"/>
      <c r="E51" s="311"/>
      <c r="F51" s="312"/>
      <c r="G51" s="307" t="s">
        <v>73</v>
      </c>
      <c r="H51" s="307" t="s">
        <v>15</v>
      </c>
    </row>
    <row r="52" spans="1:9" ht="30.75" thickBot="1" x14ac:dyDescent="0.3">
      <c r="A52" s="318"/>
      <c r="B52" s="398"/>
      <c r="C52" s="91" t="s">
        <v>13</v>
      </c>
      <c r="D52" s="44" t="s">
        <v>14</v>
      </c>
      <c r="E52" s="111" t="s">
        <v>13</v>
      </c>
      <c r="F52" s="44" t="s">
        <v>14</v>
      </c>
      <c r="G52" s="308"/>
      <c r="H52" s="308"/>
    </row>
    <row r="53" spans="1:9" ht="30" x14ac:dyDescent="0.25">
      <c r="A53" s="75">
        <v>7.1</v>
      </c>
      <c r="B53" s="11" t="s">
        <v>45</v>
      </c>
      <c r="C53" s="408" t="s">
        <v>83</v>
      </c>
      <c r="D53" s="332">
        <v>179</v>
      </c>
      <c r="E53" s="408" t="s">
        <v>89</v>
      </c>
      <c r="F53" s="314" t="s">
        <v>89</v>
      </c>
      <c r="G53" s="323" t="s">
        <v>276</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93" t="s">
        <v>14</v>
      </c>
      <c r="G56" s="37" t="s">
        <v>73</v>
      </c>
      <c r="H56" s="41" t="s">
        <v>15</v>
      </c>
    </row>
    <row r="57" spans="1:9" ht="30" customHeight="1" x14ac:dyDescent="0.25">
      <c r="A57" s="75">
        <v>8.1</v>
      </c>
      <c r="B57" s="11" t="s">
        <v>49</v>
      </c>
      <c r="C57" s="335" t="s">
        <v>755</v>
      </c>
      <c r="D57" s="335"/>
      <c r="E57" s="335"/>
      <c r="F57" s="322" t="s">
        <v>1028</v>
      </c>
      <c r="G57" s="743" t="s">
        <v>276</v>
      </c>
      <c r="H57" s="325"/>
    </row>
    <row r="58" spans="1:9" x14ac:dyDescent="0.25">
      <c r="A58" s="75">
        <v>8.1999999999999993</v>
      </c>
      <c r="B58" s="11" t="s">
        <v>50</v>
      </c>
      <c r="C58" s="335" t="s">
        <v>1027</v>
      </c>
      <c r="D58" s="335"/>
      <c r="E58" s="335"/>
      <c r="F58" s="351"/>
      <c r="G58" s="743"/>
      <c r="H58" s="326"/>
    </row>
    <row r="59" spans="1:9" ht="30" x14ac:dyDescent="0.25">
      <c r="A59" s="75">
        <v>8.3000000000000007</v>
      </c>
      <c r="B59" s="11" t="s">
        <v>51</v>
      </c>
      <c r="C59" s="341" t="s">
        <v>83</v>
      </c>
      <c r="D59" s="342"/>
      <c r="E59" s="343"/>
      <c r="F59" s="351"/>
      <c r="G59" s="743"/>
      <c r="H59" s="326"/>
    </row>
    <row r="60" spans="1:9" ht="45" x14ac:dyDescent="0.25">
      <c r="A60" s="75">
        <v>8.4</v>
      </c>
      <c r="B60" s="11" t="s">
        <v>52</v>
      </c>
      <c r="C60" s="344"/>
      <c r="D60" s="345"/>
      <c r="E60" s="346"/>
      <c r="F60" s="351"/>
      <c r="G60" s="743"/>
      <c r="H60" s="326"/>
    </row>
    <row r="61" spans="1:9" ht="45" x14ac:dyDescent="0.25">
      <c r="A61" s="75">
        <v>8.5</v>
      </c>
      <c r="B61" s="11" t="s">
        <v>758</v>
      </c>
      <c r="C61" s="344"/>
      <c r="D61" s="345"/>
      <c r="E61" s="346"/>
      <c r="F61" s="351"/>
      <c r="G61" s="743"/>
      <c r="H61" s="326"/>
    </row>
    <row r="62" spans="1:9" x14ac:dyDescent="0.25">
      <c r="A62" s="75">
        <v>8.6</v>
      </c>
      <c r="B62" s="11" t="s">
        <v>54</v>
      </c>
      <c r="C62" s="344"/>
      <c r="D62" s="345"/>
      <c r="E62" s="346"/>
      <c r="F62" s="351"/>
      <c r="G62" s="743"/>
      <c r="H62" s="326"/>
    </row>
    <row r="63" spans="1:9" x14ac:dyDescent="0.25">
      <c r="A63" s="75">
        <v>8.6999999999999993</v>
      </c>
      <c r="B63" s="11" t="s">
        <v>55</v>
      </c>
      <c r="C63" s="344"/>
      <c r="D63" s="345"/>
      <c r="E63" s="346"/>
      <c r="F63" s="351"/>
      <c r="G63" s="743"/>
      <c r="H63" s="326"/>
    </row>
    <row r="64" spans="1:9" ht="90" x14ac:dyDescent="0.25">
      <c r="A64" s="75">
        <v>8.8000000000000007</v>
      </c>
      <c r="B64" s="11" t="s">
        <v>759</v>
      </c>
      <c r="C64" s="344"/>
      <c r="D64" s="345"/>
      <c r="E64" s="346"/>
      <c r="F64" s="351"/>
      <c r="G64" s="743"/>
      <c r="H64" s="326"/>
      <c r="I64" s="193"/>
    </row>
    <row r="65" spans="1:9" ht="31.5" customHeight="1" x14ac:dyDescent="0.3">
      <c r="A65" s="75">
        <v>8.9</v>
      </c>
      <c r="B65" s="17" t="s">
        <v>57</v>
      </c>
      <c r="C65" s="344"/>
      <c r="D65" s="345"/>
      <c r="E65" s="346"/>
      <c r="F65" s="351"/>
      <c r="G65" s="743"/>
      <c r="H65" s="326"/>
      <c r="I65" s="18"/>
    </row>
    <row r="66" spans="1:9" ht="16.5" x14ac:dyDescent="0.3">
      <c r="A66" s="19" t="s">
        <v>75</v>
      </c>
      <c r="B66" s="11" t="s">
        <v>58</v>
      </c>
      <c r="C66" s="347"/>
      <c r="D66" s="348"/>
      <c r="E66" s="349"/>
      <c r="F66" s="351"/>
      <c r="G66" s="743"/>
      <c r="H66" s="326"/>
      <c r="I66" s="18"/>
    </row>
    <row r="67" spans="1:9" ht="45.75" thickBot="1" x14ac:dyDescent="0.3">
      <c r="A67" s="19" t="s">
        <v>76</v>
      </c>
      <c r="B67" s="13" t="s">
        <v>59</v>
      </c>
      <c r="C67" s="350" t="s">
        <v>83</v>
      </c>
      <c r="D67" s="350"/>
      <c r="E67" s="350"/>
      <c r="F67" s="386"/>
      <c r="G67" s="744"/>
      <c r="H67" s="327"/>
      <c r="I67" s="20"/>
    </row>
    <row r="68" spans="1:9" ht="30" customHeight="1" thickBot="1" x14ac:dyDescent="0.3">
      <c r="A68" s="317">
        <v>9</v>
      </c>
      <c r="B68" s="397" t="s">
        <v>60</v>
      </c>
      <c r="C68" s="319" t="str">
        <f>+C12</f>
        <v>N.A.</v>
      </c>
      <c r="D68" s="311"/>
      <c r="E68" s="311"/>
      <c r="F68" s="312"/>
      <c r="G68" s="307" t="s">
        <v>73</v>
      </c>
      <c r="H68" s="307" t="s">
        <v>15</v>
      </c>
    </row>
    <row r="69" spans="1:9" ht="30" customHeight="1" thickBot="1" x14ac:dyDescent="0.3">
      <c r="A69" s="318"/>
      <c r="B69" s="398"/>
      <c r="C69" s="91" t="s">
        <v>13</v>
      </c>
      <c r="D69" s="44" t="s">
        <v>14</v>
      </c>
      <c r="E69" s="111" t="s">
        <v>13</v>
      </c>
      <c r="F69" s="44" t="s">
        <v>14</v>
      </c>
      <c r="G69" s="308"/>
      <c r="H69" s="308"/>
    </row>
    <row r="70" spans="1:9" ht="30" x14ac:dyDescent="0.25">
      <c r="A70" s="75">
        <v>9.1</v>
      </c>
      <c r="B70" s="9" t="s">
        <v>61</v>
      </c>
      <c r="C70" s="408" t="s">
        <v>83</v>
      </c>
      <c r="D70" s="408" t="s">
        <v>1026</v>
      </c>
      <c r="E70" s="408" t="s">
        <v>89</v>
      </c>
      <c r="F70" s="429" t="s">
        <v>89</v>
      </c>
      <c r="G70" s="324" t="s">
        <v>276</v>
      </c>
      <c r="H70" s="326"/>
    </row>
    <row r="71" spans="1:9" x14ac:dyDescent="0.25">
      <c r="A71" s="75">
        <v>9.1999999999999993</v>
      </c>
      <c r="B71" s="10" t="s">
        <v>18</v>
      </c>
      <c r="C71" s="409"/>
      <c r="D71" s="404"/>
      <c r="E71" s="409"/>
      <c r="F71" s="352"/>
      <c r="G71" s="324"/>
      <c r="H71" s="326"/>
    </row>
    <row r="72" spans="1:9" ht="60.75" thickBot="1" x14ac:dyDescent="0.3">
      <c r="A72" s="77">
        <v>9.3000000000000007</v>
      </c>
      <c r="B72" s="21" t="s">
        <v>62</v>
      </c>
      <c r="C72" s="90" t="s">
        <v>83</v>
      </c>
      <c r="D72" s="405"/>
      <c r="E72" s="90" t="s">
        <v>89</v>
      </c>
      <c r="F72" s="78" t="s">
        <v>89</v>
      </c>
      <c r="G72" s="385"/>
      <c r="H72" s="327"/>
    </row>
    <row r="73" spans="1:9" ht="30" customHeight="1" thickBot="1" x14ac:dyDescent="0.3">
      <c r="A73" s="317">
        <v>10</v>
      </c>
      <c r="B73" s="397" t="s">
        <v>63</v>
      </c>
      <c r="C73" s="331" t="str">
        <f>+C12</f>
        <v>N.A.</v>
      </c>
      <c r="D73" s="331"/>
      <c r="E73" s="331">
        <f>+E12</f>
        <v>0</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30.75" thickBot="1" x14ac:dyDescent="0.3">
      <c r="A75" s="77">
        <v>10.1</v>
      </c>
      <c r="B75" s="13" t="s">
        <v>64</v>
      </c>
      <c r="C75" s="90" t="s">
        <v>89</v>
      </c>
      <c r="D75" s="88" t="s">
        <v>89</v>
      </c>
      <c r="E75" s="90" t="s">
        <v>89</v>
      </c>
      <c r="F75" s="78" t="s">
        <v>89</v>
      </c>
      <c r="G75" s="73" t="s">
        <v>276</v>
      </c>
      <c r="H75" s="40"/>
    </row>
    <row r="76" spans="1:9" ht="30" customHeight="1" thickBot="1" x14ac:dyDescent="0.3">
      <c r="A76" s="317">
        <v>11</v>
      </c>
      <c r="B76" s="397" t="s">
        <v>65</v>
      </c>
      <c r="C76" s="319" t="str">
        <f>+C12</f>
        <v>N.A.</v>
      </c>
      <c r="D76" s="311"/>
      <c r="E76" s="311"/>
      <c r="F76" s="312"/>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t="s">
        <v>89</v>
      </c>
      <c r="D78" s="24" t="s">
        <v>89</v>
      </c>
      <c r="E78" s="79" t="s">
        <v>89</v>
      </c>
      <c r="F78" s="78" t="s">
        <v>89</v>
      </c>
      <c r="G78" s="36"/>
      <c r="H78" s="40"/>
    </row>
    <row r="79" spans="1:9" ht="30" customHeight="1" thickBot="1" x14ac:dyDescent="0.3">
      <c r="A79" s="317">
        <v>12</v>
      </c>
      <c r="B79" s="319" t="s">
        <v>66</v>
      </c>
      <c r="C79" s="502" t="str">
        <f>+C12</f>
        <v>N.A.</v>
      </c>
      <c r="D79" s="311"/>
      <c r="E79" s="311"/>
      <c r="F79" s="312"/>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c r="D81" s="314"/>
      <c r="E81" s="527"/>
      <c r="F81" s="314"/>
      <c r="G81" s="96"/>
      <c r="H81" s="39"/>
    </row>
    <row r="82" spans="1:8" ht="31.5" customHeight="1" x14ac:dyDescent="0.25">
      <c r="A82" s="75">
        <v>12.2</v>
      </c>
      <c r="B82" s="53" t="s">
        <v>68</v>
      </c>
      <c r="C82" s="313"/>
      <c r="D82" s="314"/>
      <c r="E82" s="527"/>
      <c r="F82" s="314"/>
      <c r="G82" s="96"/>
      <c r="H82" s="39"/>
    </row>
    <row r="83" spans="1:8" ht="30.75" thickBot="1" x14ac:dyDescent="0.3">
      <c r="A83" s="95">
        <v>12.3</v>
      </c>
      <c r="B83" s="54" t="s">
        <v>69</v>
      </c>
      <c r="C83" s="313"/>
      <c r="D83" s="314"/>
      <c r="E83" s="527"/>
      <c r="F83" s="314"/>
      <c r="G83" s="96"/>
      <c r="H83" s="49"/>
    </row>
    <row r="84" spans="1:8" ht="19.5" thickBot="1" x14ac:dyDescent="0.3">
      <c r="A84" s="315" t="s">
        <v>764</v>
      </c>
      <c r="B84" s="422"/>
      <c r="C84" s="445" t="s">
        <v>104</v>
      </c>
      <c r="D84" s="446"/>
      <c r="E84" s="446"/>
      <c r="F84" s="446"/>
      <c r="G84" s="446"/>
      <c r="H84" s="447"/>
    </row>
  </sheetData>
  <mergeCells count="109">
    <mergeCell ref="C16:E16"/>
    <mergeCell ref="C17:E23"/>
    <mergeCell ref="F17:F23"/>
    <mergeCell ref="G17:G23"/>
    <mergeCell ref="H17:H23"/>
    <mergeCell ref="C24:E24"/>
    <mergeCell ref="C12:F12"/>
    <mergeCell ref="A1:H2"/>
    <mergeCell ref="A4:H5"/>
    <mergeCell ref="C8:G8"/>
    <mergeCell ref="C9:G9"/>
    <mergeCell ref="C10:G10"/>
    <mergeCell ref="C11:G11"/>
    <mergeCell ref="G31:G32"/>
    <mergeCell ref="H31:H32"/>
    <mergeCell ref="A33:A34"/>
    <mergeCell ref="B33:B34"/>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G51:G52"/>
    <mergeCell ref="A68:A69"/>
    <mergeCell ref="B68:B69"/>
    <mergeCell ref="G68:G69"/>
    <mergeCell ref="H68:H69"/>
    <mergeCell ref="C57:E57"/>
    <mergeCell ref="G57:G67"/>
    <mergeCell ref="H57:H67"/>
    <mergeCell ref="C58:E58"/>
    <mergeCell ref="C59:E66"/>
    <mergeCell ref="C67:E67"/>
    <mergeCell ref="H76:H77"/>
    <mergeCell ref="C76:F76"/>
    <mergeCell ref="A73:A74"/>
    <mergeCell ref="B73:B74"/>
    <mergeCell ref="C73:D73"/>
    <mergeCell ref="E73:F73"/>
    <mergeCell ref="G73:G74"/>
    <mergeCell ref="H73:H74"/>
    <mergeCell ref="C70:C71"/>
    <mergeCell ref="E70:E71"/>
    <mergeCell ref="F70:F71"/>
    <mergeCell ref="G70:G72"/>
    <mergeCell ref="H70:H72"/>
    <mergeCell ref="D70:D72"/>
    <mergeCell ref="C84:H84"/>
    <mergeCell ref="A84:B84"/>
    <mergeCell ref="C13:F13"/>
    <mergeCell ref="C14:F14"/>
    <mergeCell ref="C33:F33"/>
    <mergeCell ref="C51:F51"/>
    <mergeCell ref="F57:F67"/>
    <mergeCell ref="C68:F68"/>
    <mergeCell ref="C81:D81"/>
    <mergeCell ref="E81:F81"/>
    <mergeCell ref="C82:D82"/>
    <mergeCell ref="E82:F82"/>
    <mergeCell ref="C83:D83"/>
    <mergeCell ref="E83:F83"/>
    <mergeCell ref="A79:A80"/>
    <mergeCell ref="B79:B80"/>
    <mergeCell ref="G79:G80"/>
    <mergeCell ref="H79:H80"/>
    <mergeCell ref="C80:D80"/>
    <mergeCell ref="E80:F80"/>
    <mergeCell ref="C79:F79"/>
    <mergeCell ref="A76:A77"/>
    <mergeCell ref="B76:B77"/>
    <mergeCell ref="G76:G77"/>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55</v>
      </c>
      <c r="D8" s="376"/>
      <c r="E8" s="376"/>
      <c r="F8" s="376"/>
      <c r="G8" s="377"/>
    </row>
    <row r="9" spans="1:8" ht="31.5" customHeight="1" thickBot="1" x14ac:dyDescent="0.3">
      <c r="A9" s="58" t="s">
        <v>4</v>
      </c>
      <c r="B9" s="59" t="s">
        <v>5</v>
      </c>
      <c r="C9" s="538" t="s">
        <v>1048</v>
      </c>
      <c r="D9" s="539"/>
      <c r="E9" s="539"/>
      <c r="F9" s="539"/>
      <c r="G9" s="540"/>
    </row>
    <row r="10" spans="1:8" ht="15.75" thickBot="1" x14ac:dyDescent="0.3">
      <c r="A10" s="58" t="s">
        <v>6</v>
      </c>
      <c r="B10" s="59" t="s">
        <v>71</v>
      </c>
      <c r="C10" s="375" t="s">
        <v>989</v>
      </c>
      <c r="D10" s="376"/>
      <c r="E10" s="376"/>
      <c r="F10" s="376"/>
      <c r="G10" s="377"/>
    </row>
    <row r="11" spans="1:8" ht="20.25" customHeight="1" thickBot="1" x14ac:dyDescent="0.3">
      <c r="A11" s="58" t="s">
        <v>7</v>
      </c>
      <c r="B11" s="60" t="s">
        <v>72</v>
      </c>
      <c r="C11" s="371" t="s">
        <v>185</v>
      </c>
      <c r="D11" s="372"/>
      <c r="E11" s="372"/>
      <c r="F11" s="372"/>
      <c r="G11" s="373"/>
    </row>
    <row r="12" spans="1:8" ht="43.5" customHeight="1" thickBot="1" x14ac:dyDescent="0.3">
      <c r="A12" s="58" t="s">
        <v>6</v>
      </c>
      <c r="B12" s="59" t="s">
        <v>8</v>
      </c>
      <c r="C12" s="378" t="s">
        <v>1047</v>
      </c>
      <c r="D12" s="380"/>
      <c r="E12" s="381" t="s">
        <v>1046</v>
      </c>
      <c r="F12" s="382"/>
      <c r="G12" s="5"/>
      <c r="H12" s="6"/>
    </row>
    <row r="13" spans="1:8" ht="15.75" thickBot="1" x14ac:dyDescent="0.3">
      <c r="A13" s="58" t="s">
        <v>9</v>
      </c>
      <c r="B13" s="59" t="s">
        <v>10</v>
      </c>
      <c r="C13" s="383" t="s">
        <v>737</v>
      </c>
      <c r="D13" s="384"/>
      <c r="E13" s="383" t="s">
        <v>737</v>
      </c>
      <c r="F13" s="384"/>
    </row>
    <row r="14" spans="1:8" ht="15.75" thickBot="1" x14ac:dyDescent="0.3">
      <c r="A14" s="58" t="s">
        <v>11</v>
      </c>
      <c r="B14" s="59" t="s">
        <v>12</v>
      </c>
      <c r="C14" s="383" t="s">
        <v>738</v>
      </c>
      <c r="D14" s="384"/>
      <c r="E14" s="383" t="s">
        <v>738</v>
      </c>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1045</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83</v>
      </c>
      <c r="D25" s="363"/>
      <c r="E25" s="364"/>
      <c r="F25" s="389" t="s">
        <v>1044</v>
      </c>
      <c r="G25" s="392" t="s">
        <v>276</v>
      </c>
      <c r="H25" s="395"/>
    </row>
    <row r="26" spans="1:8" ht="50.25" customHeight="1" x14ac:dyDescent="0.25">
      <c r="A26" s="75">
        <v>2.2000000000000002</v>
      </c>
      <c r="B26" s="11" t="s">
        <v>740</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331" t="str">
        <f>+C12</f>
        <v>PRI COLOMBIA SAS.
51%</v>
      </c>
      <c r="D29" s="331"/>
      <c r="E29" s="331" t="str">
        <f>+E12</f>
        <v>CONSULTORES UNIDOS SA.
49%</v>
      </c>
      <c r="F29" s="303"/>
      <c r="G29" s="307" t="s">
        <v>73</v>
      </c>
      <c r="H29" s="307" t="s">
        <v>15</v>
      </c>
    </row>
    <row r="30" spans="1:8" ht="30" x14ac:dyDescent="0.25">
      <c r="A30" s="318"/>
      <c r="B30" s="398"/>
      <c r="C30" s="84" t="s">
        <v>13</v>
      </c>
      <c r="D30" s="93" t="s">
        <v>14</v>
      </c>
      <c r="E30" s="84" t="s">
        <v>13</v>
      </c>
      <c r="F30" s="93" t="s">
        <v>14</v>
      </c>
      <c r="G30" s="308"/>
      <c r="H30" s="308"/>
    </row>
    <row r="31" spans="1:8" ht="47.25" customHeight="1" x14ac:dyDescent="0.25">
      <c r="A31" s="75" t="s">
        <v>29</v>
      </c>
      <c r="B31" s="9" t="s">
        <v>17</v>
      </c>
      <c r="C31" s="89" t="s">
        <v>83</v>
      </c>
      <c r="D31" s="403" t="s">
        <v>1043</v>
      </c>
      <c r="E31" s="89" t="s">
        <v>89</v>
      </c>
      <c r="F31" s="89" t="s">
        <v>89</v>
      </c>
      <c r="G31" s="323" t="s">
        <v>276</v>
      </c>
      <c r="H31" s="818"/>
    </row>
    <row r="32" spans="1:8" ht="30.75" thickBot="1" x14ac:dyDescent="0.3">
      <c r="A32" s="77" t="s">
        <v>30</v>
      </c>
      <c r="B32" s="13" t="s">
        <v>31</v>
      </c>
      <c r="C32" s="89" t="s">
        <v>83</v>
      </c>
      <c r="D32" s="405"/>
      <c r="E32" s="89" t="s">
        <v>89</v>
      </c>
      <c r="F32" s="89" t="s">
        <v>89</v>
      </c>
      <c r="G32" s="385"/>
      <c r="H32" s="820"/>
    </row>
    <row r="33" spans="1:8" ht="33" customHeight="1" thickBot="1" x14ac:dyDescent="0.3">
      <c r="A33" s="317">
        <v>4</v>
      </c>
      <c r="B33" s="399" t="s">
        <v>32</v>
      </c>
      <c r="C33" s="331" t="str">
        <f>+C12</f>
        <v>PRI COLOMBIA SAS.
51%</v>
      </c>
      <c r="D33" s="331"/>
      <c r="E33" s="331" t="str">
        <f>+E12</f>
        <v>CONSULTORES UNIDOS SA.
49%</v>
      </c>
      <c r="F33" s="303"/>
      <c r="G33" s="307" t="s">
        <v>73</v>
      </c>
      <c r="H33" s="307" t="s">
        <v>15</v>
      </c>
    </row>
    <row r="34" spans="1:8" ht="33" customHeight="1" x14ac:dyDescent="0.25">
      <c r="A34" s="318"/>
      <c r="B34" s="400"/>
      <c r="C34" s="84" t="s">
        <v>13</v>
      </c>
      <c r="D34" s="93" t="s">
        <v>14</v>
      </c>
      <c r="E34" s="84" t="s">
        <v>13</v>
      </c>
      <c r="F34" s="93" t="s">
        <v>14</v>
      </c>
      <c r="G34" s="308"/>
      <c r="H34" s="308"/>
    </row>
    <row r="35" spans="1:8" ht="42.75" customHeight="1" x14ac:dyDescent="0.25">
      <c r="A35" s="75">
        <v>4.0999999999999996</v>
      </c>
      <c r="B35" s="11" t="s">
        <v>741</v>
      </c>
      <c r="C35" s="236" t="s">
        <v>83</v>
      </c>
      <c r="D35" s="403" t="s">
        <v>1042</v>
      </c>
      <c r="E35" s="236" t="s">
        <v>83</v>
      </c>
      <c r="F35" s="322" t="s">
        <v>1041</v>
      </c>
      <c r="G35" s="936" t="s">
        <v>765</v>
      </c>
      <c r="H35" s="431" t="s">
        <v>1097</v>
      </c>
    </row>
    <row r="36" spans="1:8" ht="42.75" customHeight="1" x14ac:dyDescent="0.25">
      <c r="A36" s="75">
        <v>4.2</v>
      </c>
      <c r="B36" s="11" t="s">
        <v>33</v>
      </c>
      <c r="C36" s="236" t="s">
        <v>83</v>
      </c>
      <c r="D36" s="404"/>
      <c r="E36" s="250" t="s">
        <v>83</v>
      </c>
      <c r="F36" s="351"/>
      <c r="G36" s="926"/>
      <c r="H36" s="432"/>
    </row>
    <row r="37" spans="1:8" ht="42.75" customHeight="1" thickBot="1" x14ac:dyDescent="0.3">
      <c r="A37" s="77">
        <v>4.3</v>
      </c>
      <c r="B37" s="13" t="s">
        <v>745</v>
      </c>
      <c r="C37" s="237" t="s">
        <v>115</v>
      </c>
      <c r="D37" s="405"/>
      <c r="E37" s="237" t="s">
        <v>90</v>
      </c>
      <c r="F37" s="386"/>
      <c r="G37" s="927"/>
      <c r="H37" s="433"/>
    </row>
    <row r="38" spans="1:8" ht="30" customHeight="1" thickBot="1" x14ac:dyDescent="0.3">
      <c r="A38" s="317">
        <v>5</v>
      </c>
      <c r="B38" s="319" t="s">
        <v>34</v>
      </c>
      <c r="C38" s="401" t="str">
        <f>+C12</f>
        <v>PRI COLOMBIA SAS.
51%</v>
      </c>
      <c r="D38" s="402"/>
      <c r="E38" s="401" t="str">
        <f>+E12</f>
        <v>CONSULTORES UNIDOS SA.
49%</v>
      </c>
      <c r="F38" s="402"/>
      <c r="G38" s="307" t="s">
        <v>73</v>
      </c>
      <c r="H38" s="307" t="s">
        <v>15</v>
      </c>
    </row>
    <row r="39" spans="1:8" ht="30.75" thickBot="1" x14ac:dyDescent="0.3">
      <c r="A39" s="318"/>
      <c r="B39" s="320"/>
      <c r="C39" s="189" t="s">
        <v>13</v>
      </c>
      <c r="D39" s="44" t="s">
        <v>14</v>
      </c>
      <c r="E39" s="91" t="s">
        <v>13</v>
      </c>
      <c r="F39" s="44" t="s">
        <v>14</v>
      </c>
      <c r="G39" s="308"/>
      <c r="H39" s="308"/>
    </row>
    <row r="40" spans="1:8" ht="45" customHeight="1" x14ac:dyDescent="0.25">
      <c r="A40" s="75">
        <v>5.0999999999999996</v>
      </c>
      <c r="B40" s="11" t="s">
        <v>741</v>
      </c>
      <c r="C40" s="86" t="s">
        <v>83</v>
      </c>
      <c r="D40" s="408" t="s">
        <v>1040</v>
      </c>
      <c r="E40" s="410" t="s">
        <v>83</v>
      </c>
      <c r="F40" s="413" t="s">
        <v>1039</v>
      </c>
      <c r="G40" s="392" t="s">
        <v>276</v>
      </c>
      <c r="H40" s="414" t="s">
        <v>1038</v>
      </c>
    </row>
    <row r="41" spans="1:8" ht="45" x14ac:dyDescent="0.25">
      <c r="A41" s="75">
        <v>5.2</v>
      </c>
      <c r="B41" s="11" t="s">
        <v>749</v>
      </c>
      <c r="C41" s="145" t="s">
        <v>89</v>
      </c>
      <c r="D41" s="404"/>
      <c r="E41" s="411"/>
      <c r="F41" s="390"/>
      <c r="G41" s="393"/>
      <c r="H41" s="415"/>
    </row>
    <row r="42" spans="1:8" ht="45" x14ac:dyDescent="0.25">
      <c r="A42" s="75">
        <v>5.3</v>
      </c>
      <c r="B42" s="15" t="s">
        <v>781</v>
      </c>
      <c r="C42" s="86" t="s">
        <v>83</v>
      </c>
      <c r="D42" s="404"/>
      <c r="E42" s="411"/>
      <c r="F42" s="390"/>
      <c r="G42" s="393"/>
      <c r="H42" s="415"/>
    </row>
    <row r="43" spans="1:8" ht="30" x14ac:dyDescent="0.25">
      <c r="A43" s="75">
        <v>5.4</v>
      </c>
      <c r="B43" s="11" t="s">
        <v>37</v>
      </c>
      <c r="C43" s="86" t="s">
        <v>83</v>
      </c>
      <c r="D43" s="404"/>
      <c r="E43" s="411"/>
      <c r="F43" s="390"/>
      <c r="G43" s="393"/>
      <c r="H43" s="415"/>
    </row>
    <row r="44" spans="1:8" ht="30.75" thickBot="1" x14ac:dyDescent="0.3">
      <c r="A44" s="77">
        <v>5.5</v>
      </c>
      <c r="B44" s="13" t="s">
        <v>38</v>
      </c>
      <c r="C44" s="86" t="s">
        <v>83</v>
      </c>
      <c r="D44" s="405"/>
      <c r="E44" s="412"/>
      <c r="F44" s="391"/>
      <c r="G44" s="394"/>
      <c r="H44" s="416"/>
    </row>
    <row r="45" spans="1:8" ht="30" customHeight="1" thickBot="1" x14ac:dyDescent="0.3">
      <c r="A45" s="317">
        <v>6</v>
      </c>
      <c r="B45" s="319" t="s">
        <v>39</v>
      </c>
      <c r="C45" s="750" t="str">
        <f>+C12</f>
        <v>PRI COLOMBIA SAS.
51%</v>
      </c>
      <c r="D45" s="418"/>
      <c r="E45" s="304" t="str">
        <f>+E12</f>
        <v>CONSULTORES UNIDOS SA.
49%</v>
      </c>
      <c r="F45" s="303"/>
      <c r="G45" s="307" t="s">
        <v>73</v>
      </c>
      <c r="H45" s="307" t="s">
        <v>15</v>
      </c>
    </row>
    <row r="46" spans="1:8" ht="30" customHeight="1" thickBot="1" x14ac:dyDescent="0.3">
      <c r="A46" s="318"/>
      <c r="B46" s="320"/>
      <c r="C46" s="46" t="s">
        <v>13</v>
      </c>
      <c r="D46" s="47" t="s">
        <v>14</v>
      </c>
      <c r="E46" s="111" t="s">
        <v>13</v>
      </c>
      <c r="F46" s="44" t="s">
        <v>14</v>
      </c>
      <c r="G46" s="308"/>
      <c r="H46" s="308"/>
    </row>
    <row r="47" spans="1:8" ht="60" x14ac:dyDescent="0.25">
      <c r="A47" s="75">
        <v>6.1</v>
      </c>
      <c r="B47" s="11" t="s">
        <v>40</v>
      </c>
      <c r="C47" s="85" t="s">
        <v>89</v>
      </c>
      <c r="D47" s="85" t="s">
        <v>89</v>
      </c>
      <c r="E47" s="85" t="s">
        <v>89</v>
      </c>
      <c r="F47" s="85" t="s">
        <v>89</v>
      </c>
      <c r="G47" s="35"/>
      <c r="H47" s="39"/>
    </row>
    <row r="48" spans="1:8" ht="45" x14ac:dyDescent="0.25">
      <c r="A48" s="75">
        <v>6.2</v>
      </c>
      <c r="B48" s="11" t="s">
        <v>41</v>
      </c>
      <c r="C48" s="85" t="s">
        <v>89</v>
      </c>
      <c r="D48" s="85" t="s">
        <v>89</v>
      </c>
      <c r="E48" s="85" t="s">
        <v>89</v>
      </c>
      <c r="F48" s="85" t="s">
        <v>89</v>
      </c>
      <c r="G48" s="35"/>
      <c r="H48" s="39"/>
    </row>
    <row r="49" spans="1:9" ht="60" x14ac:dyDescent="0.25">
      <c r="A49" s="75">
        <v>6.3</v>
      </c>
      <c r="B49" s="11" t="s">
        <v>42</v>
      </c>
      <c r="C49" s="85" t="s">
        <v>89</v>
      </c>
      <c r="D49" s="85" t="s">
        <v>89</v>
      </c>
      <c r="E49" s="85" t="s">
        <v>89</v>
      </c>
      <c r="F49" s="85" t="s">
        <v>89</v>
      </c>
      <c r="G49" s="35"/>
      <c r="H49" s="39"/>
    </row>
    <row r="50" spans="1:9" ht="75.75" thickBot="1" x14ac:dyDescent="0.3">
      <c r="A50" s="75">
        <v>6.4</v>
      </c>
      <c r="B50" s="13" t="s">
        <v>43</v>
      </c>
      <c r="C50" s="85" t="s">
        <v>83</v>
      </c>
      <c r="D50" s="85" t="s">
        <v>1037</v>
      </c>
      <c r="E50" s="85" t="s">
        <v>83</v>
      </c>
      <c r="F50" s="85" t="s">
        <v>1037</v>
      </c>
      <c r="G50" s="73" t="s">
        <v>276</v>
      </c>
      <c r="H50" s="40"/>
    </row>
    <row r="51" spans="1:9" ht="30" customHeight="1" thickBot="1" x14ac:dyDescent="0.3">
      <c r="A51" s="317">
        <v>7</v>
      </c>
      <c r="B51" s="397" t="s">
        <v>44</v>
      </c>
      <c r="C51" s="331" t="str">
        <f>+C12</f>
        <v>PRI COLOMBIA SAS.
51%</v>
      </c>
      <c r="D51" s="331"/>
      <c r="E51" s="331" t="str">
        <f>+E12</f>
        <v>CONSULTORES UNIDOS SA.
49%</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312</v>
      </c>
      <c r="E53" s="408" t="s">
        <v>83</v>
      </c>
      <c r="F53" s="314">
        <v>314</v>
      </c>
      <c r="G53" s="323" t="s">
        <v>276</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93" t="s">
        <v>14</v>
      </c>
      <c r="G56" s="37" t="s">
        <v>73</v>
      </c>
      <c r="H56" s="41" t="s">
        <v>15</v>
      </c>
    </row>
    <row r="57" spans="1:9" ht="30" customHeight="1" x14ac:dyDescent="0.25">
      <c r="A57" s="75">
        <v>8.1</v>
      </c>
      <c r="B57" s="11" t="s">
        <v>49</v>
      </c>
      <c r="C57" s="335" t="s">
        <v>1036</v>
      </c>
      <c r="D57" s="335"/>
      <c r="E57" s="335"/>
      <c r="F57" s="322" t="s">
        <v>1035</v>
      </c>
      <c r="G57" s="743" t="s">
        <v>276</v>
      </c>
      <c r="H57" s="325"/>
    </row>
    <row r="58" spans="1:9" ht="15" customHeight="1" x14ac:dyDescent="0.25">
      <c r="A58" s="75">
        <v>8.1999999999999993</v>
      </c>
      <c r="B58" s="11" t="s">
        <v>50</v>
      </c>
      <c r="C58" s="335" t="s">
        <v>1027</v>
      </c>
      <c r="D58" s="335"/>
      <c r="E58" s="335"/>
      <c r="F58" s="351"/>
      <c r="G58" s="743"/>
      <c r="H58" s="326"/>
    </row>
    <row r="59" spans="1:9" ht="30" x14ac:dyDescent="0.25">
      <c r="A59" s="75">
        <v>8.3000000000000007</v>
      </c>
      <c r="B59" s="11" t="s">
        <v>51</v>
      </c>
      <c r="C59" s="341" t="s">
        <v>83</v>
      </c>
      <c r="D59" s="342"/>
      <c r="E59" s="343"/>
      <c r="F59" s="351"/>
      <c r="G59" s="743"/>
      <c r="H59" s="326"/>
    </row>
    <row r="60" spans="1:9" ht="45" x14ac:dyDescent="0.25">
      <c r="A60" s="75">
        <v>8.4</v>
      </c>
      <c r="B60" s="11" t="s">
        <v>52</v>
      </c>
      <c r="C60" s="344"/>
      <c r="D60" s="345"/>
      <c r="E60" s="346"/>
      <c r="F60" s="351"/>
      <c r="G60" s="743"/>
      <c r="H60" s="326"/>
    </row>
    <row r="61" spans="1:9" ht="45" x14ac:dyDescent="0.25">
      <c r="A61" s="75">
        <v>8.5</v>
      </c>
      <c r="B61" s="11" t="s">
        <v>758</v>
      </c>
      <c r="C61" s="344"/>
      <c r="D61" s="345"/>
      <c r="E61" s="346"/>
      <c r="F61" s="351"/>
      <c r="G61" s="743"/>
      <c r="H61" s="326"/>
    </row>
    <row r="62" spans="1:9" x14ac:dyDescent="0.25">
      <c r="A62" s="75">
        <v>8.6</v>
      </c>
      <c r="B62" s="11" t="s">
        <v>54</v>
      </c>
      <c r="C62" s="344"/>
      <c r="D62" s="345"/>
      <c r="E62" s="346"/>
      <c r="F62" s="351"/>
      <c r="G62" s="743"/>
      <c r="H62" s="326"/>
    </row>
    <row r="63" spans="1:9" x14ac:dyDescent="0.25">
      <c r="A63" s="75">
        <v>8.6999999999999993</v>
      </c>
      <c r="B63" s="11" t="s">
        <v>55</v>
      </c>
      <c r="C63" s="344"/>
      <c r="D63" s="345"/>
      <c r="E63" s="346"/>
      <c r="F63" s="351"/>
      <c r="G63" s="743"/>
      <c r="H63" s="326"/>
    </row>
    <row r="64" spans="1:9" ht="90" x14ac:dyDescent="0.25">
      <c r="A64" s="75">
        <v>8.8000000000000007</v>
      </c>
      <c r="B64" s="11" t="s">
        <v>759</v>
      </c>
      <c r="C64" s="344"/>
      <c r="D64" s="345"/>
      <c r="E64" s="346"/>
      <c r="F64" s="351"/>
      <c r="G64" s="743"/>
      <c r="H64" s="326"/>
      <c r="I64" s="193"/>
    </row>
    <row r="65" spans="1:9" ht="31.5" customHeight="1" x14ac:dyDescent="0.3">
      <c r="A65" s="75">
        <v>8.9</v>
      </c>
      <c r="B65" s="17" t="s">
        <v>57</v>
      </c>
      <c r="C65" s="344"/>
      <c r="D65" s="345"/>
      <c r="E65" s="346"/>
      <c r="F65" s="351"/>
      <c r="G65" s="743"/>
      <c r="H65" s="326"/>
      <c r="I65" s="18"/>
    </row>
    <row r="66" spans="1:9" ht="16.5" x14ac:dyDescent="0.3">
      <c r="A66" s="19" t="s">
        <v>75</v>
      </c>
      <c r="B66" s="11" t="s">
        <v>58</v>
      </c>
      <c r="C66" s="347"/>
      <c r="D66" s="348"/>
      <c r="E66" s="349"/>
      <c r="F66" s="351"/>
      <c r="G66" s="743"/>
      <c r="H66" s="326"/>
      <c r="I66" s="18"/>
    </row>
    <row r="67" spans="1:9" ht="45.75" thickBot="1" x14ac:dyDescent="0.3">
      <c r="A67" s="19" t="s">
        <v>76</v>
      </c>
      <c r="B67" s="13" t="s">
        <v>59</v>
      </c>
      <c r="C67" s="350" t="s">
        <v>83</v>
      </c>
      <c r="D67" s="350"/>
      <c r="E67" s="350"/>
      <c r="F67" s="386"/>
      <c r="G67" s="744"/>
      <c r="H67" s="327"/>
      <c r="I67" s="20"/>
    </row>
    <row r="68" spans="1:9" ht="30" customHeight="1" thickBot="1" x14ac:dyDescent="0.3">
      <c r="A68" s="317">
        <v>9</v>
      </c>
      <c r="B68" s="397" t="s">
        <v>60</v>
      </c>
      <c r="C68" s="331" t="str">
        <f>+C12</f>
        <v>PRI COLOMBIA SAS.
51%</v>
      </c>
      <c r="D68" s="331"/>
      <c r="E68" s="331" t="str">
        <f>+E12</f>
        <v>CONSULTORES UNIDOS SA.
49%</v>
      </c>
      <c r="F68" s="303"/>
      <c r="G68" s="307" t="s">
        <v>73</v>
      </c>
      <c r="H68" s="307" t="s">
        <v>15</v>
      </c>
    </row>
    <row r="69" spans="1:9" ht="30" customHeight="1" thickBot="1" x14ac:dyDescent="0.3">
      <c r="A69" s="318"/>
      <c r="B69" s="398"/>
      <c r="C69" s="46" t="s">
        <v>13</v>
      </c>
      <c r="D69" s="47" t="s">
        <v>14</v>
      </c>
      <c r="E69" s="111" t="s">
        <v>13</v>
      </c>
      <c r="F69" s="44" t="s">
        <v>14</v>
      </c>
      <c r="G69" s="308"/>
      <c r="H69" s="308"/>
    </row>
    <row r="70" spans="1:9" ht="39.75" customHeight="1" x14ac:dyDescent="0.25">
      <c r="A70" s="75">
        <v>9.1</v>
      </c>
      <c r="B70" s="9" t="s">
        <v>61</v>
      </c>
      <c r="C70" s="408" t="s">
        <v>83</v>
      </c>
      <c r="D70" s="408">
        <v>327</v>
      </c>
      <c r="E70" s="408" t="s">
        <v>89</v>
      </c>
      <c r="F70" s="429" t="s">
        <v>89</v>
      </c>
      <c r="G70" s="925" t="s">
        <v>832</v>
      </c>
      <c r="H70" s="431" t="s">
        <v>1098</v>
      </c>
    </row>
    <row r="71" spans="1:9" ht="33.75" customHeight="1" x14ac:dyDescent="0.25">
      <c r="A71" s="75">
        <v>9.1999999999999993</v>
      </c>
      <c r="B71" s="10" t="s">
        <v>18</v>
      </c>
      <c r="C71" s="409"/>
      <c r="D71" s="409"/>
      <c r="E71" s="409"/>
      <c r="F71" s="352"/>
      <c r="G71" s="926"/>
      <c r="H71" s="432"/>
    </row>
    <row r="72" spans="1:9" ht="75.75" customHeight="1" thickBot="1" x14ac:dyDescent="0.3">
      <c r="A72" s="77">
        <v>9.3000000000000007</v>
      </c>
      <c r="B72" s="21" t="s">
        <v>62</v>
      </c>
      <c r="C72" s="262" t="s">
        <v>83</v>
      </c>
      <c r="D72" s="237" t="s">
        <v>89</v>
      </c>
      <c r="E72" s="237" t="s">
        <v>89</v>
      </c>
      <c r="F72" s="239" t="s">
        <v>89</v>
      </c>
      <c r="G72" s="927"/>
      <c r="H72" s="433"/>
    </row>
    <row r="73" spans="1:9" ht="30" customHeight="1" thickBot="1" x14ac:dyDescent="0.3">
      <c r="A73" s="317">
        <v>10</v>
      </c>
      <c r="B73" s="397" t="s">
        <v>63</v>
      </c>
      <c r="C73" s="331" t="str">
        <f>+C12</f>
        <v>PRI COLOMBIA SAS.
51%</v>
      </c>
      <c r="D73" s="331"/>
      <c r="E73" s="331" t="str">
        <f>+E12</f>
        <v>CONSULTORES UNIDOS SA.
49%</v>
      </c>
      <c r="F73" s="303"/>
      <c r="G73" s="307" t="s">
        <v>73</v>
      </c>
      <c r="H73" s="307" t="s">
        <v>15</v>
      </c>
    </row>
    <row r="74" spans="1:9" ht="30" customHeight="1" thickBot="1" x14ac:dyDescent="0.3">
      <c r="A74" s="318"/>
      <c r="B74" s="398"/>
      <c r="C74" s="46" t="s">
        <v>13</v>
      </c>
      <c r="D74" s="47" t="s">
        <v>14</v>
      </c>
      <c r="E74" s="111" t="s">
        <v>13</v>
      </c>
      <c r="F74" s="44" t="s">
        <v>14</v>
      </c>
      <c r="G74" s="308"/>
      <c r="H74" s="308"/>
    </row>
    <row r="75" spans="1:9" ht="135.75" thickBot="1" x14ac:dyDescent="0.3">
      <c r="A75" s="77">
        <v>10.1</v>
      </c>
      <c r="B75" s="13" t="s">
        <v>64</v>
      </c>
      <c r="C75" s="90" t="s">
        <v>83</v>
      </c>
      <c r="D75" s="88" t="s">
        <v>1034</v>
      </c>
      <c r="E75" s="90"/>
      <c r="F75" s="78"/>
      <c r="G75" s="73" t="s">
        <v>276</v>
      </c>
      <c r="H75" s="40"/>
    </row>
    <row r="76" spans="1:9" ht="30" customHeight="1" thickBot="1" x14ac:dyDescent="0.3">
      <c r="A76" s="317">
        <v>11</v>
      </c>
      <c r="B76" s="397" t="s">
        <v>65</v>
      </c>
      <c r="C76" s="331" t="str">
        <f>+C12</f>
        <v>PRI COLOMBIA SAS.
51%</v>
      </c>
      <c r="D76" s="331"/>
      <c r="E76" s="331" t="str">
        <f>+E12</f>
        <v>CONSULTORES UNIDOS SA.
49%</v>
      </c>
      <c r="F76" s="303"/>
      <c r="G76" s="307" t="s">
        <v>73</v>
      </c>
      <c r="H76" s="307" t="s">
        <v>15</v>
      </c>
    </row>
    <row r="77" spans="1:9" ht="30" customHeight="1" thickBot="1" x14ac:dyDescent="0.3">
      <c r="A77" s="318"/>
      <c r="B77" s="398"/>
      <c r="C77" s="46" t="s">
        <v>13</v>
      </c>
      <c r="D77" s="47" t="s">
        <v>14</v>
      </c>
      <c r="E77" s="111" t="s">
        <v>13</v>
      </c>
      <c r="F77" s="44" t="s">
        <v>14</v>
      </c>
      <c r="G77" s="308"/>
      <c r="H77" s="308"/>
    </row>
    <row r="78" spans="1:9" ht="30.75" thickBot="1" x14ac:dyDescent="0.3">
      <c r="A78" s="77">
        <v>11.1</v>
      </c>
      <c r="B78" s="57" t="s">
        <v>61</v>
      </c>
      <c r="C78" s="23" t="s">
        <v>89</v>
      </c>
      <c r="D78" s="24" t="s">
        <v>89</v>
      </c>
      <c r="E78" s="79" t="s">
        <v>89</v>
      </c>
      <c r="F78" s="78" t="s">
        <v>89</v>
      </c>
      <c r="G78" s="36"/>
      <c r="H78" s="40"/>
    </row>
    <row r="79" spans="1:9" ht="30" customHeight="1" thickBot="1" x14ac:dyDescent="0.3">
      <c r="A79" s="317">
        <v>12</v>
      </c>
      <c r="B79" s="319" t="s">
        <v>66</v>
      </c>
      <c r="C79" s="302" t="str">
        <f>+C12</f>
        <v>PRI COLOMBIA SAS.
51%</v>
      </c>
      <c r="D79" s="303"/>
      <c r="E79" s="304" t="str">
        <f>+E12</f>
        <v>CONSULTORES UNIDOS SA.
49%</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96" t="s">
        <v>276</v>
      </c>
      <c r="H81" s="39"/>
    </row>
    <row r="82" spans="1:8" ht="31.5" customHeight="1" x14ac:dyDescent="0.25">
      <c r="A82" s="75">
        <v>12.2</v>
      </c>
      <c r="B82" s="53" t="s">
        <v>68</v>
      </c>
      <c r="C82" s="313" t="s">
        <v>83</v>
      </c>
      <c r="D82" s="314"/>
      <c r="E82" s="527" t="s">
        <v>83</v>
      </c>
      <c r="F82" s="314"/>
      <c r="G82" s="96" t="s">
        <v>276</v>
      </c>
      <c r="H82" s="39"/>
    </row>
    <row r="83" spans="1:8" ht="30.75" thickBot="1" x14ac:dyDescent="0.3">
      <c r="A83" s="95">
        <v>12.3</v>
      </c>
      <c r="B83" s="54" t="s">
        <v>69</v>
      </c>
      <c r="C83" s="527" t="s">
        <v>83</v>
      </c>
      <c r="D83" s="314"/>
      <c r="E83" s="527" t="s">
        <v>83</v>
      </c>
      <c r="F83" s="314"/>
      <c r="G83" s="96" t="s">
        <v>276</v>
      </c>
      <c r="H83" s="49"/>
    </row>
    <row r="84" spans="1:8" ht="19.5" thickBot="1" x14ac:dyDescent="0.3">
      <c r="A84" s="315" t="s">
        <v>764</v>
      </c>
      <c r="B84" s="422"/>
      <c r="C84" s="445" t="s">
        <v>104</v>
      </c>
      <c r="D84" s="446"/>
      <c r="E84" s="446"/>
      <c r="F84" s="446"/>
      <c r="G84" s="446"/>
      <c r="H84" s="447"/>
    </row>
  </sheetData>
  <mergeCells count="117">
    <mergeCell ref="C84:H84"/>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D40:D44"/>
    <mergeCell ref="E40:E44"/>
    <mergeCell ref="F40:F44"/>
    <mergeCell ref="G40:G44"/>
    <mergeCell ref="H40:H44"/>
    <mergeCell ref="F57:F67"/>
    <mergeCell ref="C57:E57"/>
    <mergeCell ref="G57:G67"/>
    <mergeCell ref="H57:H67"/>
    <mergeCell ref="C58:E58"/>
    <mergeCell ref="G53:G55"/>
    <mergeCell ref="C56:E56"/>
    <mergeCell ref="C59:E66"/>
    <mergeCell ref="C67:E67"/>
    <mergeCell ref="A51:A52"/>
    <mergeCell ref="B51:B52"/>
    <mergeCell ref="C51:D51"/>
    <mergeCell ref="E51:F51"/>
    <mergeCell ref="G51:G52"/>
    <mergeCell ref="H51:H52"/>
    <mergeCell ref="A45:A46"/>
    <mergeCell ref="B45:B46"/>
    <mergeCell ref="C45:D45"/>
    <mergeCell ref="E45:F45"/>
    <mergeCell ref="G45:G46"/>
    <mergeCell ref="H45:H46"/>
    <mergeCell ref="G73:G74"/>
    <mergeCell ref="H73:H74"/>
    <mergeCell ref="G68:G69"/>
    <mergeCell ref="H68:H69"/>
    <mergeCell ref="C70:C71"/>
    <mergeCell ref="D70:D71"/>
    <mergeCell ref="E70:E71"/>
    <mergeCell ref="F70:F71"/>
    <mergeCell ref="G70:G72"/>
    <mergeCell ref="H70:H72"/>
    <mergeCell ref="A84:B84"/>
    <mergeCell ref="D31:D32"/>
    <mergeCell ref="C81:D81"/>
    <mergeCell ref="E81:F81"/>
    <mergeCell ref="C82:D82"/>
    <mergeCell ref="E82:F82"/>
    <mergeCell ref="C83:D83"/>
    <mergeCell ref="E83:F83"/>
    <mergeCell ref="A79:A80"/>
    <mergeCell ref="B79:B80"/>
    <mergeCell ref="C79:D79"/>
    <mergeCell ref="E79:F79"/>
    <mergeCell ref="A68:A69"/>
    <mergeCell ref="B68:B69"/>
    <mergeCell ref="C68:D68"/>
    <mergeCell ref="E68:F68"/>
    <mergeCell ref="C53:C55"/>
    <mergeCell ref="D53:D55"/>
    <mergeCell ref="E53:E55"/>
    <mergeCell ref="F53:F55"/>
    <mergeCell ref="A73:A74"/>
    <mergeCell ref="B73:B74"/>
    <mergeCell ref="C73:D73"/>
    <mergeCell ref="E73:F73"/>
    <mergeCell ref="G79:G80"/>
    <mergeCell ref="H79:H80"/>
    <mergeCell ref="C80:D80"/>
    <mergeCell ref="E80:F80"/>
    <mergeCell ref="A76:A77"/>
    <mergeCell ref="B76:B77"/>
    <mergeCell ref="C76:D76"/>
    <mergeCell ref="E76:F76"/>
    <mergeCell ref="G76:G77"/>
    <mergeCell ref="H76:H77"/>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8"/>
  <sheetViews>
    <sheetView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74" t="s">
        <v>0</v>
      </c>
      <c r="B1" s="374"/>
      <c r="C1" s="374"/>
      <c r="D1" s="374"/>
      <c r="E1" s="374"/>
      <c r="F1" s="374"/>
      <c r="G1" s="374"/>
      <c r="H1" s="374"/>
    </row>
    <row r="2" spans="1:8" ht="15" customHeight="1"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c r="H6" s="2"/>
    </row>
    <row r="7" spans="1:8" ht="15.75" thickBot="1" x14ac:dyDescent="0.3">
      <c r="C7" s="2"/>
      <c r="E7" s="2"/>
    </row>
    <row r="8" spans="1:8" ht="15.75" thickBot="1" x14ac:dyDescent="0.3">
      <c r="A8" s="58" t="s">
        <v>2</v>
      </c>
      <c r="B8" s="59" t="s">
        <v>3</v>
      </c>
      <c r="C8" s="375">
        <v>56</v>
      </c>
      <c r="D8" s="376"/>
      <c r="E8" s="376"/>
      <c r="F8" s="376"/>
      <c r="G8" s="377"/>
    </row>
    <row r="9" spans="1:8" ht="31.5" customHeight="1" thickBot="1" x14ac:dyDescent="0.3">
      <c r="A9" s="58" t="s">
        <v>4</v>
      </c>
      <c r="B9" s="59" t="s">
        <v>5</v>
      </c>
      <c r="C9" s="538" t="s">
        <v>1049</v>
      </c>
      <c r="D9" s="539"/>
      <c r="E9" s="539"/>
      <c r="F9" s="539"/>
      <c r="G9" s="540"/>
    </row>
    <row r="10" spans="1:8" ht="15.75" thickBot="1" x14ac:dyDescent="0.3">
      <c r="A10" s="58" t="s">
        <v>6</v>
      </c>
      <c r="B10" s="59" t="s">
        <v>71</v>
      </c>
      <c r="C10" s="935" t="s">
        <v>1056</v>
      </c>
      <c r="D10" s="376"/>
      <c r="E10" s="376"/>
      <c r="F10" s="376"/>
      <c r="G10" s="377"/>
    </row>
    <row r="11" spans="1:8" ht="20.25" customHeight="1" thickBot="1" x14ac:dyDescent="0.3">
      <c r="A11" s="58" t="s">
        <v>7</v>
      </c>
      <c r="B11" s="60" t="s">
        <v>72</v>
      </c>
      <c r="C11" s="371" t="s">
        <v>618</v>
      </c>
      <c r="D11" s="372"/>
      <c r="E11" s="372"/>
      <c r="F11" s="372"/>
      <c r="G11" s="373"/>
    </row>
    <row r="12" spans="1:8" ht="43.5" customHeight="1" thickBot="1" x14ac:dyDescent="0.3">
      <c r="A12" s="58" t="s">
        <v>6</v>
      </c>
      <c r="B12" s="59" t="s">
        <v>8</v>
      </c>
      <c r="C12" s="378" t="s">
        <v>89</v>
      </c>
      <c r="D12" s="379"/>
      <c r="E12" s="379"/>
      <c r="F12" s="380"/>
      <c r="G12" s="5"/>
      <c r="H12" s="6"/>
    </row>
    <row r="13" spans="1:8" ht="15.75" thickBot="1" x14ac:dyDescent="0.3">
      <c r="A13" s="58" t="s">
        <v>9</v>
      </c>
      <c r="B13" s="59" t="s">
        <v>10</v>
      </c>
      <c r="C13" s="383" t="s">
        <v>737</v>
      </c>
      <c r="D13" s="537"/>
      <c r="E13" s="537"/>
      <c r="F13" s="384"/>
    </row>
    <row r="14" spans="1:8" ht="15.75" thickBot="1" x14ac:dyDescent="0.3">
      <c r="A14" s="58" t="s">
        <v>11</v>
      </c>
      <c r="B14" s="59" t="s">
        <v>12</v>
      </c>
      <c r="C14" s="383" t="s">
        <v>738</v>
      </c>
      <c r="D14" s="537"/>
      <c r="E14" s="537"/>
      <c r="F14" s="384"/>
    </row>
    <row r="15" spans="1:8" ht="15.75" thickBot="1" x14ac:dyDescent="0.3">
      <c r="A15" s="3"/>
      <c r="B15" s="4"/>
      <c r="C15" s="7"/>
      <c r="E15" s="7"/>
    </row>
    <row r="16" spans="1:8" x14ac:dyDescent="0.25">
      <c r="A16" s="29">
        <v>1</v>
      </c>
      <c r="B16" s="34" t="s">
        <v>16</v>
      </c>
      <c r="C16" s="338" t="s">
        <v>13</v>
      </c>
      <c r="D16" s="339"/>
      <c r="E16" s="340"/>
      <c r="F16" s="93" t="s">
        <v>14</v>
      </c>
      <c r="G16" s="37" t="s">
        <v>73</v>
      </c>
      <c r="H16" s="41" t="s">
        <v>15</v>
      </c>
    </row>
    <row r="17" spans="1:8" ht="30" x14ac:dyDescent="0.25">
      <c r="A17" s="75">
        <v>1.1000000000000001</v>
      </c>
      <c r="B17" s="9" t="s">
        <v>17</v>
      </c>
      <c r="C17" s="353" t="s">
        <v>83</v>
      </c>
      <c r="D17" s="354"/>
      <c r="E17" s="355"/>
      <c r="F17" s="322" t="s">
        <v>1055</v>
      </c>
      <c r="G17" s="323" t="s">
        <v>276</v>
      </c>
      <c r="H17" s="326"/>
    </row>
    <row r="18" spans="1:8" x14ac:dyDescent="0.25">
      <c r="A18" s="75">
        <v>1.2</v>
      </c>
      <c r="B18" s="10" t="s">
        <v>18</v>
      </c>
      <c r="C18" s="356"/>
      <c r="D18" s="357"/>
      <c r="E18" s="358"/>
      <c r="F18" s="351"/>
      <c r="G18" s="324"/>
      <c r="H18" s="326"/>
    </row>
    <row r="19" spans="1:8" ht="30" x14ac:dyDescent="0.25">
      <c r="A19" s="75">
        <v>1.3</v>
      </c>
      <c r="B19" s="9" t="s">
        <v>19</v>
      </c>
      <c r="C19" s="356"/>
      <c r="D19" s="357"/>
      <c r="E19" s="358"/>
      <c r="F19" s="351"/>
      <c r="G19" s="324"/>
      <c r="H19" s="326"/>
    </row>
    <row r="20" spans="1:8" ht="60" x14ac:dyDescent="0.25">
      <c r="A20" s="75">
        <v>1.4</v>
      </c>
      <c r="B20" s="9" t="s">
        <v>20</v>
      </c>
      <c r="C20" s="356"/>
      <c r="D20" s="357"/>
      <c r="E20" s="358"/>
      <c r="F20" s="351"/>
      <c r="G20" s="324"/>
      <c r="H20" s="326"/>
    </row>
    <row r="21" spans="1:8" ht="105" x14ac:dyDescent="0.25">
      <c r="A21" s="75">
        <v>1.5</v>
      </c>
      <c r="B21" s="9" t="s">
        <v>21</v>
      </c>
      <c r="C21" s="356"/>
      <c r="D21" s="357"/>
      <c r="E21" s="358"/>
      <c r="F21" s="351"/>
      <c r="G21" s="324"/>
      <c r="H21" s="326"/>
    </row>
    <row r="22" spans="1:8" ht="30" x14ac:dyDescent="0.25">
      <c r="A22" s="75">
        <v>1.6</v>
      </c>
      <c r="B22" s="11" t="s">
        <v>22</v>
      </c>
      <c r="C22" s="356"/>
      <c r="D22" s="357"/>
      <c r="E22" s="358"/>
      <c r="F22" s="351"/>
      <c r="G22" s="324"/>
      <c r="H22" s="326"/>
    </row>
    <row r="23" spans="1:8" ht="45.75" thickBot="1" x14ac:dyDescent="0.3">
      <c r="A23" s="77">
        <v>1.7</v>
      </c>
      <c r="B23" s="13" t="s">
        <v>23</v>
      </c>
      <c r="C23" s="359"/>
      <c r="D23" s="360"/>
      <c r="E23" s="361"/>
      <c r="F23" s="386"/>
      <c r="G23" s="385"/>
      <c r="H23" s="327"/>
    </row>
    <row r="24" spans="1:8" ht="39" customHeight="1" x14ac:dyDescent="0.25">
      <c r="A24" s="29">
        <v>2</v>
      </c>
      <c r="B24" s="30" t="s">
        <v>24</v>
      </c>
      <c r="C24" s="338" t="s">
        <v>13</v>
      </c>
      <c r="D24" s="339"/>
      <c r="E24" s="340"/>
      <c r="F24" s="93" t="s">
        <v>14</v>
      </c>
      <c r="G24" s="37" t="s">
        <v>73</v>
      </c>
      <c r="H24" s="42" t="s">
        <v>15</v>
      </c>
    </row>
    <row r="25" spans="1:8" ht="45.75" customHeight="1" x14ac:dyDescent="0.25">
      <c r="A25" s="75">
        <v>2.1</v>
      </c>
      <c r="B25" s="11" t="s">
        <v>25</v>
      </c>
      <c r="C25" s="362" t="s">
        <v>89</v>
      </c>
      <c r="D25" s="363"/>
      <c r="E25" s="364"/>
      <c r="F25" s="389" t="s">
        <v>89</v>
      </c>
      <c r="G25" s="392" t="s">
        <v>112</v>
      </c>
      <c r="H25" s="395"/>
    </row>
    <row r="26" spans="1:8" ht="50.25" customHeight="1" x14ac:dyDescent="0.25">
      <c r="A26" s="75">
        <v>2.2000000000000002</v>
      </c>
      <c r="B26" s="11" t="s">
        <v>740</v>
      </c>
      <c r="C26" s="365"/>
      <c r="D26" s="366"/>
      <c r="E26" s="367"/>
      <c r="F26" s="390"/>
      <c r="G26" s="393"/>
      <c r="H26" s="395"/>
    </row>
    <row r="27" spans="1:8" ht="114.75" customHeight="1" x14ac:dyDescent="0.25">
      <c r="A27" s="75">
        <v>2.2999999999999998</v>
      </c>
      <c r="B27" s="11" t="s">
        <v>26</v>
      </c>
      <c r="C27" s="365"/>
      <c r="D27" s="366"/>
      <c r="E27" s="367"/>
      <c r="F27" s="390"/>
      <c r="G27" s="393"/>
      <c r="H27" s="395"/>
    </row>
    <row r="28" spans="1:8" ht="42" customHeight="1" thickBot="1" x14ac:dyDescent="0.3">
      <c r="A28" s="77">
        <v>2.4</v>
      </c>
      <c r="B28" s="13" t="s">
        <v>27</v>
      </c>
      <c r="C28" s="368"/>
      <c r="D28" s="369"/>
      <c r="E28" s="370"/>
      <c r="F28" s="391"/>
      <c r="G28" s="394"/>
      <c r="H28" s="396"/>
    </row>
    <row r="29" spans="1:8" ht="63" customHeight="1" thickBot="1" x14ac:dyDescent="0.3">
      <c r="A29" s="317">
        <v>3</v>
      </c>
      <c r="B29" s="397" t="s">
        <v>28</v>
      </c>
      <c r="C29" s="472" t="s">
        <v>1049</v>
      </c>
      <c r="D29" s="623"/>
      <c r="E29" s="623"/>
      <c r="F29" s="477"/>
      <c r="G29" s="307" t="s">
        <v>73</v>
      </c>
      <c r="H29" s="307" t="s">
        <v>15</v>
      </c>
    </row>
    <row r="30" spans="1:8" ht="30" x14ac:dyDescent="0.25">
      <c r="A30" s="318"/>
      <c r="B30" s="398"/>
      <c r="C30" s="84" t="s">
        <v>13</v>
      </c>
      <c r="D30" s="338" t="s">
        <v>14</v>
      </c>
      <c r="E30" s="339"/>
      <c r="F30" s="624"/>
      <c r="G30" s="308"/>
      <c r="H30" s="308"/>
    </row>
    <row r="31" spans="1:8" ht="47.25" customHeight="1" x14ac:dyDescent="0.25">
      <c r="A31" s="75" t="s">
        <v>29</v>
      </c>
      <c r="B31" s="9" t="s">
        <v>17</v>
      </c>
      <c r="C31" s="89" t="s">
        <v>83</v>
      </c>
      <c r="D31" s="353" t="s">
        <v>193</v>
      </c>
      <c r="E31" s="354"/>
      <c r="F31" s="628"/>
      <c r="G31" s="323" t="s">
        <v>85</v>
      </c>
      <c r="H31" s="325"/>
    </row>
    <row r="32" spans="1:8" ht="30.75" thickBot="1" x14ac:dyDescent="0.3">
      <c r="A32" s="77" t="s">
        <v>30</v>
      </c>
      <c r="B32" s="13" t="s">
        <v>31</v>
      </c>
      <c r="C32" s="89" t="s">
        <v>147</v>
      </c>
      <c r="D32" s="359"/>
      <c r="E32" s="360"/>
      <c r="F32" s="639"/>
      <c r="G32" s="385"/>
      <c r="H32" s="327"/>
    </row>
    <row r="33" spans="1:8" ht="33" customHeight="1" thickBot="1" x14ac:dyDescent="0.3">
      <c r="A33" s="317">
        <v>4</v>
      </c>
      <c r="B33" s="399" t="s">
        <v>32</v>
      </c>
      <c r="C33" s="472" t="s">
        <v>1049</v>
      </c>
      <c r="D33" s="623"/>
      <c r="E33" s="623"/>
      <c r="F33" s="477"/>
      <c r="G33" s="307" t="s">
        <v>73</v>
      </c>
      <c r="H33" s="307" t="s">
        <v>15</v>
      </c>
    </row>
    <row r="34" spans="1:8" ht="33" customHeight="1" x14ac:dyDescent="0.25">
      <c r="A34" s="318"/>
      <c r="B34" s="400"/>
      <c r="C34" s="84" t="s">
        <v>13</v>
      </c>
      <c r="D34" s="338" t="s">
        <v>14</v>
      </c>
      <c r="E34" s="339"/>
      <c r="F34" s="624"/>
      <c r="G34" s="308"/>
      <c r="H34" s="308"/>
    </row>
    <row r="35" spans="1:8" ht="47.25" customHeight="1" x14ac:dyDescent="0.25">
      <c r="A35" s="75">
        <v>4.0999999999999996</v>
      </c>
      <c r="B35" s="11" t="s">
        <v>741</v>
      </c>
      <c r="C35" s="89" t="s">
        <v>83</v>
      </c>
      <c r="D35" s="353" t="s">
        <v>1054</v>
      </c>
      <c r="E35" s="354"/>
      <c r="F35" s="628"/>
      <c r="G35" s="323" t="s">
        <v>276</v>
      </c>
      <c r="H35" s="326"/>
    </row>
    <row r="36" spans="1:8" ht="30" x14ac:dyDescent="0.25">
      <c r="A36" s="75">
        <v>4.2</v>
      </c>
      <c r="B36" s="11" t="s">
        <v>33</v>
      </c>
      <c r="C36" s="89" t="s">
        <v>83</v>
      </c>
      <c r="D36" s="356"/>
      <c r="E36" s="357"/>
      <c r="F36" s="638"/>
      <c r="G36" s="324"/>
      <c r="H36" s="326"/>
    </row>
    <row r="37" spans="1:8" ht="30.75" thickBot="1" x14ac:dyDescent="0.3">
      <c r="A37" s="77">
        <v>4.3</v>
      </c>
      <c r="B37" s="13" t="s">
        <v>745</v>
      </c>
      <c r="C37" s="90" t="s">
        <v>90</v>
      </c>
      <c r="D37" s="359"/>
      <c r="E37" s="360"/>
      <c r="F37" s="639"/>
      <c r="G37" s="385"/>
      <c r="H37" s="327"/>
    </row>
    <row r="38" spans="1:8" ht="30" customHeight="1" thickBot="1" x14ac:dyDescent="0.3">
      <c r="A38" s="317">
        <v>5</v>
      </c>
      <c r="B38" s="319" t="s">
        <v>34</v>
      </c>
      <c r="C38" s="474" t="s">
        <v>1049</v>
      </c>
      <c r="D38" s="625"/>
      <c r="E38" s="625"/>
      <c r="F38" s="475"/>
      <c r="G38" s="307" t="s">
        <v>73</v>
      </c>
      <c r="H38" s="307" t="s">
        <v>15</v>
      </c>
    </row>
    <row r="39" spans="1:8" ht="30.75" thickBot="1" x14ac:dyDescent="0.3">
      <c r="A39" s="318"/>
      <c r="B39" s="320"/>
      <c r="C39" s="91" t="s">
        <v>13</v>
      </c>
      <c r="D39" s="626" t="s">
        <v>14</v>
      </c>
      <c r="E39" s="937"/>
      <c r="F39" s="627"/>
      <c r="G39" s="308"/>
      <c r="H39" s="308"/>
    </row>
    <row r="40" spans="1:8" ht="45" customHeight="1" x14ac:dyDescent="0.25">
      <c r="A40" s="75">
        <v>5.0999999999999996</v>
      </c>
      <c r="B40" s="11" t="s">
        <v>741</v>
      </c>
      <c r="C40" s="408" t="s">
        <v>83</v>
      </c>
      <c r="D40" s="509" t="s">
        <v>1053</v>
      </c>
      <c r="E40" s="940"/>
      <c r="F40" s="941"/>
      <c r="G40" s="392" t="s">
        <v>276</v>
      </c>
      <c r="H40" s="414"/>
    </row>
    <row r="41" spans="1:8" ht="45" x14ac:dyDescent="0.25">
      <c r="A41" s="75">
        <v>5.2</v>
      </c>
      <c r="B41" s="11" t="s">
        <v>749</v>
      </c>
      <c r="C41" s="938"/>
      <c r="D41" s="942"/>
      <c r="E41" s="943"/>
      <c r="F41" s="944"/>
      <c r="G41" s="393"/>
      <c r="H41" s="415"/>
    </row>
    <row r="42" spans="1:8" ht="45" x14ac:dyDescent="0.25">
      <c r="A42" s="75">
        <v>5.3</v>
      </c>
      <c r="B42" s="15" t="s">
        <v>781</v>
      </c>
      <c r="C42" s="938"/>
      <c r="D42" s="942"/>
      <c r="E42" s="943"/>
      <c r="F42" s="944"/>
      <c r="G42" s="393"/>
      <c r="H42" s="415"/>
    </row>
    <row r="43" spans="1:8" ht="30" x14ac:dyDescent="0.25">
      <c r="A43" s="75">
        <v>5.4</v>
      </c>
      <c r="B43" s="11" t="s">
        <v>37</v>
      </c>
      <c r="C43" s="938"/>
      <c r="D43" s="942"/>
      <c r="E43" s="943"/>
      <c r="F43" s="944"/>
      <c r="G43" s="393"/>
      <c r="H43" s="415"/>
    </row>
    <row r="44" spans="1:8" ht="30.75" thickBot="1" x14ac:dyDescent="0.3">
      <c r="A44" s="77">
        <v>5.5</v>
      </c>
      <c r="B44" s="13" t="s">
        <v>38</v>
      </c>
      <c r="C44" s="939"/>
      <c r="D44" s="945"/>
      <c r="E44" s="946"/>
      <c r="F44" s="947"/>
      <c r="G44" s="394"/>
      <c r="H44" s="416"/>
    </row>
    <row r="45" spans="1:8" ht="30" customHeight="1" thickBot="1" x14ac:dyDescent="0.3">
      <c r="A45" s="317">
        <v>6</v>
      </c>
      <c r="B45" s="319" t="s">
        <v>39</v>
      </c>
      <c r="C45" s="476" t="str">
        <f>+C12</f>
        <v>N.A.</v>
      </c>
      <c r="D45" s="948"/>
      <c r="E45" s="948"/>
      <c r="F45" s="949"/>
      <c r="G45" s="307" t="s">
        <v>73</v>
      </c>
      <c r="H45" s="307" t="s">
        <v>15</v>
      </c>
    </row>
    <row r="46" spans="1:8" ht="30" customHeight="1" thickBot="1" x14ac:dyDescent="0.3">
      <c r="A46" s="318"/>
      <c r="B46" s="320"/>
      <c r="C46" s="46" t="s">
        <v>13</v>
      </c>
      <c r="D46" s="626" t="s">
        <v>14</v>
      </c>
      <c r="E46" s="948"/>
      <c r="F46" s="224"/>
      <c r="G46" s="308"/>
      <c r="H46" s="308"/>
    </row>
    <row r="47" spans="1:8" ht="60" x14ac:dyDescent="0.25">
      <c r="A47" s="75">
        <v>6.1</v>
      </c>
      <c r="B47" s="11" t="s">
        <v>40</v>
      </c>
      <c r="C47" s="85" t="s">
        <v>89</v>
      </c>
      <c r="D47" s="509" t="s">
        <v>89</v>
      </c>
      <c r="E47" s="510"/>
      <c r="F47" s="637"/>
      <c r="G47" s="323" t="s">
        <v>112</v>
      </c>
      <c r="H47" s="39"/>
    </row>
    <row r="48" spans="1:8" ht="45" x14ac:dyDescent="0.25">
      <c r="A48" s="75">
        <v>6.2</v>
      </c>
      <c r="B48" s="11" t="s">
        <v>41</v>
      </c>
      <c r="C48" s="85" t="s">
        <v>89</v>
      </c>
      <c r="D48" s="356"/>
      <c r="E48" s="357"/>
      <c r="F48" s="638"/>
      <c r="G48" s="324"/>
      <c r="H48" s="39"/>
    </row>
    <row r="49" spans="1:9" ht="60" x14ac:dyDescent="0.25">
      <c r="A49" s="75">
        <v>6.3</v>
      </c>
      <c r="B49" s="11" t="s">
        <v>42</v>
      </c>
      <c r="C49" s="85" t="s">
        <v>89</v>
      </c>
      <c r="D49" s="356"/>
      <c r="E49" s="357"/>
      <c r="F49" s="638"/>
      <c r="G49" s="324"/>
      <c r="H49" s="39"/>
    </row>
    <row r="50" spans="1:9" ht="75.75" thickBot="1" x14ac:dyDescent="0.3">
      <c r="A50" s="75">
        <v>6.4</v>
      </c>
      <c r="B50" s="13" t="s">
        <v>43</v>
      </c>
      <c r="C50" s="85" t="s">
        <v>1052</v>
      </c>
      <c r="D50" s="359"/>
      <c r="E50" s="360"/>
      <c r="F50" s="639"/>
      <c r="G50" s="385"/>
      <c r="H50" s="40"/>
    </row>
    <row r="51" spans="1:9" ht="30" customHeight="1" thickBot="1" x14ac:dyDescent="0.3">
      <c r="A51" s="317">
        <v>7</v>
      </c>
      <c r="B51" s="397" t="s">
        <v>44</v>
      </c>
      <c r="C51" s="319" t="s">
        <v>1049</v>
      </c>
      <c r="D51" s="311"/>
      <c r="E51" s="311"/>
      <c r="F51" s="312"/>
      <c r="G51" s="307" t="s">
        <v>73</v>
      </c>
      <c r="H51" s="307" t="s">
        <v>15</v>
      </c>
    </row>
    <row r="52" spans="1:9" ht="30.75" thickBot="1" x14ac:dyDescent="0.3">
      <c r="A52" s="318"/>
      <c r="B52" s="398"/>
      <c r="C52" s="91" t="s">
        <v>13</v>
      </c>
      <c r="D52" s="626" t="s">
        <v>14</v>
      </c>
      <c r="E52" s="937"/>
      <c r="F52" s="627"/>
      <c r="G52" s="308"/>
      <c r="H52" s="308"/>
    </row>
    <row r="53" spans="1:9" ht="30" x14ac:dyDescent="0.25">
      <c r="A53" s="75">
        <v>7.1</v>
      </c>
      <c r="B53" s="11" t="s">
        <v>45</v>
      </c>
      <c r="C53" s="408" t="s">
        <v>83</v>
      </c>
      <c r="D53" s="509">
        <v>206</v>
      </c>
      <c r="E53" s="510"/>
      <c r="F53" s="637"/>
      <c r="G53" s="323" t="s">
        <v>276</v>
      </c>
      <c r="H53" s="35"/>
    </row>
    <row r="54" spans="1:9" ht="45" x14ac:dyDescent="0.25">
      <c r="A54" s="75">
        <v>7.2</v>
      </c>
      <c r="B54" s="11" t="s">
        <v>46</v>
      </c>
      <c r="C54" s="404"/>
      <c r="D54" s="356"/>
      <c r="E54" s="357"/>
      <c r="F54" s="638"/>
      <c r="G54" s="324"/>
      <c r="H54" s="35"/>
    </row>
    <row r="55" spans="1:9" ht="60.75" thickBot="1" x14ac:dyDescent="0.3">
      <c r="A55" s="77">
        <v>7.3</v>
      </c>
      <c r="B55" s="13" t="s">
        <v>47</v>
      </c>
      <c r="C55" s="405"/>
      <c r="D55" s="359"/>
      <c r="E55" s="360"/>
      <c r="F55" s="639"/>
      <c r="G55" s="385"/>
      <c r="H55" s="36"/>
    </row>
    <row r="56" spans="1:9" x14ac:dyDescent="0.25">
      <c r="A56" s="29">
        <v>8</v>
      </c>
      <c r="B56" s="50" t="s">
        <v>48</v>
      </c>
      <c r="C56" s="338" t="s">
        <v>13</v>
      </c>
      <c r="D56" s="339"/>
      <c r="E56" s="340"/>
      <c r="F56" s="93" t="s">
        <v>14</v>
      </c>
      <c r="G56" s="37" t="s">
        <v>73</v>
      </c>
      <c r="H56" s="41" t="s">
        <v>15</v>
      </c>
    </row>
    <row r="57" spans="1:9" ht="30" customHeight="1" x14ac:dyDescent="0.25">
      <c r="A57" s="75">
        <v>8.1</v>
      </c>
      <c r="B57" s="11" t="s">
        <v>49</v>
      </c>
      <c r="C57" s="335" t="s">
        <v>755</v>
      </c>
      <c r="D57" s="335"/>
      <c r="E57" s="335"/>
      <c r="F57" s="322" t="s">
        <v>1051</v>
      </c>
      <c r="G57" s="743" t="s">
        <v>276</v>
      </c>
      <c r="H57" s="325"/>
    </row>
    <row r="58" spans="1:9" x14ac:dyDescent="0.25">
      <c r="A58" s="75">
        <v>8.1999999999999993</v>
      </c>
      <c r="B58" s="11" t="s">
        <v>50</v>
      </c>
      <c r="C58" s="335" t="s">
        <v>1050</v>
      </c>
      <c r="D58" s="335"/>
      <c r="E58" s="335"/>
      <c r="F58" s="351"/>
      <c r="G58" s="743"/>
      <c r="H58" s="326"/>
    </row>
    <row r="59" spans="1:9" ht="30" x14ac:dyDescent="0.25">
      <c r="A59" s="75">
        <v>8.3000000000000007</v>
      </c>
      <c r="B59" s="11" t="s">
        <v>51</v>
      </c>
      <c r="C59" s="341" t="s">
        <v>83</v>
      </c>
      <c r="D59" s="342"/>
      <c r="E59" s="343"/>
      <c r="F59" s="351"/>
      <c r="G59" s="743"/>
      <c r="H59" s="326"/>
    </row>
    <row r="60" spans="1:9" ht="45" x14ac:dyDescent="0.25">
      <c r="A60" s="75">
        <v>8.4</v>
      </c>
      <c r="B60" s="11" t="s">
        <v>52</v>
      </c>
      <c r="C60" s="344"/>
      <c r="D60" s="345"/>
      <c r="E60" s="346"/>
      <c r="F60" s="351"/>
      <c r="G60" s="743"/>
      <c r="H60" s="326"/>
    </row>
    <row r="61" spans="1:9" ht="45" x14ac:dyDescent="0.25">
      <c r="A61" s="75">
        <v>8.5</v>
      </c>
      <c r="B61" s="11" t="s">
        <v>758</v>
      </c>
      <c r="C61" s="344"/>
      <c r="D61" s="345"/>
      <c r="E61" s="346"/>
      <c r="F61" s="351"/>
      <c r="G61" s="743"/>
      <c r="H61" s="326"/>
    </row>
    <row r="62" spans="1:9" x14ac:dyDescent="0.25">
      <c r="A62" s="75">
        <v>8.6</v>
      </c>
      <c r="B62" s="11" t="s">
        <v>54</v>
      </c>
      <c r="C62" s="344"/>
      <c r="D62" s="345"/>
      <c r="E62" s="346"/>
      <c r="F62" s="351"/>
      <c r="G62" s="743"/>
      <c r="H62" s="326"/>
    </row>
    <row r="63" spans="1:9" x14ac:dyDescent="0.25">
      <c r="A63" s="75">
        <v>8.6999999999999993</v>
      </c>
      <c r="B63" s="11" t="s">
        <v>55</v>
      </c>
      <c r="C63" s="344"/>
      <c r="D63" s="345"/>
      <c r="E63" s="346"/>
      <c r="F63" s="351"/>
      <c r="G63" s="743"/>
      <c r="H63" s="326"/>
    </row>
    <row r="64" spans="1:9" ht="90" x14ac:dyDescent="0.25">
      <c r="A64" s="75">
        <v>8.8000000000000007</v>
      </c>
      <c r="B64" s="11" t="s">
        <v>759</v>
      </c>
      <c r="C64" s="344"/>
      <c r="D64" s="345"/>
      <c r="E64" s="346"/>
      <c r="F64" s="351"/>
      <c r="G64" s="743"/>
      <c r="H64" s="326"/>
      <c r="I64" s="193"/>
    </row>
    <row r="65" spans="1:9" ht="31.5" customHeight="1" x14ac:dyDescent="0.3">
      <c r="A65" s="75">
        <v>8.9</v>
      </c>
      <c r="B65" s="17" t="s">
        <v>57</v>
      </c>
      <c r="C65" s="344"/>
      <c r="D65" s="345"/>
      <c r="E65" s="346"/>
      <c r="F65" s="351"/>
      <c r="G65" s="743"/>
      <c r="H65" s="326"/>
      <c r="I65" s="18"/>
    </row>
    <row r="66" spans="1:9" ht="16.5" x14ac:dyDescent="0.3">
      <c r="A66" s="19" t="s">
        <v>75</v>
      </c>
      <c r="B66" s="11" t="s">
        <v>58</v>
      </c>
      <c r="C66" s="347"/>
      <c r="D66" s="348"/>
      <c r="E66" s="349"/>
      <c r="F66" s="351"/>
      <c r="G66" s="743"/>
      <c r="H66" s="326"/>
      <c r="I66" s="18"/>
    </row>
    <row r="67" spans="1:9" ht="45.75" thickBot="1" x14ac:dyDescent="0.3">
      <c r="A67" s="19" t="s">
        <v>76</v>
      </c>
      <c r="B67" s="13" t="s">
        <v>59</v>
      </c>
      <c r="C67" s="350" t="s">
        <v>83</v>
      </c>
      <c r="D67" s="350"/>
      <c r="E67" s="350"/>
      <c r="F67" s="386"/>
      <c r="G67" s="744"/>
      <c r="H67" s="327"/>
      <c r="I67" s="20"/>
    </row>
    <row r="68" spans="1:9" ht="30" customHeight="1" thickBot="1" x14ac:dyDescent="0.3">
      <c r="A68" s="317">
        <v>9</v>
      </c>
      <c r="B68" s="397" t="s">
        <v>60</v>
      </c>
      <c r="C68" s="319" t="s">
        <v>1049</v>
      </c>
      <c r="D68" s="311"/>
      <c r="E68" s="311"/>
      <c r="F68" s="312"/>
      <c r="G68" s="307" t="s">
        <v>73</v>
      </c>
      <c r="H68" s="307" t="s">
        <v>15</v>
      </c>
    </row>
    <row r="69" spans="1:9" ht="30" customHeight="1" thickBot="1" x14ac:dyDescent="0.3">
      <c r="A69" s="318"/>
      <c r="B69" s="398"/>
      <c r="C69" s="91" t="s">
        <v>13</v>
      </c>
      <c r="D69" s="626" t="s">
        <v>14</v>
      </c>
      <c r="E69" s="937"/>
      <c r="F69" s="627"/>
      <c r="G69" s="308"/>
      <c r="H69" s="308"/>
    </row>
    <row r="70" spans="1:9" ht="50.25" customHeight="1" x14ac:dyDescent="0.25">
      <c r="A70" s="75">
        <v>9.1</v>
      </c>
      <c r="B70" s="9" t="s">
        <v>61</v>
      </c>
      <c r="C70" s="408" t="s">
        <v>83</v>
      </c>
      <c r="D70" s="509">
        <v>216</v>
      </c>
      <c r="E70" s="510"/>
      <c r="F70" s="637"/>
      <c r="G70" s="925" t="s">
        <v>832</v>
      </c>
      <c r="H70" s="950" t="s">
        <v>1099</v>
      </c>
    </row>
    <row r="71" spans="1:9" ht="63" customHeight="1" x14ac:dyDescent="0.25">
      <c r="A71" s="75">
        <v>9.1999999999999993</v>
      </c>
      <c r="B71" s="10" t="s">
        <v>18</v>
      </c>
      <c r="C71" s="409"/>
      <c r="D71" s="356"/>
      <c r="E71" s="357"/>
      <c r="F71" s="638"/>
      <c r="G71" s="324"/>
      <c r="H71" s="950"/>
    </row>
    <row r="72" spans="1:9" ht="111.75" customHeight="1" thickBot="1" x14ac:dyDescent="0.3">
      <c r="A72" s="77">
        <v>9.3000000000000007</v>
      </c>
      <c r="B72" s="21" t="s">
        <v>62</v>
      </c>
      <c r="C72" s="289" t="s">
        <v>147</v>
      </c>
      <c r="D72" s="359"/>
      <c r="E72" s="360"/>
      <c r="F72" s="639"/>
      <c r="G72" s="385"/>
      <c r="H72" s="951"/>
    </row>
    <row r="73" spans="1:9" ht="30" customHeight="1" x14ac:dyDescent="0.25">
      <c r="A73" s="317">
        <v>10</v>
      </c>
      <c r="B73" s="397" t="s">
        <v>63</v>
      </c>
      <c r="C73" s="479" t="s">
        <v>1049</v>
      </c>
      <c r="D73" s="645"/>
      <c r="E73" s="645"/>
      <c r="F73" s="489"/>
      <c r="G73" s="307" t="s">
        <v>73</v>
      </c>
      <c r="H73" s="307" t="s">
        <v>15</v>
      </c>
    </row>
    <row r="74" spans="1:9" ht="30" customHeight="1" thickBot="1" x14ac:dyDescent="0.3">
      <c r="A74" s="318"/>
      <c r="B74" s="398"/>
      <c r="C74" s="46" t="s">
        <v>13</v>
      </c>
      <c r="D74" s="952" t="s">
        <v>14</v>
      </c>
      <c r="E74" s="953"/>
      <c r="F74" s="954"/>
      <c r="G74" s="308"/>
      <c r="H74" s="308"/>
    </row>
    <row r="75" spans="1:9" ht="30.75" thickBot="1" x14ac:dyDescent="0.3">
      <c r="A75" s="77">
        <v>10.1</v>
      </c>
      <c r="B75" s="13" t="s">
        <v>64</v>
      </c>
      <c r="C75" s="90" t="s">
        <v>89</v>
      </c>
      <c r="D75" s="955" t="s">
        <v>89</v>
      </c>
      <c r="E75" s="956"/>
      <c r="F75" s="957"/>
      <c r="G75" s="73" t="s">
        <v>112</v>
      </c>
      <c r="H75" s="40"/>
    </row>
    <row r="76" spans="1:9" ht="30" customHeight="1" x14ac:dyDescent="0.25">
      <c r="A76" s="317">
        <v>11</v>
      </c>
      <c r="B76" s="397" t="s">
        <v>65</v>
      </c>
      <c r="C76" s="479" t="s">
        <v>1049</v>
      </c>
      <c r="D76" s="645"/>
      <c r="E76" s="645"/>
      <c r="F76" s="489"/>
      <c r="G76" s="307" t="s">
        <v>73</v>
      </c>
      <c r="H76" s="307" t="s">
        <v>15</v>
      </c>
    </row>
    <row r="77" spans="1:9" ht="30" customHeight="1" thickBot="1" x14ac:dyDescent="0.3">
      <c r="A77" s="318"/>
      <c r="B77" s="398"/>
      <c r="C77" s="46" t="s">
        <v>13</v>
      </c>
      <c r="D77" s="958" t="s">
        <v>14</v>
      </c>
      <c r="E77" s="959"/>
      <c r="F77" s="528"/>
      <c r="G77" s="308"/>
      <c r="H77" s="308"/>
    </row>
    <row r="78" spans="1:9" ht="30.75" thickBot="1" x14ac:dyDescent="0.3">
      <c r="A78" s="77">
        <v>11.1</v>
      </c>
      <c r="B78" s="57" t="s">
        <v>61</v>
      </c>
      <c r="C78" s="23" t="s">
        <v>89</v>
      </c>
      <c r="D78" s="643" t="s">
        <v>89</v>
      </c>
      <c r="E78" s="500"/>
      <c r="F78" s="644"/>
      <c r="G78" s="36" t="s">
        <v>112</v>
      </c>
      <c r="H78" s="40"/>
    </row>
    <row r="79" spans="1:9" ht="30" customHeight="1" x14ac:dyDescent="0.25">
      <c r="A79" s="317">
        <v>12</v>
      </c>
      <c r="B79" s="319" t="s">
        <v>66</v>
      </c>
      <c r="C79" s="502" t="str">
        <f>+C12</f>
        <v>N.A.</v>
      </c>
      <c r="D79" s="311"/>
      <c r="E79" s="311"/>
      <c r="F79" s="312"/>
      <c r="G79" s="305" t="s">
        <v>73</v>
      </c>
      <c r="H79" s="307" t="s">
        <v>15</v>
      </c>
    </row>
    <row r="80" spans="1:9" ht="30" customHeight="1" x14ac:dyDescent="0.25">
      <c r="A80" s="318"/>
      <c r="B80" s="320"/>
      <c r="C80" s="503" t="s">
        <v>13</v>
      </c>
      <c r="D80" s="504"/>
      <c r="E80" s="504"/>
      <c r="F80" s="505"/>
      <c r="G80" s="306"/>
      <c r="H80" s="308"/>
    </row>
    <row r="81" spans="1:8" ht="45" x14ac:dyDescent="0.25">
      <c r="A81" s="75">
        <v>12.1</v>
      </c>
      <c r="B81" s="53" t="s">
        <v>67</v>
      </c>
      <c r="C81" s="617" t="s">
        <v>83</v>
      </c>
      <c r="D81" s="354"/>
      <c r="E81" s="354"/>
      <c r="F81" s="628"/>
      <c r="G81" s="323" t="s">
        <v>85</v>
      </c>
      <c r="H81" s="39"/>
    </row>
    <row r="82" spans="1:8" ht="31.5" customHeight="1" x14ac:dyDescent="0.25">
      <c r="A82" s="75">
        <v>12.2</v>
      </c>
      <c r="B82" s="53" t="s">
        <v>68</v>
      </c>
      <c r="C82" s="618"/>
      <c r="D82" s="357"/>
      <c r="E82" s="357"/>
      <c r="F82" s="638"/>
      <c r="G82" s="324"/>
      <c r="H82" s="39"/>
    </row>
    <row r="83" spans="1:8" ht="30.75" thickBot="1" x14ac:dyDescent="0.3">
      <c r="A83" s="95">
        <v>12.3</v>
      </c>
      <c r="B83" s="54" t="s">
        <v>69</v>
      </c>
      <c r="C83" s="646"/>
      <c r="D83" s="513"/>
      <c r="E83" s="513"/>
      <c r="F83" s="629"/>
      <c r="G83" s="647"/>
      <c r="H83" s="49"/>
    </row>
    <row r="84" spans="1:8" ht="19.5" thickBot="1" x14ac:dyDescent="0.3">
      <c r="A84" s="315" t="s">
        <v>764</v>
      </c>
      <c r="B84" s="422"/>
      <c r="C84" s="445" t="s">
        <v>104</v>
      </c>
      <c r="D84" s="446"/>
      <c r="E84" s="446"/>
      <c r="F84" s="446"/>
      <c r="G84" s="446"/>
      <c r="H84" s="447"/>
    </row>
    <row r="86" spans="1:8" x14ac:dyDescent="0.25">
      <c r="B86" s="222"/>
    </row>
    <row r="88" spans="1:8" x14ac:dyDescent="0.25">
      <c r="B88" s="223"/>
    </row>
  </sheetData>
  <mergeCells count="106">
    <mergeCell ref="D78:F78"/>
    <mergeCell ref="A79:A80"/>
    <mergeCell ref="B79:B80"/>
    <mergeCell ref="C79:F79"/>
    <mergeCell ref="G79:G80"/>
    <mergeCell ref="H79:H80"/>
    <mergeCell ref="C80:F80"/>
    <mergeCell ref="A84:B84"/>
    <mergeCell ref="C84:H84"/>
    <mergeCell ref="C81:F83"/>
    <mergeCell ref="G81:G83"/>
    <mergeCell ref="A73:A74"/>
    <mergeCell ref="B73:B74"/>
    <mergeCell ref="C73:F73"/>
    <mergeCell ref="G73:G74"/>
    <mergeCell ref="H73:H74"/>
    <mergeCell ref="D74:F74"/>
    <mergeCell ref="D75:F75"/>
    <mergeCell ref="A76:A77"/>
    <mergeCell ref="B76:B77"/>
    <mergeCell ref="C76:F76"/>
    <mergeCell ref="G76:G77"/>
    <mergeCell ref="H76:H77"/>
    <mergeCell ref="D77:F77"/>
    <mergeCell ref="A68:A69"/>
    <mergeCell ref="B68:B69"/>
    <mergeCell ref="C68:F68"/>
    <mergeCell ref="G68:G69"/>
    <mergeCell ref="H68:H69"/>
    <mergeCell ref="D69:F69"/>
    <mergeCell ref="C70:C71"/>
    <mergeCell ref="D70:F72"/>
    <mergeCell ref="G70:G72"/>
    <mergeCell ref="H70:H72"/>
    <mergeCell ref="C53:C55"/>
    <mergeCell ref="D53:F55"/>
    <mergeCell ref="G53:G55"/>
    <mergeCell ref="C56:E56"/>
    <mergeCell ref="C57:E57"/>
    <mergeCell ref="F57:F67"/>
    <mergeCell ref="G57:G67"/>
    <mergeCell ref="H57:H67"/>
    <mergeCell ref="C58:E58"/>
    <mergeCell ref="C59:E66"/>
    <mergeCell ref="C67:E67"/>
    <mergeCell ref="A45:A46"/>
    <mergeCell ref="B45:B46"/>
    <mergeCell ref="C45:F45"/>
    <mergeCell ref="G45:G46"/>
    <mergeCell ref="H45:H46"/>
    <mergeCell ref="D46:E46"/>
    <mergeCell ref="D47:F50"/>
    <mergeCell ref="G47:G50"/>
    <mergeCell ref="A51:A52"/>
    <mergeCell ref="B51:B52"/>
    <mergeCell ref="C51:F51"/>
    <mergeCell ref="G51:G52"/>
    <mergeCell ref="H51:H52"/>
    <mergeCell ref="D52:F52"/>
    <mergeCell ref="A38:A39"/>
    <mergeCell ref="B38:B39"/>
    <mergeCell ref="C38:F38"/>
    <mergeCell ref="G38:G39"/>
    <mergeCell ref="H38:H39"/>
    <mergeCell ref="D39:F39"/>
    <mergeCell ref="C40:C44"/>
    <mergeCell ref="D40:F44"/>
    <mergeCell ref="G40:G44"/>
    <mergeCell ref="H40:H44"/>
    <mergeCell ref="A33:A34"/>
    <mergeCell ref="B33:B34"/>
    <mergeCell ref="C33:F33"/>
    <mergeCell ref="G33:G34"/>
    <mergeCell ref="H33:H34"/>
    <mergeCell ref="D34:F34"/>
    <mergeCell ref="D35:F37"/>
    <mergeCell ref="G35:G37"/>
    <mergeCell ref="H35:H37"/>
    <mergeCell ref="A29:A30"/>
    <mergeCell ref="B29:B30"/>
    <mergeCell ref="C29:F29"/>
    <mergeCell ref="G29:G30"/>
    <mergeCell ref="H29:H30"/>
    <mergeCell ref="D30:F30"/>
    <mergeCell ref="D31:F32"/>
    <mergeCell ref="G31:G32"/>
    <mergeCell ref="H31:H32"/>
    <mergeCell ref="C16:E16"/>
    <mergeCell ref="C17:E23"/>
    <mergeCell ref="F17:F23"/>
    <mergeCell ref="G17:G23"/>
    <mergeCell ref="H17:H23"/>
    <mergeCell ref="C24:E24"/>
    <mergeCell ref="C25:E28"/>
    <mergeCell ref="F25:F28"/>
    <mergeCell ref="G25:G28"/>
    <mergeCell ref="H25:H28"/>
    <mergeCell ref="A1:H2"/>
    <mergeCell ref="A4:H5"/>
    <mergeCell ref="C8:G8"/>
    <mergeCell ref="C9:G9"/>
    <mergeCell ref="C10:G10"/>
    <mergeCell ref="C11:G11"/>
    <mergeCell ref="C12:F12"/>
    <mergeCell ref="C13:F13"/>
    <mergeCell ref="C14:F14"/>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zoomScaleNormal="100" workbookViewId="0">
      <selection activeCell="C84" sqref="C84: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35.5703125" style="1" customWidth="1"/>
    <col min="8" max="8" width="74.140625" customWidth="1"/>
    <col min="9" max="9" width="17.85546875" bestFit="1" customWidth="1"/>
  </cols>
  <sheetData>
    <row r="1" spans="1:8" x14ac:dyDescent="0.25">
      <c r="A1" s="374" t="s">
        <v>0</v>
      </c>
      <c r="B1" s="374"/>
      <c r="C1" s="374"/>
      <c r="D1" s="374"/>
      <c r="E1" s="374"/>
      <c r="F1" s="374"/>
      <c r="G1" s="374"/>
      <c r="H1" s="374"/>
    </row>
    <row r="2" spans="1:8"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row>
    <row r="7" spans="1:8" ht="15.75" thickBot="1" x14ac:dyDescent="0.3">
      <c r="C7" s="2"/>
      <c r="E7" s="2"/>
      <c r="G7"/>
    </row>
    <row r="8" spans="1:8" ht="15.75" thickBot="1" x14ac:dyDescent="0.3">
      <c r="A8" s="58" t="s">
        <v>2</v>
      </c>
      <c r="B8" s="59" t="s">
        <v>3</v>
      </c>
      <c r="C8" s="383">
        <v>57</v>
      </c>
      <c r="D8" s="537"/>
      <c r="E8" s="537"/>
      <c r="F8" s="384"/>
      <c r="G8"/>
    </row>
    <row r="9" spans="1:8" ht="15.75" thickBot="1" x14ac:dyDescent="0.3">
      <c r="A9" s="58" t="s">
        <v>4</v>
      </c>
      <c r="B9" s="59" t="s">
        <v>5</v>
      </c>
      <c r="C9" s="852" t="s">
        <v>903</v>
      </c>
      <c r="D9" s="853"/>
      <c r="E9" s="853"/>
      <c r="F9" s="854"/>
      <c r="G9"/>
    </row>
    <row r="10" spans="1:8" ht="15.75" thickBot="1" x14ac:dyDescent="0.3">
      <c r="A10" s="58" t="s">
        <v>6</v>
      </c>
      <c r="B10" s="59" t="s">
        <v>71</v>
      </c>
      <c r="C10" s="383" t="s">
        <v>351</v>
      </c>
      <c r="D10" s="537"/>
      <c r="E10" s="537"/>
      <c r="F10" s="384"/>
      <c r="G10"/>
    </row>
    <row r="11" spans="1:8" ht="30.75" thickBot="1" x14ac:dyDescent="0.3">
      <c r="A11" s="58" t="s">
        <v>7</v>
      </c>
      <c r="B11" s="60" t="s">
        <v>72</v>
      </c>
      <c r="C11" s="378" t="s">
        <v>178</v>
      </c>
      <c r="D11" s="379"/>
      <c r="E11" s="379"/>
      <c r="F11" s="380"/>
      <c r="G11"/>
    </row>
    <row r="12" spans="1:8" ht="15" customHeight="1" x14ac:dyDescent="0.25">
      <c r="A12" s="58" t="s">
        <v>6</v>
      </c>
      <c r="B12" s="59" t="s">
        <v>8</v>
      </c>
      <c r="C12" s="984" t="s">
        <v>89</v>
      </c>
      <c r="D12" s="985"/>
      <c r="E12" s="985"/>
      <c r="F12" s="986"/>
      <c r="G12" s="6"/>
    </row>
    <row r="13" spans="1:8" x14ac:dyDescent="0.25">
      <c r="A13" s="58" t="s">
        <v>9</v>
      </c>
      <c r="B13" s="59" t="s">
        <v>10</v>
      </c>
      <c r="C13" s="987" t="s">
        <v>354</v>
      </c>
      <c r="D13" s="988"/>
      <c r="E13" s="988"/>
      <c r="F13" s="989"/>
      <c r="G13"/>
    </row>
    <row r="14" spans="1:8" x14ac:dyDescent="0.25">
      <c r="A14" s="58" t="s">
        <v>11</v>
      </c>
      <c r="B14" s="59" t="s">
        <v>12</v>
      </c>
      <c r="C14" s="987" t="s">
        <v>109</v>
      </c>
      <c r="D14" s="988"/>
      <c r="E14" s="988"/>
      <c r="F14" s="989"/>
      <c r="G14"/>
    </row>
    <row r="15" spans="1:8" ht="15.75" thickBot="1" x14ac:dyDescent="0.3">
      <c r="A15" s="3"/>
      <c r="B15" s="4"/>
      <c r="C15" s="7"/>
      <c r="E15" s="7"/>
    </row>
    <row r="16" spans="1:8" x14ac:dyDescent="0.25">
      <c r="A16" s="29">
        <v>1</v>
      </c>
      <c r="B16" s="34" t="s">
        <v>16</v>
      </c>
      <c r="C16" s="338" t="s">
        <v>13</v>
      </c>
      <c r="D16" s="339"/>
      <c r="E16" s="339"/>
      <c r="F16" s="212" t="s">
        <v>14</v>
      </c>
      <c r="G16" s="213" t="s">
        <v>73</v>
      </c>
      <c r="H16" s="41" t="s">
        <v>15</v>
      </c>
    </row>
    <row r="17" spans="1:8" ht="30" x14ac:dyDescent="0.25">
      <c r="A17" s="75">
        <v>1.1000000000000001</v>
      </c>
      <c r="B17" s="9" t="s">
        <v>17</v>
      </c>
      <c r="C17" s="990" t="s">
        <v>83</v>
      </c>
      <c r="D17" s="991"/>
      <c r="E17" s="991"/>
      <c r="F17" s="332" t="s">
        <v>904</v>
      </c>
      <c r="G17" s="981" t="s">
        <v>276</v>
      </c>
      <c r="H17" s="631"/>
    </row>
    <row r="18" spans="1:8" x14ac:dyDescent="0.25">
      <c r="A18" s="75">
        <v>1.2</v>
      </c>
      <c r="B18" s="10" t="s">
        <v>18</v>
      </c>
      <c r="C18" s="992"/>
      <c r="D18" s="993"/>
      <c r="E18" s="993"/>
      <c r="F18" s="332"/>
      <c r="G18" s="982"/>
      <c r="H18" s="631"/>
    </row>
    <row r="19" spans="1:8" ht="30" x14ac:dyDescent="0.25">
      <c r="A19" s="75">
        <v>1.3</v>
      </c>
      <c r="B19" s="9" t="s">
        <v>19</v>
      </c>
      <c r="C19" s="992"/>
      <c r="D19" s="993"/>
      <c r="E19" s="993"/>
      <c r="F19" s="332"/>
      <c r="G19" s="982"/>
      <c r="H19" s="631"/>
    </row>
    <row r="20" spans="1:8" ht="60" x14ac:dyDescent="0.25">
      <c r="A20" s="75">
        <v>1.4</v>
      </c>
      <c r="B20" s="9" t="s">
        <v>20</v>
      </c>
      <c r="C20" s="992"/>
      <c r="D20" s="993"/>
      <c r="E20" s="993"/>
      <c r="F20" s="332"/>
      <c r="G20" s="982"/>
      <c r="H20" s="631"/>
    </row>
    <row r="21" spans="1:8" ht="105" x14ac:dyDescent="0.25">
      <c r="A21" s="75">
        <v>1.5</v>
      </c>
      <c r="B21" s="9" t="s">
        <v>21</v>
      </c>
      <c r="C21" s="992"/>
      <c r="D21" s="993"/>
      <c r="E21" s="993"/>
      <c r="F21" s="332"/>
      <c r="G21" s="982"/>
      <c r="H21" s="631"/>
    </row>
    <row r="22" spans="1:8" ht="30" x14ac:dyDescent="0.25">
      <c r="A22" s="75">
        <v>1.6</v>
      </c>
      <c r="B22" s="11" t="s">
        <v>22</v>
      </c>
      <c r="C22" s="992"/>
      <c r="D22" s="993"/>
      <c r="E22" s="993"/>
      <c r="F22" s="332"/>
      <c r="G22" s="982"/>
      <c r="H22" s="631"/>
    </row>
    <row r="23" spans="1:8" ht="45.75" thickBot="1" x14ac:dyDescent="0.3">
      <c r="A23" s="77">
        <v>1.7</v>
      </c>
      <c r="B23" s="13" t="s">
        <v>23</v>
      </c>
      <c r="C23" s="994"/>
      <c r="D23" s="995"/>
      <c r="E23" s="995"/>
      <c r="F23" s="332"/>
      <c r="G23" s="983"/>
      <c r="H23" s="632"/>
    </row>
    <row r="24" spans="1:8" ht="30" x14ac:dyDescent="0.25">
      <c r="A24" s="29">
        <v>2</v>
      </c>
      <c r="B24" s="30" t="s">
        <v>24</v>
      </c>
      <c r="C24" s="338" t="s">
        <v>13</v>
      </c>
      <c r="D24" s="339"/>
      <c r="E24" s="339"/>
      <c r="F24" s="212" t="s">
        <v>14</v>
      </c>
      <c r="G24" s="37" t="s">
        <v>73</v>
      </c>
      <c r="H24" s="42" t="s">
        <v>15</v>
      </c>
    </row>
    <row r="25" spans="1:8" ht="45" x14ac:dyDescent="0.25">
      <c r="A25" s="75">
        <v>2.1</v>
      </c>
      <c r="B25" s="11" t="s">
        <v>25</v>
      </c>
      <c r="C25" s="362" t="s">
        <v>89</v>
      </c>
      <c r="D25" s="363"/>
      <c r="E25" s="363"/>
      <c r="F25" s="403" t="s">
        <v>89</v>
      </c>
      <c r="G25" s="885" t="s">
        <v>276</v>
      </c>
      <c r="H25" s="395"/>
    </row>
    <row r="26" spans="1:8" ht="45" x14ac:dyDescent="0.25">
      <c r="A26" s="75">
        <v>2.2000000000000002</v>
      </c>
      <c r="B26" s="11" t="s">
        <v>357</v>
      </c>
      <c r="C26" s="365"/>
      <c r="D26" s="366"/>
      <c r="E26" s="366"/>
      <c r="F26" s="404"/>
      <c r="G26" s="635"/>
      <c r="H26" s="395"/>
    </row>
    <row r="27" spans="1:8" ht="105" x14ac:dyDescent="0.25">
      <c r="A27" s="75">
        <v>2.2999999999999998</v>
      </c>
      <c r="B27" s="214" t="s">
        <v>26</v>
      </c>
      <c r="C27" s="365"/>
      <c r="D27" s="366"/>
      <c r="E27" s="366"/>
      <c r="F27" s="404"/>
      <c r="G27" s="635"/>
      <c r="H27" s="395"/>
    </row>
    <row r="28" spans="1:8" ht="30.75" thickBot="1" x14ac:dyDescent="0.3">
      <c r="A28" s="77">
        <v>2.4</v>
      </c>
      <c r="B28" s="13" t="s">
        <v>27</v>
      </c>
      <c r="C28" s="368"/>
      <c r="D28" s="369"/>
      <c r="E28" s="369"/>
      <c r="F28" s="409"/>
      <c r="G28" s="636"/>
      <c r="H28" s="396"/>
    </row>
    <row r="29" spans="1:8" ht="15.75" thickBot="1" x14ac:dyDescent="0.3">
      <c r="A29" s="317">
        <v>3</v>
      </c>
      <c r="B29" s="397" t="s">
        <v>28</v>
      </c>
      <c r="C29" s="599"/>
      <c r="D29" s="507"/>
      <c r="E29" s="507"/>
      <c r="F29" s="960"/>
      <c r="G29" s="307" t="s">
        <v>73</v>
      </c>
      <c r="H29" s="307" t="s">
        <v>15</v>
      </c>
    </row>
    <row r="30" spans="1:8" ht="30" customHeight="1" x14ac:dyDescent="0.25">
      <c r="A30" s="318"/>
      <c r="B30" s="398"/>
      <c r="C30" s="479" t="s">
        <v>13</v>
      </c>
      <c r="D30" s="304"/>
      <c r="E30" s="479" t="s">
        <v>905</v>
      </c>
      <c r="F30" s="489"/>
      <c r="G30" s="308"/>
      <c r="H30" s="308"/>
    </row>
    <row r="31" spans="1:8" ht="30" x14ac:dyDescent="0.25">
      <c r="A31" s="75" t="s">
        <v>29</v>
      </c>
      <c r="B31" s="9" t="s">
        <v>17</v>
      </c>
      <c r="C31" s="975" t="s">
        <v>83</v>
      </c>
      <c r="D31" s="976"/>
      <c r="E31" s="975" t="s">
        <v>906</v>
      </c>
      <c r="F31" s="977"/>
      <c r="G31" s="754" t="s">
        <v>276</v>
      </c>
      <c r="H31" s="325"/>
    </row>
    <row r="32" spans="1:8" ht="30.75" thickBot="1" x14ac:dyDescent="0.3">
      <c r="A32" s="77" t="s">
        <v>30</v>
      </c>
      <c r="B32" s="13" t="s">
        <v>31</v>
      </c>
      <c r="C32" s="978" t="s">
        <v>83</v>
      </c>
      <c r="D32" s="979"/>
      <c r="E32" s="978" t="s">
        <v>906</v>
      </c>
      <c r="F32" s="980"/>
      <c r="G32" s="755"/>
      <c r="H32" s="327"/>
    </row>
    <row r="33" spans="1:8" ht="15.75" thickBot="1" x14ac:dyDescent="0.3">
      <c r="A33" s="317">
        <v>4</v>
      </c>
      <c r="B33" s="397" t="s">
        <v>32</v>
      </c>
      <c r="C33" s="472"/>
      <c r="D33" s="623"/>
      <c r="E33" s="623"/>
      <c r="F33" s="477"/>
      <c r="G33" s="307" t="s">
        <v>73</v>
      </c>
      <c r="H33" s="307" t="s">
        <v>15</v>
      </c>
    </row>
    <row r="34" spans="1:8" ht="30" customHeight="1" x14ac:dyDescent="0.25">
      <c r="A34" s="318"/>
      <c r="B34" s="398"/>
      <c r="C34" s="479" t="s">
        <v>13</v>
      </c>
      <c r="D34" s="304"/>
      <c r="E34" s="479" t="s">
        <v>905</v>
      </c>
      <c r="F34" s="489"/>
      <c r="G34" s="308"/>
      <c r="H34" s="308"/>
    </row>
    <row r="35" spans="1:8" ht="60" x14ac:dyDescent="0.25">
      <c r="A35" s="75">
        <v>4.0999999999999996</v>
      </c>
      <c r="B35" s="11" t="s">
        <v>35</v>
      </c>
      <c r="C35" s="526" t="s">
        <v>83</v>
      </c>
      <c r="D35" s="527"/>
      <c r="E35" s="526" t="s">
        <v>907</v>
      </c>
      <c r="F35" s="458"/>
      <c r="G35" s="448" t="s">
        <v>276</v>
      </c>
      <c r="H35" s="453"/>
    </row>
    <row r="36" spans="1:8" ht="30" x14ac:dyDescent="0.25">
      <c r="A36" s="75">
        <v>4.2</v>
      </c>
      <c r="B36" s="11" t="s">
        <v>33</v>
      </c>
      <c r="C36" s="972" t="s">
        <v>83</v>
      </c>
      <c r="D36" s="973"/>
      <c r="E36" s="972" t="s">
        <v>907</v>
      </c>
      <c r="F36" s="974"/>
      <c r="G36" s="449"/>
      <c r="H36" s="451"/>
    </row>
    <row r="37" spans="1:8" ht="30.75" thickBot="1" x14ac:dyDescent="0.3">
      <c r="A37" s="77">
        <v>4.3</v>
      </c>
      <c r="B37" s="13" t="s">
        <v>74</v>
      </c>
      <c r="C37" s="535" t="s">
        <v>115</v>
      </c>
      <c r="D37" s="536"/>
      <c r="E37" s="535">
        <v>21</v>
      </c>
      <c r="F37" s="495"/>
      <c r="G37" s="450"/>
      <c r="H37" s="452"/>
    </row>
    <row r="38" spans="1:8" ht="15.75" thickBot="1" x14ac:dyDescent="0.3">
      <c r="A38" s="317">
        <v>5</v>
      </c>
      <c r="B38" s="319" t="s">
        <v>34</v>
      </c>
      <c r="C38" s="474"/>
      <c r="D38" s="625"/>
      <c r="E38" s="625"/>
      <c r="F38" s="475"/>
      <c r="G38" s="307" t="s">
        <v>73</v>
      </c>
      <c r="H38" s="307" t="s">
        <v>15</v>
      </c>
    </row>
    <row r="39" spans="1:8" ht="30.75" customHeight="1" thickBot="1" x14ac:dyDescent="0.3">
      <c r="A39" s="318"/>
      <c r="B39" s="320"/>
      <c r="C39" s="476" t="s">
        <v>13</v>
      </c>
      <c r="D39" s="477"/>
      <c r="E39" s="476" t="s">
        <v>905</v>
      </c>
      <c r="F39" s="477"/>
      <c r="G39" s="308"/>
      <c r="H39" s="308"/>
    </row>
    <row r="40" spans="1:8" ht="60" x14ac:dyDescent="0.25">
      <c r="A40" s="75">
        <v>5.0999999999999996</v>
      </c>
      <c r="B40" s="11" t="s">
        <v>35</v>
      </c>
      <c r="C40" s="509" t="s">
        <v>83</v>
      </c>
      <c r="D40" s="511"/>
      <c r="E40" s="633" t="s">
        <v>908</v>
      </c>
      <c r="F40" s="634"/>
      <c r="G40" s="392" t="s">
        <v>276</v>
      </c>
      <c r="H40" s="414"/>
    </row>
    <row r="41" spans="1:8" ht="45" x14ac:dyDescent="0.25">
      <c r="A41" s="75">
        <v>5.2</v>
      </c>
      <c r="B41" s="11" t="s">
        <v>36</v>
      </c>
      <c r="C41" s="356"/>
      <c r="D41" s="358"/>
      <c r="E41" s="365"/>
      <c r="F41" s="635"/>
      <c r="G41" s="393"/>
      <c r="H41" s="415"/>
    </row>
    <row r="42" spans="1:8" ht="45" x14ac:dyDescent="0.25">
      <c r="A42" s="75">
        <v>5.3</v>
      </c>
      <c r="B42" s="15" t="s">
        <v>286</v>
      </c>
      <c r="C42" s="356"/>
      <c r="D42" s="358"/>
      <c r="E42" s="365"/>
      <c r="F42" s="635"/>
      <c r="G42" s="393"/>
      <c r="H42" s="415"/>
    </row>
    <row r="43" spans="1:8" ht="30" x14ac:dyDescent="0.25">
      <c r="A43" s="75">
        <v>5.4</v>
      </c>
      <c r="B43" s="11" t="s">
        <v>37</v>
      </c>
      <c r="C43" s="356"/>
      <c r="D43" s="358"/>
      <c r="E43" s="365"/>
      <c r="F43" s="635"/>
      <c r="G43" s="393"/>
      <c r="H43" s="415"/>
    </row>
    <row r="44" spans="1:8" ht="30.75" thickBot="1" x14ac:dyDescent="0.3">
      <c r="A44" s="77">
        <v>5.5</v>
      </c>
      <c r="B44" s="13" t="s">
        <v>38</v>
      </c>
      <c r="C44" s="359"/>
      <c r="D44" s="361"/>
      <c r="E44" s="368"/>
      <c r="F44" s="636"/>
      <c r="G44" s="394"/>
      <c r="H44" s="416"/>
    </row>
    <row r="45" spans="1:8" ht="15.75" thickBot="1" x14ac:dyDescent="0.3">
      <c r="A45" s="317">
        <v>6</v>
      </c>
      <c r="B45" s="319" t="s">
        <v>39</v>
      </c>
      <c r="C45" s="476"/>
      <c r="D45" s="623"/>
      <c r="E45" s="623"/>
      <c r="F45" s="477"/>
      <c r="G45" s="307" t="s">
        <v>73</v>
      </c>
      <c r="H45" s="307" t="s">
        <v>15</v>
      </c>
    </row>
    <row r="46" spans="1:8" ht="30.75" customHeight="1" thickBot="1" x14ac:dyDescent="0.3">
      <c r="A46" s="318"/>
      <c r="B46" s="320"/>
      <c r="C46" s="476" t="s">
        <v>13</v>
      </c>
      <c r="D46" s="477"/>
      <c r="E46" s="476" t="s">
        <v>905</v>
      </c>
      <c r="F46" s="477"/>
      <c r="G46" s="308"/>
      <c r="H46" s="308"/>
    </row>
    <row r="47" spans="1:8" ht="60" x14ac:dyDescent="0.25">
      <c r="A47" s="75">
        <v>6.1</v>
      </c>
      <c r="B47" s="11" t="s">
        <v>40</v>
      </c>
      <c r="C47" s="523" t="s">
        <v>89</v>
      </c>
      <c r="D47" s="525"/>
      <c r="E47" s="523" t="s">
        <v>89</v>
      </c>
      <c r="F47" s="971"/>
      <c r="G47" s="97" t="s">
        <v>276</v>
      </c>
      <c r="H47" s="39"/>
    </row>
    <row r="48" spans="1:8" ht="45" x14ac:dyDescent="0.25">
      <c r="A48" s="75">
        <v>6.2</v>
      </c>
      <c r="B48" s="11" t="s">
        <v>41</v>
      </c>
      <c r="C48" s="526" t="s">
        <v>89</v>
      </c>
      <c r="D48" s="527"/>
      <c r="E48" s="526" t="s">
        <v>89</v>
      </c>
      <c r="F48" s="458"/>
      <c r="G48" s="97" t="s">
        <v>276</v>
      </c>
      <c r="H48" s="39"/>
    </row>
    <row r="49" spans="1:9" ht="60" x14ac:dyDescent="0.25">
      <c r="A49" s="75">
        <v>6.3</v>
      </c>
      <c r="B49" s="11" t="s">
        <v>42</v>
      </c>
      <c r="C49" s="526" t="s">
        <v>89</v>
      </c>
      <c r="D49" s="527"/>
      <c r="E49" s="526" t="s">
        <v>89</v>
      </c>
      <c r="F49" s="458"/>
      <c r="G49" s="97" t="s">
        <v>276</v>
      </c>
      <c r="H49" s="39"/>
    </row>
    <row r="50" spans="1:9" ht="75.75" thickBot="1" x14ac:dyDescent="0.3">
      <c r="A50" s="75">
        <v>6.4</v>
      </c>
      <c r="B50" s="13" t="s">
        <v>43</v>
      </c>
      <c r="C50" s="535" t="s">
        <v>89</v>
      </c>
      <c r="D50" s="536"/>
      <c r="E50" s="535" t="s">
        <v>89</v>
      </c>
      <c r="F50" s="495"/>
      <c r="G50" s="97" t="s">
        <v>276</v>
      </c>
      <c r="H50" s="40"/>
    </row>
    <row r="51" spans="1:9" x14ac:dyDescent="0.25">
      <c r="A51" s="317">
        <v>7</v>
      </c>
      <c r="B51" s="397" t="s">
        <v>44</v>
      </c>
      <c r="C51" s="479"/>
      <c r="D51" s="645"/>
      <c r="E51" s="645"/>
      <c r="F51" s="489"/>
      <c r="G51" s="307" t="s">
        <v>73</v>
      </c>
      <c r="H51" s="307" t="s">
        <v>15</v>
      </c>
    </row>
    <row r="52" spans="1:9" ht="30.75" customHeight="1" thickBot="1" x14ac:dyDescent="0.3">
      <c r="A52" s="318"/>
      <c r="B52" s="398"/>
      <c r="C52" s="966" t="s">
        <v>13</v>
      </c>
      <c r="D52" s="967"/>
      <c r="E52" s="966" t="s">
        <v>905</v>
      </c>
      <c r="F52" s="967"/>
      <c r="G52" s="308"/>
      <c r="H52" s="308"/>
    </row>
    <row r="53" spans="1:9" ht="30" x14ac:dyDescent="0.25">
      <c r="A53" s="75">
        <v>7.1</v>
      </c>
      <c r="B53" s="11" t="s">
        <v>45</v>
      </c>
      <c r="C53" s="509" t="s">
        <v>83</v>
      </c>
      <c r="D53" s="511"/>
      <c r="E53" s="509">
        <v>102</v>
      </c>
      <c r="F53" s="637"/>
      <c r="G53" s="323" t="s">
        <v>276</v>
      </c>
      <c r="H53" s="323"/>
    </row>
    <row r="54" spans="1:9" ht="45" x14ac:dyDescent="0.25">
      <c r="A54" s="75">
        <v>7.2</v>
      </c>
      <c r="B54" s="11" t="s">
        <v>46</v>
      </c>
      <c r="C54" s="356"/>
      <c r="D54" s="358"/>
      <c r="E54" s="356"/>
      <c r="F54" s="638"/>
      <c r="G54" s="324"/>
      <c r="H54" s="324"/>
    </row>
    <row r="55" spans="1:9" ht="60.75" thickBot="1" x14ac:dyDescent="0.3">
      <c r="A55" s="77">
        <v>7.3</v>
      </c>
      <c r="B55" s="13" t="s">
        <v>47</v>
      </c>
      <c r="C55" s="359"/>
      <c r="D55" s="361"/>
      <c r="E55" s="359"/>
      <c r="F55" s="639"/>
      <c r="G55" s="385"/>
      <c r="H55" s="385"/>
    </row>
    <row r="56" spans="1:9" x14ac:dyDescent="0.25">
      <c r="A56" s="29">
        <v>8</v>
      </c>
      <c r="B56" s="50" t="s">
        <v>48</v>
      </c>
      <c r="C56" s="338" t="s">
        <v>13</v>
      </c>
      <c r="D56" s="339"/>
      <c r="E56" s="340"/>
      <c r="F56" s="215" t="s">
        <v>14</v>
      </c>
      <c r="G56" s="37" t="s">
        <v>73</v>
      </c>
      <c r="H56" s="41" t="s">
        <v>15</v>
      </c>
    </row>
    <row r="57" spans="1:9" x14ac:dyDescent="0.25">
      <c r="A57" s="75">
        <v>8.1</v>
      </c>
      <c r="B57" s="11" t="s">
        <v>49</v>
      </c>
      <c r="C57" s="574" t="s">
        <v>909</v>
      </c>
      <c r="D57" s="574"/>
      <c r="E57" s="574"/>
      <c r="F57" s="115" t="s">
        <v>910</v>
      </c>
      <c r="G57" s="466" t="s">
        <v>276</v>
      </c>
      <c r="H57" s="968"/>
    </row>
    <row r="58" spans="1:9" x14ac:dyDescent="0.25">
      <c r="A58" s="75">
        <v>8.1999999999999993</v>
      </c>
      <c r="B58" s="11" t="s">
        <v>50</v>
      </c>
      <c r="C58" s="574" t="s">
        <v>911</v>
      </c>
      <c r="D58" s="574"/>
      <c r="E58" s="574"/>
      <c r="F58" s="115" t="s">
        <v>912</v>
      </c>
      <c r="G58" s="466"/>
      <c r="H58" s="969"/>
    </row>
    <row r="59" spans="1:9" ht="30" x14ac:dyDescent="0.25">
      <c r="A59" s="75">
        <v>8.3000000000000007</v>
      </c>
      <c r="B59" s="11" t="s">
        <v>51</v>
      </c>
      <c r="C59" s="581" t="s">
        <v>83</v>
      </c>
      <c r="D59" s="582"/>
      <c r="E59" s="583"/>
      <c r="F59" s="459" t="s">
        <v>910</v>
      </c>
      <c r="G59" s="466"/>
      <c r="H59" s="969"/>
    </row>
    <row r="60" spans="1:9" ht="45" x14ac:dyDescent="0.25">
      <c r="A60" s="75">
        <v>8.4</v>
      </c>
      <c r="B60" s="11" t="s">
        <v>52</v>
      </c>
      <c r="C60" s="584"/>
      <c r="D60" s="585"/>
      <c r="E60" s="586"/>
      <c r="F60" s="459"/>
      <c r="G60" s="466"/>
      <c r="H60" s="969"/>
    </row>
    <row r="61" spans="1:9" ht="45" x14ac:dyDescent="0.25">
      <c r="A61" s="75">
        <v>8.5</v>
      </c>
      <c r="B61" s="11" t="s">
        <v>53</v>
      </c>
      <c r="C61" s="584"/>
      <c r="D61" s="585"/>
      <c r="E61" s="586"/>
      <c r="F61" s="459"/>
      <c r="G61" s="466"/>
      <c r="H61" s="969"/>
    </row>
    <row r="62" spans="1:9" x14ac:dyDescent="0.25">
      <c r="A62" s="75">
        <v>8.6</v>
      </c>
      <c r="B62" s="11" t="s">
        <v>54</v>
      </c>
      <c r="C62" s="584"/>
      <c r="D62" s="585"/>
      <c r="E62" s="586"/>
      <c r="F62" s="459"/>
      <c r="G62" s="466"/>
      <c r="H62" s="969"/>
    </row>
    <row r="63" spans="1:9" x14ac:dyDescent="0.25">
      <c r="A63" s="75">
        <v>8.6999999999999993</v>
      </c>
      <c r="B63" s="11" t="s">
        <v>55</v>
      </c>
      <c r="C63" s="584"/>
      <c r="D63" s="585"/>
      <c r="E63" s="586"/>
      <c r="F63" s="459"/>
      <c r="G63" s="466"/>
      <c r="H63" s="969"/>
    </row>
    <row r="64" spans="1:9" ht="90" x14ac:dyDescent="0.25">
      <c r="A64" s="75">
        <v>8.8000000000000007</v>
      </c>
      <c r="B64" s="11" t="s">
        <v>56</v>
      </c>
      <c r="C64" s="584"/>
      <c r="D64" s="585"/>
      <c r="E64" s="586"/>
      <c r="F64" s="459"/>
      <c r="G64" s="466"/>
      <c r="H64" s="969"/>
      <c r="I64" s="16"/>
    </row>
    <row r="65" spans="1:9" ht="45" x14ac:dyDescent="0.3">
      <c r="A65" s="75">
        <v>8.9</v>
      </c>
      <c r="B65" s="17" t="s">
        <v>57</v>
      </c>
      <c r="C65" s="584"/>
      <c r="D65" s="585"/>
      <c r="E65" s="586"/>
      <c r="F65" s="459"/>
      <c r="G65" s="466"/>
      <c r="H65" s="969"/>
      <c r="I65" s="18"/>
    </row>
    <row r="66" spans="1:9" ht="16.5" x14ac:dyDescent="0.3">
      <c r="A66" s="19" t="s">
        <v>75</v>
      </c>
      <c r="B66" s="11" t="s">
        <v>58</v>
      </c>
      <c r="C66" s="587"/>
      <c r="D66" s="588"/>
      <c r="E66" s="589"/>
      <c r="F66" s="459"/>
      <c r="G66" s="466"/>
      <c r="H66" s="969"/>
      <c r="I66" s="18"/>
    </row>
    <row r="67" spans="1:9" ht="45.75" thickBot="1" x14ac:dyDescent="0.3">
      <c r="A67" s="19" t="s">
        <v>76</v>
      </c>
      <c r="B67" s="13" t="s">
        <v>59</v>
      </c>
      <c r="C67" s="590" t="s">
        <v>83</v>
      </c>
      <c r="D67" s="590"/>
      <c r="E67" s="590"/>
      <c r="F67" s="115" t="s">
        <v>913</v>
      </c>
      <c r="G67" s="467"/>
      <c r="H67" s="970"/>
      <c r="I67" s="20"/>
    </row>
    <row r="68" spans="1:9" x14ac:dyDescent="0.25">
      <c r="A68" s="317">
        <v>9</v>
      </c>
      <c r="B68" s="397" t="s">
        <v>60</v>
      </c>
      <c r="C68" s="320"/>
      <c r="D68" s="504"/>
      <c r="E68" s="504"/>
      <c r="F68" s="505"/>
      <c r="G68" s="307" t="s">
        <v>73</v>
      </c>
      <c r="H68" s="307" t="s">
        <v>15</v>
      </c>
    </row>
    <row r="69" spans="1:9" ht="30.75" customHeight="1" thickBot="1" x14ac:dyDescent="0.3">
      <c r="A69" s="318"/>
      <c r="B69" s="398"/>
      <c r="C69" s="966" t="s">
        <v>13</v>
      </c>
      <c r="D69" s="967"/>
      <c r="E69" s="966" t="s">
        <v>905</v>
      </c>
      <c r="F69" s="967"/>
      <c r="G69" s="308"/>
      <c r="H69" s="308"/>
    </row>
    <row r="70" spans="1:9" ht="30" x14ac:dyDescent="0.25">
      <c r="A70" s="75">
        <v>9.1</v>
      </c>
      <c r="B70" s="9" t="s">
        <v>61</v>
      </c>
      <c r="C70" s="509" t="s">
        <v>83</v>
      </c>
      <c r="D70" s="511"/>
      <c r="E70" s="509" t="s">
        <v>914</v>
      </c>
      <c r="F70" s="637"/>
      <c r="G70" s="324" t="s">
        <v>276</v>
      </c>
      <c r="H70" s="326"/>
    </row>
    <row r="71" spans="1:9" x14ac:dyDescent="0.25">
      <c r="A71" s="75">
        <v>9.1999999999999993</v>
      </c>
      <c r="B71" s="10" t="s">
        <v>18</v>
      </c>
      <c r="C71" s="512"/>
      <c r="D71" s="514"/>
      <c r="E71" s="512"/>
      <c r="F71" s="629"/>
      <c r="G71" s="324"/>
      <c r="H71" s="326"/>
    </row>
    <row r="72" spans="1:9" ht="60.75" thickBot="1" x14ac:dyDescent="0.3">
      <c r="A72" s="77">
        <v>9.3000000000000007</v>
      </c>
      <c r="B72" s="21" t="s">
        <v>62</v>
      </c>
      <c r="C72" s="535" t="s">
        <v>83</v>
      </c>
      <c r="D72" s="536"/>
      <c r="E72" s="535" t="s">
        <v>914</v>
      </c>
      <c r="F72" s="495"/>
      <c r="G72" s="385"/>
      <c r="H72" s="327"/>
    </row>
    <row r="73" spans="1:9" x14ac:dyDescent="0.25">
      <c r="A73" s="317">
        <v>10</v>
      </c>
      <c r="B73" s="397" t="s">
        <v>63</v>
      </c>
      <c r="C73" s="479"/>
      <c r="D73" s="645"/>
      <c r="E73" s="645"/>
      <c r="F73" s="489"/>
      <c r="G73" s="307" t="s">
        <v>73</v>
      </c>
      <c r="H73" s="307" t="s">
        <v>15</v>
      </c>
    </row>
    <row r="74" spans="1:9" ht="30.75" customHeight="1" thickBot="1" x14ac:dyDescent="0.3">
      <c r="A74" s="318"/>
      <c r="B74" s="398"/>
      <c r="C74" s="966" t="s">
        <v>13</v>
      </c>
      <c r="D74" s="967"/>
      <c r="E74" s="966" t="s">
        <v>905</v>
      </c>
      <c r="F74" s="967"/>
      <c r="G74" s="308"/>
      <c r="H74" s="308"/>
    </row>
    <row r="75" spans="1:9" ht="105.75" customHeight="1" thickBot="1" x14ac:dyDescent="0.3">
      <c r="A75" s="77">
        <v>10.1</v>
      </c>
      <c r="B75" s="13" t="s">
        <v>64</v>
      </c>
      <c r="C75" s="955" t="s">
        <v>915</v>
      </c>
      <c r="D75" s="957"/>
      <c r="E75" s="965" t="s">
        <v>916</v>
      </c>
      <c r="F75" s="957"/>
      <c r="G75" s="73" t="s">
        <v>276</v>
      </c>
      <c r="H75" s="40"/>
    </row>
    <row r="76" spans="1:9" x14ac:dyDescent="0.25">
      <c r="A76" s="317">
        <v>11</v>
      </c>
      <c r="B76" s="397" t="s">
        <v>65</v>
      </c>
      <c r="C76" s="479"/>
      <c r="D76" s="645"/>
      <c r="E76" s="645"/>
      <c r="F76" s="489"/>
      <c r="G76" s="307" t="s">
        <v>73</v>
      </c>
      <c r="H76" s="307" t="s">
        <v>15</v>
      </c>
    </row>
    <row r="77" spans="1:9" ht="30.75" customHeight="1" thickBot="1" x14ac:dyDescent="0.3">
      <c r="A77" s="318"/>
      <c r="B77" s="398"/>
      <c r="C77" s="506" t="s">
        <v>13</v>
      </c>
      <c r="D77" s="960"/>
      <c r="E77" s="490" t="s">
        <v>905</v>
      </c>
      <c r="F77" s="491"/>
      <c r="G77" s="308"/>
      <c r="H77" s="308"/>
    </row>
    <row r="78" spans="1:9" ht="30.75" thickBot="1" x14ac:dyDescent="0.3">
      <c r="A78" s="77">
        <v>11.1</v>
      </c>
      <c r="B78" s="57" t="s">
        <v>61</v>
      </c>
      <c r="C78" s="499" t="s">
        <v>89</v>
      </c>
      <c r="D78" s="501"/>
      <c r="E78" s="847"/>
      <c r="F78" s="961"/>
      <c r="G78" s="73" t="s">
        <v>276</v>
      </c>
      <c r="H78" s="40"/>
    </row>
    <row r="79" spans="1:9" x14ac:dyDescent="0.25">
      <c r="A79" s="317">
        <v>12</v>
      </c>
      <c r="B79" s="319" t="s">
        <v>66</v>
      </c>
      <c r="C79" s="962"/>
      <c r="D79" s="963"/>
      <c r="E79" s="963"/>
      <c r="F79" s="964"/>
      <c r="G79" s="305" t="s">
        <v>73</v>
      </c>
      <c r="H79" s="307" t="s">
        <v>15</v>
      </c>
    </row>
    <row r="80" spans="1:9" ht="15" customHeight="1" x14ac:dyDescent="0.25">
      <c r="A80" s="318"/>
      <c r="B80" s="320"/>
      <c r="C80" s="503" t="s">
        <v>13</v>
      </c>
      <c r="D80" s="504"/>
      <c r="E80" s="504"/>
      <c r="F80" s="505"/>
      <c r="G80" s="306"/>
      <c r="H80" s="308"/>
    </row>
    <row r="81" spans="1:8" ht="45" x14ac:dyDescent="0.25">
      <c r="A81" s="75">
        <v>12.1</v>
      </c>
      <c r="B81" s="53" t="s">
        <v>67</v>
      </c>
      <c r="C81" s="457" t="s">
        <v>83</v>
      </c>
      <c r="D81" s="492"/>
      <c r="E81" s="492"/>
      <c r="F81" s="458"/>
      <c r="G81" s="96" t="s">
        <v>276</v>
      </c>
      <c r="H81" s="39"/>
    </row>
    <row r="82" spans="1:8" ht="30" x14ac:dyDescent="0.25">
      <c r="A82" s="75">
        <v>12.2</v>
      </c>
      <c r="B82" s="53" t="s">
        <v>68</v>
      </c>
      <c r="C82" s="457" t="s">
        <v>83</v>
      </c>
      <c r="D82" s="492"/>
      <c r="E82" s="492"/>
      <c r="F82" s="458"/>
      <c r="G82" s="96" t="s">
        <v>276</v>
      </c>
      <c r="H82" s="39"/>
    </row>
    <row r="83" spans="1:8" ht="30.75" thickBot="1" x14ac:dyDescent="0.3">
      <c r="A83" s="95">
        <v>12.3</v>
      </c>
      <c r="B83" s="54" t="s">
        <v>69</v>
      </c>
      <c r="C83" s="493" t="s">
        <v>83</v>
      </c>
      <c r="D83" s="494"/>
      <c r="E83" s="494"/>
      <c r="F83" s="495"/>
      <c r="G83" s="124" t="s">
        <v>276</v>
      </c>
      <c r="H83" s="49"/>
    </row>
    <row r="84" spans="1:8" ht="19.5" thickBot="1" x14ac:dyDescent="0.3">
      <c r="A84" s="315" t="s">
        <v>70</v>
      </c>
      <c r="B84" s="422"/>
      <c r="C84" s="496" t="s">
        <v>104</v>
      </c>
      <c r="D84" s="497"/>
      <c r="E84" s="497"/>
      <c r="F84" s="497"/>
      <c r="G84" s="497"/>
      <c r="H84" s="498"/>
    </row>
  </sheetData>
  <mergeCells count="134">
    <mergeCell ref="C12:F12"/>
    <mergeCell ref="C13:F13"/>
    <mergeCell ref="C14:F14"/>
    <mergeCell ref="C16:E16"/>
    <mergeCell ref="C17:E23"/>
    <mergeCell ref="F17:F23"/>
    <mergeCell ref="A1:H2"/>
    <mergeCell ref="A4:H5"/>
    <mergeCell ref="C8:F8"/>
    <mergeCell ref="C9:F9"/>
    <mergeCell ref="C10:F10"/>
    <mergeCell ref="C11:F11"/>
    <mergeCell ref="A29:A30"/>
    <mergeCell ref="B29:B30"/>
    <mergeCell ref="C29:F29"/>
    <mergeCell ref="G29:G30"/>
    <mergeCell ref="H29:H30"/>
    <mergeCell ref="C30:D30"/>
    <mergeCell ref="E30:F30"/>
    <mergeCell ref="G17:G23"/>
    <mergeCell ref="H17:H23"/>
    <mergeCell ref="C24:E24"/>
    <mergeCell ref="C25:E28"/>
    <mergeCell ref="F25:F28"/>
    <mergeCell ref="G25:G28"/>
    <mergeCell ref="H25:H28"/>
    <mergeCell ref="A33:A34"/>
    <mergeCell ref="B33:B34"/>
    <mergeCell ref="C33:F33"/>
    <mergeCell ref="G33:G34"/>
    <mergeCell ref="H33:H34"/>
    <mergeCell ref="C34:D34"/>
    <mergeCell ref="E34:F34"/>
    <mergeCell ref="C31:D31"/>
    <mergeCell ref="E31:F31"/>
    <mergeCell ref="G31:G32"/>
    <mergeCell ref="H31:H32"/>
    <mergeCell ref="C32:D32"/>
    <mergeCell ref="E32:F32"/>
    <mergeCell ref="A38:A39"/>
    <mergeCell ref="B38:B39"/>
    <mergeCell ref="C38:F38"/>
    <mergeCell ref="G38:G39"/>
    <mergeCell ref="H38:H39"/>
    <mergeCell ref="C39:D39"/>
    <mergeCell ref="E39:F39"/>
    <mergeCell ref="C35:D35"/>
    <mergeCell ref="E35:F35"/>
    <mergeCell ref="G35:G37"/>
    <mergeCell ref="H35:H37"/>
    <mergeCell ref="C36:D36"/>
    <mergeCell ref="E36:F36"/>
    <mergeCell ref="C37:D37"/>
    <mergeCell ref="E37:F37"/>
    <mergeCell ref="C40:D44"/>
    <mergeCell ref="E40:F44"/>
    <mergeCell ref="G40:G44"/>
    <mergeCell ref="H40:H44"/>
    <mergeCell ref="A45:A46"/>
    <mergeCell ref="B45:B46"/>
    <mergeCell ref="C45:F45"/>
    <mergeCell ref="G45:G46"/>
    <mergeCell ref="H45:H46"/>
    <mergeCell ref="C46:D46"/>
    <mergeCell ref="A51:A52"/>
    <mergeCell ref="B51:B52"/>
    <mergeCell ref="C51:F51"/>
    <mergeCell ref="G51:G52"/>
    <mergeCell ref="E46:F46"/>
    <mergeCell ref="C47:D47"/>
    <mergeCell ref="E47:F47"/>
    <mergeCell ref="C48:D48"/>
    <mergeCell ref="E48:F48"/>
    <mergeCell ref="C49:D49"/>
    <mergeCell ref="E49:F49"/>
    <mergeCell ref="H51:H52"/>
    <mergeCell ref="C52:D52"/>
    <mergeCell ref="E52:F52"/>
    <mergeCell ref="C53:D55"/>
    <mergeCell ref="E53:F55"/>
    <mergeCell ref="G53:G55"/>
    <mergeCell ref="H53:H55"/>
    <mergeCell ref="C50:D50"/>
    <mergeCell ref="E50:F50"/>
    <mergeCell ref="A68:A69"/>
    <mergeCell ref="B68:B69"/>
    <mergeCell ref="C68:F68"/>
    <mergeCell ref="G68:G69"/>
    <mergeCell ref="H68:H69"/>
    <mergeCell ref="C69:D69"/>
    <mergeCell ref="E69:F69"/>
    <mergeCell ref="C56:E56"/>
    <mergeCell ref="C57:E57"/>
    <mergeCell ref="G57:G67"/>
    <mergeCell ref="H57:H67"/>
    <mergeCell ref="C58:E58"/>
    <mergeCell ref="C59:E66"/>
    <mergeCell ref="F59:F66"/>
    <mergeCell ref="C67:E67"/>
    <mergeCell ref="H73:H74"/>
    <mergeCell ref="C74:D74"/>
    <mergeCell ref="E74:F74"/>
    <mergeCell ref="C70:D71"/>
    <mergeCell ref="E70:F71"/>
    <mergeCell ref="G70:G72"/>
    <mergeCell ref="H70:H72"/>
    <mergeCell ref="C72:D72"/>
    <mergeCell ref="E72:F72"/>
    <mergeCell ref="C75:D75"/>
    <mergeCell ref="E75:F75"/>
    <mergeCell ref="A76:A77"/>
    <mergeCell ref="B76:B77"/>
    <mergeCell ref="C76:F76"/>
    <mergeCell ref="G76:G77"/>
    <mergeCell ref="A73:A74"/>
    <mergeCell ref="B73:B74"/>
    <mergeCell ref="C73:F73"/>
    <mergeCell ref="G73:G74"/>
    <mergeCell ref="C80:F80"/>
    <mergeCell ref="C81:F81"/>
    <mergeCell ref="C82:F82"/>
    <mergeCell ref="C83:F83"/>
    <mergeCell ref="A84:B84"/>
    <mergeCell ref="H76:H77"/>
    <mergeCell ref="C77:D77"/>
    <mergeCell ref="E77:F77"/>
    <mergeCell ref="C78:D78"/>
    <mergeCell ref="E78:F78"/>
    <mergeCell ref="A79:A80"/>
    <mergeCell ref="B79:B80"/>
    <mergeCell ref="C79:F79"/>
    <mergeCell ref="G79:G80"/>
    <mergeCell ref="H79:H80"/>
    <mergeCell ref="C84:H84"/>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workbookViewId="0">
      <selection activeCell="C84" sqref="C84:I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6.42578125" style="1" customWidth="1"/>
    <col min="9" max="9" width="35.5703125" style="1" customWidth="1"/>
    <col min="10" max="10" width="74.140625" customWidth="1"/>
    <col min="11" max="11" width="17.85546875" bestFit="1" customWidth="1"/>
  </cols>
  <sheetData>
    <row r="1" spans="1:10" x14ac:dyDescent="0.25">
      <c r="A1" s="374" t="s">
        <v>0</v>
      </c>
      <c r="B1" s="374"/>
      <c r="C1" s="374"/>
      <c r="D1" s="374"/>
      <c r="E1" s="374"/>
      <c r="F1" s="374"/>
      <c r="G1" s="374"/>
      <c r="H1" s="374"/>
      <c r="I1" s="374"/>
      <c r="J1" s="374"/>
    </row>
    <row r="2" spans="1:10"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58</v>
      </c>
      <c r="D8" s="376"/>
      <c r="E8" s="376"/>
      <c r="F8" s="376"/>
      <c r="G8" s="1011"/>
      <c r="H8" s="1011"/>
      <c r="I8" s="377"/>
    </row>
    <row r="9" spans="1:10" ht="15.75" thickBot="1" x14ac:dyDescent="0.3">
      <c r="A9" s="58" t="s">
        <v>4</v>
      </c>
      <c r="B9" s="59" t="s">
        <v>5</v>
      </c>
      <c r="C9" s="538" t="s">
        <v>917</v>
      </c>
      <c r="D9" s="539"/>
      <c r="E9" s="539"/>
      <c r="F9" s="539"/>
      <c r="G9" s="1012"/>
      <c r="H9" s="1012"/>
      <c r="I9" s="540"/>
    </row>
    <row r="10" spans="1:10" ht="15.75" thickBot="1" x14ac:dyDescent="0.3">
      <c r="A10" s="58" t="s">
        <v>6</v>
      </c>
      <c r="B10" s="59" t="s">
        <v>71</v>
      </c>
      <c r="C10" s="375" t="s">
        <v>918</v>
      </c>
      <c r="D10" s="376"/>
      <c r="E10" s="376"/>
      <c r="F10" s="376"/>
      <c r="G10" s="1011"/>
      <c r="H10" s="1011"/>
      <c r="I10" s="377"/>
    </row>
    <row r="11" spans="1:10" ht="30" x14ac:dyDescent="0.25">
      <c r="A11" s="58" t="s">
        <v>7</v>
      </c>
      <c r="B11" s="60" t="s">
        <v>72</v>
      </c>
      <c r="C11" s="607" t="s">
        <v>185</v>
      </c>
      <c r="D11" s="608"/>
      <c r="E11" s="608"/>
      <c r="F11" s="608"/>
      <c r="G11" s="1013"/>
      <c r="H11" s="1013"/>
      <c r="I11" s="609"/>
    </row>
    <row r="12" spans="1:10" x14ac:dyDescent="0.25">
      <c r="A12" s="58" t="s">
        <v>6</v>
      </c>
      <c r="B12" s="59" t="s">
        <v>8</v>
      </c>
      <c r="C12" s="603" t="s">
        <v>919</v>
      </c>
      <c r="D12" s="603"/>
      <c r="E12" s="1010" t="s">
        <v>920</v>
      </c>
      <c r="F12" s="603"/>
      <c r="G12" s="1010" t="s">
        <v>921</v>
      </c>
      <c r="H12" s="603"/>
      <c r="I12" s="134"/>
      <c r="J12" s="6"/>
    </row>
    <row r="13" spans="1:10" x14ac:dyDescent="0.25">
      <c r="A13" s="58" t="s">
        <v>9</v>
      </c>
      <c r="B13" s="59" t="s">
        <v>10</v>
      </c>
      <c r="C13" s="863" t="s">
        <v>354</v>
      </c>
      <c r="D13" s="863"/>
      <c r="E13" s="863" t="s">
        <v>354</v>
      </c>
      <c r="F13" s="863"/>
      <c r="G13" s="863" t="s">
        <v>354</v>
      </c>
      <c r="H13" s="863"/>
      <c r="I13" s="216"/>
    </row>
    <row r="14" spans="1:10" x14ac:dyDescent="0.25">
      <c r="A14" s="58" t="s">
        <v>11</v>
      </c>
      <c r="B14" s="59" t="s">
        <v>12</v>
      </c>
      <c r="C14" s="863" t="s">
        <v>109</v>
      </c>
      <c r="D14" s="863"/>
      <c r="E14" s="863" t="s">
        <v>109</v>
      </c>
      <c r="F14" s="863"/>
      <c r="G14" s="863" t="s">
        <v>109</v>
      </c>
      <c r="H14" s="863"/>
      <c r="I14" s="216"/>
    </row>
    <row r="15" spans="1:10" ht="15.75" thickBot="1" x14ac:dyDescent="0.3">
      <c r="A15" s="3"/>
      <c r="B15" s="4"/>
      <c r="C15" s="7"/>
      <c r="E15" s="7"/>
      <c r="G15" s="7"/>
    </row>
    <row r="16" spans="1:10" x14ac:dyDescent="0.25">
      <c r="A16" s="29">
        <v>1</v>
      </c>
      <c r="B16" s="34" t="s">
        <v>16</v>
      </c>
      <c r="C16" s="338" t="s">
        <v>13</v>
      </c>
      <c r="D16" s="339"/>
      <c r="E16" s="339"/>
      <c r="F16" s="339"/>
      <c r="G16" s="340"/>
      <c r="H16" s="93" t="s">
        <v>14</v>
      </c>
      <c r="I16" s="37" t="s">
        <v>73</v>
      </c>
      <c r="J16" s="41" t="s">
        <v>15</v>
      </c>
    </row>
    <row r="17" spans="1:10" ht="30" x14ac:dyDescent="0.25">
      <c r="A17" s="75">
        <v>1.1000000000000001</v>
      </c>
      <c r="B17" s="9" t="s">
        <v>17</v>
      </c>
      <c r="C17" s="353" t="s">
        <v>83</v>
      </c>
      <c r="D17" s="354"/>
      <c r="E17" s="354"/>
      <c r="F17" s="354"/>
      <c r="G17" s="628"/>
      <c r="H17" s="1009" t="s">
        <v>922</v>
      </c>
      <c r="I17" s="323" t="s">
        <v>276</v>
      </c>
      <c r="J17" s="631"/>
    </row>
    <row r="18" spans="1:10" x14ac:dyDescent="0.25">
      <c r="A18" s="75">
        <v>1.2</v>
      </c>
      <c r="B18" s="10" t="s">
        <v>18</v>
      </c>
      <c r="C18" s="356"/>
      <c r="D18" s="357"/>
      <c r="E18" s="357"/>
      <c r="F18" s="357"/>
      <c r="G18" s="638"/>
      <c r="H18" s="351"/>
      <c r="I18" s="324"/>
      <c r="J18" s="631"/>
    </row>
    <row r="19" spans="1:10" ht="30" x14ac:dyDescent="0.25">
      <c r="A19" s="75">
        <v>1.3</v>
      </c>
      <c r="B19" s="9" t="s">
        <v>19</v>
      </c>
      <c r="C19" s="356"/>
      <c r="D19" s="357"/>
      <c r="E19" s="357"/>
      <c r="F19" s="357"/>
      <c r="G19" s="638"/>
      <c r="H19" s="351"/>
      <c r="I19" s="324"/>
      <c r="J19" s="631"/>
    </row>
    <row r="20" spans="1:10" ht="60" x14ac:dyDescent="0.25">
      <c r="A20" s="75">
        <v>1.4</v>
      </c>
      <c r="B20" s="9" t="s">
        <v>20</v>
      </c>
      <c r="C20" s="356"/>
      <c r="D20" s="357"/>
      <c r="E20" s="357"/>
      <c r="F20" s="357"/>
      <c r="G20" s="638"/>
      <c r="H20" s="351"/>
      <c r="I20" s="324"/>
      <c r="J20" s="631"/>
    </row>
    <row r="21" spans="1:10" ht="105" x14ac:dyDescent="0.25">
      <c r="A21" s="75">
        <v>1.5</v>
      </c>
      <c r="B21" s="9" t="s">
        <v>21</v>
      </c>
      <c r="C21" s="356"/>
      <c r="D21" s="357"/>
      <c r="E21" s="357"/>
      <c r="F21" s="357"/>
      <c r="G21" s="638"/>
      <c r="H21" s="351"/>
      <c r="I21" s="324"/>
      <c r="J21" s="631"/>
    </row>
    <row r="22" spans="1:10" ht="30" x14ac:dyDescent="0.25">
      <c r="A22" s="75">
        <v>1.6</v>
      </c>
      <c r="B22" s="11" t="s">
        <v>22</v>
      </c>
      <c r="C22" s="356"/>
      <c r="D22" s="357"/>
      <c r="E22" s="357"/>
      <c r="F22" s="357"/>
      <c r="G22" s="638"/>
      <c r="H22" s="351"/>
      <c r="I22" s="324"/>
      <c r="J22" s="631"/>
    </row>
    <row r="23" spans="1:10" ht="45.75" thickBot="1" x14ac:dyDescent="0.3">
      <c r="A23" s="77">
        <v>1.7</v>
      </c>
      <c r="B23" s="13" t="s">
        <v>23</v>
      </c>
      <c r="C23" s="359"/>
      <c r="D23" s="360"/>
      <c r="E23" s="360"/>
      <c r="F23" s="360"/>
      <c r="G23" s="639"/>
      <c r="H23" s="386"/>
      <c r="I23" s="385"/>
      <c r="J23" s="632"/>
    </row>
    <row r="24" spans="1:10" ht="30" x14ac:dyDescent="0.25">
      <c r="A24" s="29">
        <v>2</v>
      </c>
      <c r="B24" s="30" t="s">
        <v>24</v>
      </c>
      <c r="C24" s="338" t="s">
        <v>13</v>
      </c>
      <c r="D24" s="339"/>
      <c r="E24" s="339"/>
      <c r="F24" s="339"/>
      <c r="G24" s="340"/>
      <c r="H24" s="93" t="s">
        <v>14</v>
      </c>
      <c r="I24" s="37" t="s">
        <v>73</v>
      </c>
      <c r="J24" s="42" t="s">
        <v>15</v>
      </c>
    </row>
    <row r="25" spans="1:10" ht="45" x14ac:dyDescent="0.25">
      <c r="A25" s="75">
        <v>2.1</v>
      </c>
      <c r="B25" s="11" t="s">
        <v>25</v>
      </c>
      <c r="C25" s="553" t="s">
        <v>276</v>
      </c>
      <c r="D25" s="1001"/>
      <c r="E25" s="1001"/>
      <c r="F25" s="1001"/>
      <c r="G25" s="1002"/>
      <c r="H25" s="389" t="s">
        <v>923</v>
      </c>
      <c r="I25" s="454" t="s">
        <v>276</v>
      </c>
      <c r="J25" s="432" t="s">
        <v>1100</v>
      </c>
    </row>
    <row r="26" spans="1:10" ht="45" x14ac:dyDescent="0.25">
      <c r="A26" s="75">
        <v>2.2000000000000002</v>
      </c>
      <c r="B26" s="11" t="s">
        <v>357</v>
      </c>
      <c r="C26" s="1003"/>
      <c r="D26" s="1004"/>
      <c r="E26" s="1004"/>
      <c r="F26" s="1004"/>
      <c r="G26" s="1005"/>
      <c r="H26" s="390"/>
      <c r="I26" s="455"/>
      <c r="J26" s="432"/>
    </row>
    <row r="27" spans="1:10" ht="105" x14ac:dyDescent="0.25">
      <c r="A27" s="75">
        <v>2.2999999999999998</v>
      </c>
      <c r="B27" s="214" t="s">
        <v>26</v>
      </c>
      <c r="C27" s="1003"/>
      <c r="D27" s="1004"/>
      <c r="E27" s="1004"/>
      <c r="F27" s="1004"/>
      <c r="G27" s="1005"/>
      <c r="H27" s="390"/>
      <c r="I27" s="455"/>
      <c r="J27" s="432"/>
    </row>
    <row r="28" spans="1:10" ht="30.75" thickBot="1" x14ac:dyDescent="0.3">
      <c r="A28" s="77">
        <v>2.4</v>
      </c>
      <c r="B28" s="13" t="s">
        <v>27</v>
      </c>
      <c r="C28" s="1006"/>
      <c r="D28" s="1007"/>
      <c r="E28" s="1007"/>
      <c r="F28" s="1007"/>
      <c r="G28" s="1008"/>
      <c r="H28" s="391"/>
      <c r="I28" s="456"/>
      <c r="J28" s="433"/>
    </row>
    <row r="29" spans="1:10" ht="15.75" thickBot="1" x14ac:dyDescent="0.3">
      <c r="A29" s="317">
        <v>3</v>
      </c>
      <c r="B29" s="397" t="s">
        <v>28</v>
      </c>
      <c r="C29" s="331" t="str">
        <f>+C12</f>
        <v xml:space="preserve">1. JAHV MCGREGOR S.A.S. NIT 800.121.665-9    51% </v>
      </c>
      <c r="D29" s="331"/>
      <c r="E29" s="331" t="str">
        <f>+E12</f>
        <v>2. PROYECTOS CONTRUCCIONES CIVILES Y VIALES LTDA. NIT 860.510.291-5       19%</v>
      </c>
      <c r="F29" s="303"/>
      <c r="G29" s="331" t="str">
        <f>+G12</f>
        <v>3. INFRALAR S.A.S NIT 900.284.623-1    30%</v>
      </c>
      <c r="H29" s="303"/>
      <c r="I29" s="307" t="s">
        <v>73</v>
      </c>
      <c r="J29" s="307" t="s">
        <v>15</v>
      </c>
    </row>
    <row r="30" spans="1:10" ht="30" x14ac:dyDescent="0.25">
      <c r="A30" s="318"/>
      <c r="B30" s="398"/>
      <c r="C30" s="84" t="s">
        <v>13</v>
      </c>
      <c r="D30" s="93" t="s">
        <v>14</v>
      </c>
      <c r="E30" s="84" t="s">
        <v>13</v>
      </c>
      <c r="F30" s="93" t="s">
        <v>14</v>
      </c>
      <c r="G30" s="84" t="s">
        <v>13</v>
      </c>
      <c r="H30" s="93" t="s">
        <v>14</v>
      </c>
      <c r="I30" s="308"/>
      <c r="J30" s="308"/>
    </row>
    <row r="31" spans="1:10" ht="30" x14ac:dyDescent="0.25">
      <c r="A31" s="75" t="s">
        <v>29</v>
      </c>
      <c r="B31" s="9" t="s">
        <v>17</v>
      </c>
      <c r="C31" s="89" t="s">
        <v>89</v>
      </c>
      <c r="D31" s="89"/>
      <c r="E31" s="89" t="s">
        <v>112</v>
      </c>
      <c r="F31" s="76"/>
      <c r="G31" s="89" t="s">
        <v>89</v>
      </c>
      <c r="H31" s="76"/>
      <c r="I31" s="323" t="s">
        <v>276</v>
      </c>
      <c r="J31" s="325"/>
    </row>
    <row r="32" spans="1:10" ht="30.75" thickBot="1" x14ac:dyDescent="0.3">
      <c r="A32" s="77" t="s">
        <v>30</v>
      </c>
      <c r="B32" s="13" t="s">
        <v>31</v>
      </c>
      <c r="C32" s="89" t="s">
        <v>89</v>
      </c>
      <c r="D32" s="90"/>
      <c r="E32" s="89" t="s">
        <v>112</v>
      </c>
      <c r="F32" s="78"/>
      <c r="G32" s="89" t="s">
        <v>89</v>
      </c>
      <c r="H32" s="78"/>
      <c r="I32" s="385"/>
      <c r="J32" s="327"/>
    </row>
    <row r="33" spans="1:10" ht="15.75" thickBot="1" x14ac:dyDescent="0.3">
      <c r="A33" s="317">
        <v>4</v>
      </c>
      <c r="B33" s="397" t="s">
        <v>32</v>
      </c>
      <c r="C33" s="331" t="str">
        <f>+C12</f>
        <v xml:space="preserve">1. JAHV MCGREGOR S.A.S. NIT 800.121.665-9    51% </v>
      </c>
      <c r="D33" s="331"/>
      <c r="E33" s="331" t="str">
        <f>+E12</f>
        <v>2. PROYECTOS CONTRUCCIONES CIVILES Y VIALES LTDA. NIT 860.510.291-5       19%</v>
      </c>
      <c r="F33" s="303"/>
      <c r="G33" s="331" t="str">
        <f>+G12</f>
        <v>3. INFRALAR S.A.S NIT 900.284.623-1    30%</v>
      </c>
      <c r="H33" s="303"/>
      <c r="I33" s="307" t="s">
        <v>73</v>
      </c>
      <c r="J33" s="307" t="s">
        <v>15</v>
      </c>
    </row>
    <row r="34" spans="1:10" ht="30" x14ac:dyDescent="0.25">
      <c r="A34" s="318"/>
      <c r="B34" s="398"/>
      <c r="C34" s="84" t="s">
        <v>13</v>
      </c>
      <c r="D34" s="93" t="s">
        <v>14</v>
      </c>
      <c r="E34" s="84" t="s">
        <v>13</v>
      </c>
      <c r="F34" s="93" t="s">
        <v>14</v>
      </c>
      <c r="G34" s="84" t="s">
        <v>13</v>
      </c>
      <c r="H34" s="93" t="s">
        <v>14</v>
      </c>
      <c r="I34" s="308"/>
      <c r="J34" s="308"/>
    </row>
    <row r="35" spans="1:10" ht="60" x14ac:dyDescent="0.25">
      <c r="A35" s="75">
        <v>4.0999999999999996</v>
      </c>
      <c r="B35" s="11" t="s">
        <v>35</v>
      </c>
      <c r="C35" s="89" t="s">
        <v>83</v>
      </c>
      <c r="D35" s="89">
        <v>77</v>
      </c>
      <c r="E35" s="89" t="s">
        <v>83</v>
      </c>
      <c r="F35" s="76">
        <v>87</v>
      </c>
      <c r="G35" s="89" t="s">
        <v>83</v>
      </c>
      <c r="H35" s="76">
        <v>258</v>
      </c>
      <c r="I35" s="448" t="s">
        <v>276</v>
      </c>
      <c r="J35" s="453"/>
    </row>
    <row r="36" spans="1:10" ht="30" x14ac:dyDescent="0.25">
      <c r="A36" s="75">
        <v>4.2</v>
      </c>
      <c r="B36" s="11" t="s">
        <v>33</v>
      </c>
      <c r="C36" s="115" t="s">
        <v>83</v>
      </c>
      <c r="D36" s="89" t="s">
        <v>924</v>
      </c>
      <c r="E36" s="115" t="s">
        <v>83</v>
      </c>
      <c r="F36" s="76" t="s">
        <v>925</v>
      </c>
      <c r="G36" s="115" t="s">
        <v>83</v>
      </c>
      <c r="H36" s="76" t="s">
        <v>926</v>
      </c>
      <c r="I36" s="449"/>
      <c r="J36" s="451"/>
    </row>
    <row r="37" spans="1:10" ht="30.75" thickBot="1" x14ac:dyDescent="0.3">
      <c r="A37" s="77">
        <v>4.3</v>
      </c>
      <c r="B37" s="13" t="s">
        <v>74</v>
      </c>
      <c r="C37" s="90" t="s">
        <v>90</v>
      </c>
      <c r="D37" s="90">
        <v>80</v>
      </c>
      <c r="E37" s="90" t="s">
        <v>90</v>
      </c>
      <c r="F37" s="78">
        <v>163</v>
      </c>
      <c r="G37" s="90" t="s">
        <v>115</v>
      </c>
      <c r="H37" s="78">
        <v>261</v>
      </c>
      <c r="I37" s="450"/>
      <c r="J37" s="452"/>
    </row>
    <row r="38" spans="1:10" ht="31.5" customHeight="1" thickBot="1" x14ac:dyDescent="0.3">
      <c r="A38" s="317">
        <v>5</v>
      </c>
      <c r="B38" s="319" t="s">
        <v>34</v>
      </c>
      <c r="C38" s="401" t="str">
        <f>+C12</f>
        <v xml:space="preserve">1. JAHV MCGREGOR S.A.S. NIT 800.121.665-9    51% </v>
      </c>
      <c r="D38" s="402"/>
      <c r="E38" s="401" t="str">
        <f>+E12</f>
        <v>2. PROYECTOS CONTRUCCIONES CIVILES Y VIALES LTDA. NIT 860.510.291-5       19%</v>
      </c>
      <c r="F38" s="402"/>
      <c r="G38" s="401" t="str">
        <f>+G12</f>
        <v>3. INFRALAR S.A.S NIT 900.284.623-1    30%</v>
      </c>
      <c r="H38" s="402"/>
      <c r="I38" s="307" t="s">
        <v>73</v>
      </c>
      <c r="J38" s="307" t="s">
        <v>15</v>
      </c>
    </row>
    <row r="39" spans="1:10" ht="30.75" thickBot="1" x14ac:dyDescent="0.3">
      <c r="A39" s="318"/>
      <c r="B39" s="320"/>
      <c r="C39" s="91" t="s">
        <v>13</v>
      </c>
      <c r="D39" s="44" t="s">
        <v>14</v>
      </c>
      <c r="E39" s="91" t="s">
        <v>13</v>
      </c>
      <c r="F39" s="44" t="s">
        <v>14</v>
      </c>
      <c r="G39" s="91" t="s">
        <v>13</v>
      </c>
      <c r="H39" s="44" t="s">
        <v>14</v>
      </c>
      <c r="I39" s="308"/>
      <c r="J39" s="308"/>
    </row>
    <row r="40" spans="1:10" ht="60" x14ac:dyDescent="0.25">
      <c r="A40" s="75">
        <v>5.0999999999999996</v>
      </c>
      <c r="B40" s="11" t="s">
        <v>35</v>
      </c>
      <c r="C40" s="408" t="s">
        <v>83</v>
      </c>
      <c r="D40" s="408" t="s">
        <v>927</v>
      </c>
      <c r="E40" s="410" t="s">
        <v>83</v>
      </c>
      <c r="F40" s="413" t="s">
        <v>928</v>
      </c>
      <c r="G40" s="410" t="s">
        <v>83</v>
      </c>
      <c r="H40" s="413" t="s">
        <v>929</v>
      </c>
      <c r="I40" s="392" t="s">
        <v>276</v>
      </c>
      <c r="J40" s="414"/>
    </row>
    <row r="41" spans="1:10" ht="45" x14ac:dyDescent="0.25">
      <c r="A41" s="75">
        <v>5.2</v>
      </c>
      <c r="B41" s="11" t="s">
        <v>36</v>
      </c>
      <c r="C41" s="404"/>
      <c r="D41" s="404"/>
      <c r="E41" s="411"/>
      <c r="F41" s="390"/>
      <c r="G41" s="411"/>
      <c r="H41" s="390"/>
      <c r="I41" s="393"/>
      <c r="J41" s="415"/>
    </row>
    <row r="42" spans="1:10" ht="45" x14ac:dyDescent="0.25">
      <c r="A42" s="75">
        <v>5.3</v>
      </c>
      <c r="B42" s="15" t="s">
        <v>286</v>
      </c>
      <c r="C42" s="404"/>
      <c r="D42" s="404"/>
      <c r="E42" s="411"/>
      <c r="F42" s="390"/>
      <c r="G42" s="411"/>
      <c r="H42" s="390"/>
      <c r="I42" s="393"/>
      <c r="J42" s="415"/>
    </row>
    <row r="43" spans="1:10" ht="30" x14ac:dyDescent="0.25">
      <c r="A43" s="75">
        <v>5.4</v>
      </c>
      <c r="B43" s="11" t="s">
        <v>37</v>
      </c>
      <c r="C43" s="404"/>
      <c r="D43" s="404"/>
      <c r="E43" s="411"/>
      <c r="F43" s="390"/>
      <c r="G43" s="411"/>
      <c r="H43" s="390"/>
      <c r="I43" s="393"/>
      <c r="J43" s="415"/>
    </row>
    <row r="44" spans="1:10" ht="30.75" thickBot="1" x14ac:dyDescent="0.3">
      <c r="A44" s="77">
        <v>5.5</v>
      </c>
      <c r="B44" s="13" t="s">
        <v>38</v>
      </c>
      <c r="C44" s="405"/>
      <c r="D44" s="405"/>
      <c r="E44" s="412"/>
      <c r="F44" s="391"/>
      <c r="G44" s="412"/>
      <c r="H44" s="391"/>
      <c r="I44" s="394"/>
      <c r="J44" s="416"/>
    </row>
    <row r="45" spans="1:10" ht="15.75" thickBot="1" x14ac:dyDescent="0.3">
      <c r="A45" s="317">
        <v>6</v>
      </c>
      <c r="B45" s="319" t="s">
        <v>39</v>
      </c>
      <c r="C45" s="417" t="str">
        <f>+C12</f>
        <v xml:space="preserve">1. JAHV MCGREGOR S.A.S. NIT 800.121.665-9    51% </v>
      </c>
      <c r="D45" s="418"/>
      <c r="E45" s="304" t="str">
        <f>+E12</f>
        <v>2. PROYECTOS CONTRUCCIONES CIVILES Y VIALES LTDA. NIT 860.510.291-5       19%</v>
      </c>
      <c r="F45" s="303"/>
      <c r="G45" s="304" t="str">
        <f>+G12</f>
        <v>3. INFRALAR S.A.S NIT 900.284.623-1    30%</v>
      </c>
      <c r="H45" s="303"/>
      <c r="I45" s="307" t="s">
        <v>73</v>
      </c>
      <c r="J45" s="307" t="s">
        <v>15</v>
      </c>
    </row>
    <row r="46" spans="1:10" ht="30.75" thickBot="1" x14ac:dyDescent="0.3">
      <c r="A46" s="318"/>
      <c r="B46" s="320"/>
      <c r="C46" s="46" t="s">
        <v>13</v>
      </c>
      <c r="D46" s="47" t="s">
        <v>14</v>
      </c>
      <c r="E46" s="111" t="s">
        <v>13</v>
      </c>
      <c r="F46" s="44" t="s">
        <v>14</v>
      </c>
      <c r="G46" s="111" t="s">
        <v>13</v>
      </c>
      <c r="H46" s="44" t="s">
        <v>14</v>
      </c>
      <c r="I46" s="308"/>
      <c r="J46" s="308"/>
    </row>
    <row r="47" spans="1:10" ht="60" x14ac:dyDescent="0.25">
      <c r="A47" s="75">
        <v>6.1</v>
      </c>
      <c r="B47" s="11" t="s">
        <v>40</v>
      </c>
      <c r="C47" s="85" t="s">
        <v>89</v>
      </c>
      <c r="D47" s="85"/>
      <c r="E47" s="89" t="s">
        <v>89</v>
      </c>
      <c r="F47" s="76"/>
      <c r="G47" s="89" t="s">
        <v>89</v>
      </c>
      <c r="H47" s="76"/>
      <c r="I47" s="97" t="s">
        <v>276</v>
      </c>
      <c r="J47" s="39"/>
    </row>
    <row r="48" spans="1:10" ht="45" x14ac:dyDescent="0.25">
      <c r="A48" s="75">
        <v>6.2</v>
      </c>
      <c r="B48" s="11" t="s">
        <v>41</v>
      </c>
      <c r="C48" s="85" t="s">
        <v>89</v>
      </c>
      <c r="D48" s="89"/>
      <c r="E48" s="89" t="s">
        <v>89</v>
      </c>
      <c r="F48" s="76"/>
      <c r="G48" s="89" t="s">
        <v>89</v>
      </c>
      <c r="H48" s="76"/>
      <c r="I48" s="97" t="s">
        <v>276</v>
      </c>
      <c r="J48" s="39"/>
    </row>
    <row r="49" spans="1:11" ht="60" x14ac:dyDescent="0.25">
      <c r="A49" s="75">
        <v>6.3</v>
      </c>
      <c r="B49" s="11" t="s">
        <v>42</v>
      </c>
      <c r="C49" s="85" t="s">
        <v>89</v>
      </c>
      <c r="D49" s="89"/>
      <c r="E49" s="89" t="s">
        <v>89</v>
      </c>
      <c r="F49" s="76"/>
      <c r="G49" s="89" t="s">
        <v>89</v>
      </c>
      <c r="H49" s="76"/>
      <c r="I49" s="97" t="s">
        <v>276</v>
      </c>
      <c r="J49" s="39"/>
    </row>
    <row r="50" spans="1:11" ht="75.75" thickBot="1" x14ac:dyDescent="0.3">
      <c r="A50" s="75">
        <v>6.4</v>
      </c>
      <c r="B50" s="13" t="s">
        <v>43</v>
      </c>
      <c r="C50" s="85" t="s">
        <v>89</v>
      </c>
      <c r="D50" s="90"/>
      <c r="E50" s="89" t="s">
        <v>89</v>
      </c>
      <c r="F50" s="78"/>
      <c r="G50" s="89" t="s">
        <v>89</v>
      </c>
      <c r="H50" s="78"/>
      <c r="I50" s="97" t="s">
        <v>276</v>
      </c>
      <c r="J50" s="40"/>
    </row>
    <row r="51" spans="1:11" ht="48.75" customHeight="1" thickBot="1" x14ac:dyDescent="0.3">
      <c r="A51" s="317">
        <v>7</v>
      </c>
      <c r="B51" s="397" t="s">
        <v>44</v>
      </c>
      <c r="C51" s="331" t="str">
        <f>+C12</f>
        <v xml:space="preserve">1. JAHV MCGREGOR S.A.S. NIT 800.121.665-9    51% </v>
      </c>
      <c r="D51" s="331"/>
      <c r="E51" s="331" t="str">
        <f>+E12</f>
        <v>2. PROYECTOS CONTRUCCIONES CIVILES Y VIALES LTDA. NIT 860.510.291-5       19%</v>
      </c>
      <c r="F51" s="303"/>
      <c r="G51" s="331" t="str">
        <f>+G12</f>
        <v>3. INFRALAR S.A.S NIT 900.284.623-1    30%</v>
      </c>
      <c r="H51" s="303"/>
      <c r="I51" s="307" t="s">
        <v>73</v>
      </c>
      <c r="J51" s="307" t="s">
        <v>15</v>
      </c>
    </row>
    <row r="52" spans="1:11" ht="30.75" thickBot="1" x14ac:dyDescent="0.3">
      <c r="A52" s="318"/>
      <c r="B52" s="398"/>
      <c r="C52" s="46" t="s">
        <v>13</v>
      </c>
      <c r="D52" s="47" t="s">
        <v>14</v>
      </c>
      <c r="E52" s="111" t="s">
        <v>13</v>
      </c>
      <c r="F52" s="44" t="s">
        <v>14</v>
      </c>
      <c r="G52" s="111" t="s">
        <v>13</v>
      </c>
      <c r="H52" s="44" t="s">
        <v>14</v>
      </c>
      <c r="I52" s="308"/>
      <c r="J52" s="308"/>
    </row>
    <row r="53" spans="1:11" ht="30" x14ac:dyDescent="0.25">
      <c r="A53" s="75">
        <v>7.1</v>
      </c>
      <c r="B53" s="11" t="s">
        <v>45</v>
      </c>
      <c r="C53" s="408" t="s">
        <v>83</v>
      </c>
      <c r="D53" s="332">
        <v>332</v>
      </c>
      <c r="E53" s="408" t="s">
        <v>83</v>
      </c>
      <c r="F53" s="314">
        <v>335</v>
      </c>
      <c r="G53" s="408" t="s">
        <v>83</v>
      </c>
      <c r="H53" s="314">
        <v>340</v>
      </c>
      <c r="I53" s="323" t="s">
        <v>276</v>
      </c>
      <c r="J53" s="35"/>
    </row>
    <row r="54" spans="1:11" ht="45" x14ac:dyDescent="0.25">
      <c r="A54" s="75">
        <v>7.2</v>
      </c>
      <c r="B54" s="11" t="s">
        <v>46</v>
      </c>
      <c r="C54" s="404"/>
      <c r="D54" s="332"/>
      <c r="E54" s="404"/>
      <c r="F54" s="314"/>
      <c r="G54" s="404"/>
      <c r="H54" s="314"/>
      <c r="I54" s="324"/>
      <c r="J54" s="35"/>
    </row>
    <row r="55" spans="1:11" ht="60.75" thickBot="1" x14ac:dyDescent="0.3">
      <c r="A55" s="77">
        <v>7.3</v>
      </c>
      <c r="B55" s="13" t="s">
        <v>47</v>
      </c>
      <c r="C55" s="405"/>
      <c r="D55" s="333"/>
      <c r="E55" s="405"/>
      <c r="F55" s="334"/>
      <c r="G55" s="405"/>
      <c r="H55" s="334"/>
      <c r="I55" s="385"/>
      <c r="J55" s="36"/>
    </row>
    <row r="56" spans="1:11" x14ac:dyDescent="0.25">
      <c r="A56" s="29">
        <v>8</v>
      </c>
      <c r="B56" s="50" t="s">
        <v>48</v>
      </c>
      <c r="C56" s="338" t="s">
        <v>13</v>
      </c>
      <c r="D56" s="339"/>
      <c r="E56" s="340"/>
      <c r="F56" s="996" t="s">
        <v>14</v>
      </c>
      <c r="G56" s="997"/>
      <c r="H56" s="305"/>
      <c r="I56" s="37" t="s">
        <v>73</v>
      </c>
      <c r="J56" s="41" t="s">
        <v>15</v>
      </c>
    </row>
    <row r="57" spans="1:11" x14ac:dyDescent="0.25">
      <c r="A57" s="75">
        <v>8.1</v>
      </c>
      <c r="B57" s="11" t="s">
        <v>49</v>
      </c>
      <c r="C57" s="574" t="s">
        <v>930</v>
      </c>
      <c r="D57" s="574"/>
      <c r="E57" s="574"/>
      <c r="F57" s="459" t="s">
        <v>931</v>
      </c>
      <c r="G57" s="459"/>
      <c r="H57" s="459"/>
      <c r="I57" s="998" t="s">
        <v>276</v>
      </c>
      <c r="J57" s="968"/>
    </row>
    <row r="58" spans="1:11" x14ac:dyDescent="0.25">
      <c r="A58" s="75">
        <v>8.1999999999999993</v>
      </c>
      <c r="B58" s="11" t="s">
        <v>50</v>
      </c>
      <c r="C58" s="574" t="s">
        <v>194</v>
      </c>
      <c r="D58" s="574"/>
      <c r="E58" s="574"/>
      <c r="F58" s="459" t="s">
        <v>932</v>
      </c>
      <c r="G58" s="459"/>
      <c r="H58" s="459"/>
      <c r="I58" s="998"/>
      <c r="J58" s="969"/>
    </row>
    <row r="59" spans="1:11" ht="30" x14ac:dyDescent="0.25">
      <c r="A59" s="75">
        <v>8.3000000000000007</v>
      </c>
      <c r="B59" s="11" t="s">
        <v>51</v>
      </c>
      <c r="C59" s="581" t="s">
        <v>83</v>
      </c>
      <c r="D59" s="582"/>
      <c r="E59" s="583"/>
      <c r="F59" s="459" t="s">
        <v>933</v>
      </c>
      <c r="G59" s="459"/>
      <c r="H59" s="459"/>
      <c r="I59" s="998"/>
      <c r="J59" s="969"/>
    </row>
    <row r="60" spans="1:11" ht="45" x14ac:dyDescent="0.25">
      <c r="A60" s="75">
        <v>8.4</v>
      </c>
      <c r="B60" s="11" t="s">
        <v>52</v>
      </c>
      <c r="C60" s="584"/>
      <c r="D60" s="585"/>
      <c r="E60" s="586"/>
      <c r="F60" s="459"/>
      <c r="G60" s="459"/>
      <c r="H60" s="459"/>
      <c r="I60" s="998"/>
      <c r="J60" s="969"/>
    </row>
    <row r="61" spans="1:11" ht="45" x14ac:dyDescent="0.25">
      <c r="A61" s="75">
        <v>8.5</v>
      </c>
      <c r="B61" s="11" t="s">
        <v>53</v>
      </c>
      <c r="C61" s="584"/>
      <c r="D61" s="585"/>
      <c r="E61" s="586"/>
      <c r="F61" s="459"/>
      <c r="G61" s="459"/>
      <c r="H61" s="459"/>
      <c r="I61" s="998"/>
      <c r="J61" s="969"/>
    </row>
    <row r="62" spans="1:11" x14ac:dyDescent="0.25">
      <c r="A62" s="75">
        <v>8.6</v>
      </c>
      <c r="B62" s="11" t="s">
        <v>54</v>
      </c>
      <c r="C62" s="584"/>
      <c r="D62" s="585"/>
      <c r="E62" s="586"/>
      <c r="F62" s="459"/>
      <c r="G62" s="459"/>
      <c r="H62" s="459"/>
      <c r="I62" s="998"/>
      <c r="J62" s="969"/>
    </row>
    <row r="63" spans="1:11" x14ac:dyDescent="0.25">
      <c r="A63" s="75">
        <v>8.6999999999999993</v>
      </c>
      <c r="B63" s="11" t="s">
        <v>55</v>
      </c>
      <c r="C63" s="584"/>
      <c r="D63" s="585"/>
      <c r="E63" s="586"/>
      <c r="F63" s="459"/>
      <c r="G63" s="459"/>
      <c r="H63" s="459"/>
      <c r="I63" s="998"/>
      <c r="J63" s="969"/>
    </row>
    <row r="64" spans="1:11" ht="90" x14ac:dyDescent="0.25">
      <c r="A64" s="75">
        <v>8.8000000000000007</v>
      </c>
      <c r="B64" s="11" t="s">
        <v>56</v>
      </c>
      <c r="C64" s="584"/>
      <c r="D64" s="585"/>
      <c r="E64" s="586"/>
      <c r="F64" s="459"/>
      <c r="G64" s="459"/>
      <c r="H64" s="459"/>
      <c r="I64" s="998"/>
      <c r="J64" s="969"/>
      <c r="K64" s="16"/>
    </row>
    <row r="65" spans="1:11" ht="45" x14ac:dyDescent="0.3">
      <c r="A65" s="75">
        <v>8.9</v>
      </c>
      <c r="B65" s="17" t="s">
        <v>57</v>
      </c>
      <c r="C65" s="584"/>
      <c r="D65" s="585"/>
      <c r="E65" s="586"/>
      <c r="F65" s="459"/>
      <c r="G65" s="459"/>
      <c r="H65" s="459"/>
      <c r="I65" s="998"/>
      <c r="J65" s="969"/>
      <c r="K65" s="18"/>
    </row>
    <row r="66" spans="1:11" ht="16.5" x14ac:dyDescent="0.3">
      <c r="A66" s="19" t="s">
        <v>75</v>
      </c>
      <c r="B66" s="11" t="s">
        <v>58</v>
      </c>
      <c r="C66" s="587"/>
      <c r="D66" s="588"/>
      <c r="E66" s="589"/>
      <c r="F66" s="459"/>
      <c r="G66" s="459"/>
      <c r="H66" s="459"/>
      <c r="I66" s="998"/>
      <c r="J66" s="969"/>
      <c r="K66" s="18"/>
    </row>
    <row r="67" spans="1:11" ht="45.75" thickBot="1" x14ac:dyDescent="0.3">
      <c r="A67" s="19" t="s">
        <v>76</v>
      </c>
      <c r="B67" s="13" t="s">
        <v>59</v>
      </c>
      <c r="C67" s="590" t="s">
        <v>83</v>
      </c>
      <c r="D67" s="590"/>
      <c r="E67" s="590"/>
      <c r="F67" s="459" t="s">
        <v>934</v>
      </c>
      <c r="G67" s="1000"/>
      <c r="H67" s="1000"/>
      <c r="I67" s="999"/>
      <c r="J67" s="970"/>
      <c r="K67" s="20"/>
    </row>
    <row r="68" spans="1:11" ht="15.75" thickBot="1" x14ac:dyDescent="0.3">
      <c r="A68" s="317">
        <v>9</v>
      </c>
      <c r="B68" s="397" t="s">
        <v>60</v>
      </c>
      <c r="C68" s="331" t="str">
        <f>+C12</f>
        <v xml:space="preserve">1. JAHV MCGREGOR S.A.S. NIT 800.121.665-9    51% </v>
      </c>
      <c r="D68" s="331"/>
      <c r="E68" s="331" t="str">
        <f>+E12</f>
        <v>2. PROYECTOS CONTRUCCIONES CIVILES Y VIALES LTDA. NIT 860.510.291-5       19%</v>
      </c>
      <c r="F68" s="873"/>
      <c r="G68" s="398" t="str">
        <f>+G12</f>
        <v>3. INFRALAR S.A.S NIT 900.284.623-1    30%</v>
      </c>
      <c r="H68" s="873"/>
      <c r="I68" s="307" t="s">
        <v>73</v>
      </c>
      <c r="J68" s="307" t="s">
        <v>15</v>
      </c>
    </row>
    <row r="69" spans="1:11" ht="30.75" thickBot="1" x14ac:dyDescent="0.3">
      <c r="A69" s="318"/>
      <c r="B69" s="398"/>
      <c r="C69" s="46" t="s">
        <v>13</v>
      </c>
      <c r="D69" s="47" t="s">
        <v>14</v>
      </c>
      <c r="E69" s="111" t="s">
        <v>13</v>
      </c>
      <c r="F69" s="44" t="s">
        <v>14</v>
      </c>
      <c r="G69" s="111" t="s">
        <v>13</v>
      </c>
      <c r="H69" s="44" t="s">
        <v>14</v>
      </c>
      <c r="I69" s="308"/>
      <c r="J69" s="308"/>
    </row>
    <row r="70" spans="1:11" ht="30" x14ac:dyDescent="0.25">
      <c r="A70" s="75">
        <v>9.1</v>
      </c>
      <c r="B70" s="9" t="s">
        <v>61</v>
      </c>
      <c r="C70" s="408" t="s">
        <v>89</v>
      </c>
      <c r="D70" s="408"/>
      <c r="E70" s="408" t="s">
        <v>89</v>
      </c>
      <c r="F70" s="429"/>
      <c r="G70" s="408" t="s">
        <v>83</v>
      </c>
      <c r="H70" s="429">
        <v>451</v>
      </c>
      <c r="I70" s="324" t="s">
        <v>276</v>
      </c>
      <c r="J70" s="326"/>
    </row>
    <row r="71" spans="1:11" x14ac:dyDescent="0.25">
      <c r="A71" s="75">
        <v>9.1999999999999993</v>
      </c>
      <c r="B71" s="10" t="s">
        <v>18</v>
      </c>
      <c r="C71" s="409"/>
      <c r="D71" s="409"/>
      <c r="E71" s="409"/>
      <c r="F71" s="352"/>
      <c r="G71" s="409"/>
      <c r="H71" s="352"/>
      <c r="I71" s="324"/>
      <c r="J71" s="326"/>
    </row>
    <row r="72" spans="1:11" ht="60.75" thickBot="1" x14ac:dyDescent="0.3">
      <c r="A72" s="77">
        <v>9.3000000000000007</v>
      </c>
      <c r="B72" s="21" t="s">
        <v>62</v>
      </c>
      <c r="C72" s="90" t="s">
        <v>89</v>
      </c>
      <c r="D72" s="90"/>
      <c r="E72" s="90" t="s">
        <v>89</v>
      </c>
      <c r="F72" s="78"/>
      <c r="G72" s="90" t="s">
        <v>83</v>
      </c>
      <c r="H72" s="78">
        <v>452</v>
      </c>
      <c r="I72" s="385"/>
      <c r="J72" s="327"/>
    </row>
    <row r="73" spans="1:11" ht="15.75" thickBot="1" x14ac:dyDescent="0.3">
      <c r="A73" s="317">
        <v>10</v>
      </c>
      <c r="B73" s="397" t="s">
        <v>63</v>
      </c>
      <c r="C73" s="331" t="str">
        <f>+C12</f>
        <v xml:space="preserve">1. JAHV MCGREGOR S.A.S. NIT 800.121.665-9    51% </v>
      </c>
      <c r="D73" s="331"/>
      <c r="E73" s="331" t="str">
        <f>+E12</f>
        <v>2. PROYECTOS CONTRUCCIONES CIVILES Y VIALES LTDA. NIT 860.510.291-5       19%</v>
      </c>
      <c r="F73" s="303"/>
      <c r="G73" s="331" t="str">
        <f>+G12</f>
        <v>3. INFRALAR S.A.S NIT 900.284.623-1    30%</v>
      </c>
      <c r="H73" s="303"/>
      <c r="I73" s="307" t="s">
        <v>73</v>
      </c>
      <c r="J73" s="307" t="s">
        <v>15</v>
      </c>
    </row>
    <row r="74" spans="1:11" ht="30.75" thickBot="1" x14ac:dyDescent="0.3">
      <c r="A74" s="318"/>
      <c r="B74" s="398"/>
      <c r="C74" s="46" t="s">
        <v>13</v>
      </c>
      <c r="D74" s="47" t="s">
        <v>14</v>
      </c>
      <c r="E74" s="111" t="s">
        <v>13</v>
      </c>
      <c r="F74" s="44" t="s">
        <v>14</v>
      </c>
      <c r="G74" s="111" t="s">
        <v>13</v>
      </c>
      <c r="H74" s="44" t="s">
        <v>14</v>
      </c>
      <c r="I74" s="308"/>
      <c r="J74" s="308"/>
    </row>
    <row r="75" spans="1:11" ht="30.75" thickBot="1" x14ac:dyDescent="0.3">
      <c r="A75" s="77">
        <v>10.1</v>
      </c>
      <c r="B75" s="13" t="s">
        <v>64</v>
      </c>
      <c r="C75" s="90" t="s">
        <v>89</v>
      </c>
      <c r="D75" s="90"/>
      <c r="E75" s="90" t="s">
        <v>89</v>
      </c>
      <c r="F75" s="78"/>
      <c r="G75" s="90" t="s">
        <v>89</v>
      </c>
      <c r="H75" s="78"/>
      <c r="I75" s="73" t="s">
        <v>276</v>
      </c>
      <c r="J75" s="40"/>
    </row>
    <row r="76" spans="1:11" ht="15.75" thickBot="1" x14ac:dyDescent="0.3">
      <c r="A76" s="317">
        <v>11</v>
      </c>
      <c r="B76" s="397" t="s">
        <v>65</v>
      </c>
      <c r="C76" s="331" t="str">
        <f>+C12</f>
        <v xml:space="preserve">1. JAHV MCGREGOR S.A.S. NIT 800.121.665-9    51% </v>
      </c>
      <c r="D76" s="331"/>
      <c r="E76" s="331" t="str">
        <f>+E12</f>
        <v>2. PROYECTOS CONTRUCCIONES CIVILES Y VIALES LTDA. NIT 860.510.291-5       19%</v>
      </c>
      <c r="F76" s="303"/>
      <c r="G76" s="331" t="str">
        <f>+G12</f>
        <v>3. INFRALAR S.A.S NIT 900.284.623-1    30%</v>
      </c>
      <c r="H76" s="303"/>
      <c r="I76" s="307" t="s">
        <v>73</v>
      </c>
      <c r="J76" s="307" t="s">
        <v>15</v>
      </c>
    </row>
    <row r="77" spans="1:11" ht="30.75" thickBot="1" x14ac:dyDescent="0.3">
      <c r="A77" s="318"/>
      <c r="B77" s="398"/>
      <c r="C77" s="46" t="s">
        <v>13</v>
      </c>
      <c r="D77" s="47" t="s">
        <v>14</v>
      </c>
      <c r="E77" s="111" t="s">
        <v>13</v>
      </c>
      <c r="F77" s="44" t="s">
        <v>14</v>
      </c>
      <c r="G77" s="111" t="s">
        <v>13</v>
      </c>
      <c r="H77" s="44" t="s">
        <v>14</v>
      </c>
      <c r="I77" s="308"/>
      <c r="J77" s="308"/>
    </row>
    <row r="78" spans="1:11" ht="30.75" thickBot="1" x14ac:dyDescent="0.3">
      <c r="A78" s="77">
        <v>11.1</v>
      </c>
      <c r="B78" s="57" t="s">
        <v>61</v>
      </c>
      <c r="C78" s="23" t="s">
        <v>89</v>
      </c>
      <c r="D78" s="24"/>
      <c r="E78" s="79" t="s">
        <v>89</v>
      </c>
      <c r="F78" s="78"/>
      <c r="G78" s="79" t="s">
        <v>89</v>
      </c>
      <c r="H78" s="78"/>
      <c r="I78" s="73" t="s">
        <v>276</v>
      </c>
      <c r="J78" s="40"/>
    </row>
    <row r="79" spans="1:11" ht="15.75" thickBot="1" x14ac:dyDescent="0.3">
      <c r="A79" s="317">
        <v>12</v>
      </c>
      <c r="B79" s="319" t="s">
        <v>66</v>
      </c>
      <c r="C79" s="302" t="str">
        <f>+C12</f>
        <v xml:space="preserve">1. JAHV MCGREGOR S.A.S. NIT 800.121.665-9    51% </v>
      </c>
      <c r="D79" s="303"/>
      <c r="E79" s="304" t="str">
        <f>+E12</f>
        <v>2. PROYECTOS CONTRUCCIONES CIVILES Y VIALES LTDA. NIT 860.510.291-5       19%</v>
      </c>
      <c r="F79" s="303"/>
      <c r="G79" s="304" t="str">
        <f>+G12</f>
        <v>3. INFRALAR S.A.S NIT 900.284.623-1    30%</v>
      </c>
      <c r="H79" s="303"/>
      <c r="I79" s="305" t="s">
        <v>73</v>
      </c>
      <c r="J79" s="307" t="s">
        <v>15</v>
      </c>
    </row>
    <row r="80" spans="1:11" x14ac:dyDescent="0.25">
      <c r="A80" s="318"/>
      <c r="B80" s="320"/>
      <c r="C80" s="309" t="s">
        <v>13</v>
      </c>
      <c r="D80" s="310"/>
      <c r="E80" s="311" t="s">
        <v>13</v>
      </c>
      <c r="F80" s="312"/>
      <c r="G80" s="311" t="s">
        <v>13</v>
      </c>
      <c r="H80" s="312"/>
      <c r="I80" s="306"/>
      <c r="J80" s="308"/>
    </row>
    <row r="81" spans="1:10" ht="45" x14ac:dyDescent="0.25">
      <c r="A81" s="75">
        <v>12.1</v>
      </c>
      <c r="B81" s="53" t="s">
        <v>67</v>
      </c>
      <c r="C81" s="313" t="s">
        <v>83</v>
      </c>
      <c r="D81" s="314"/>
      <c r="E81" s="527" t="s">
        <v>83</v>
      </c>
      <c r="F81" s="314"/>
      <c r="G81" s="527" t="s">
        <v>83</v>
      </c>
      <c r="H81" s="314"/>
      <c r="I81" s="96" t="s">
        <v>276</v>
      </c>
      <c r="J81" s="39"/>
    </row>
    <row r="82" spans="1:10" ht="30" x14ac:dyDescent="0.25">
      <c r="A82" s="75">
        <v>12.2</v>
      </c>
      <c r="B82" s="53" t="s">
        <v>68</v>
      </c>
      <c r="C82" s="313" t="s">
        <v>83</v>
      </c>
      <c r="D82" s="314"/>
      <c r="E82" s="527" t="s">
        <v>83</v>
      </c>
      <c r="F82" s="314"/>
      <c r="G82" s="527" t="s">
        <v>83</v>
      </c>
      <c r="H82" s="314"/>
      <c r="I82" s="96" t="s">
        <v>276</v>
      </c>
      <c r="J82" s="39"/>
    </row>
    <row r="83" spans="1:10" ht="30.75" thickBot="1" x14ac:dyDescent="0.3">
      <c r="A83" s="95">
        <v>12.3</v>
      </c>
      <c r="B83" s="54" t="s">
        <v>69</v>
      </c>
      <c r="C83" s="428" t="s">
        <v>83</v>
      </c>
      <c r="D83" s="334"/>
      <c r="E83" s="536" t="s">
        <v>83</v>
      </c>
      <c r="F83" s="334"/>
      <c r="G83" s="536" t="s">
        <v>83</v>
      </c>
      <c r="H83" s="334"/>
      <c r="I83" s="124" t="s">
        <v>276</v>
      </c>
      <c r="J83" s="49"/>
    </row>
    <row r="84" spans="1:10" ht="19.5" thickBot="1" x14ac:dyDescent="0.3">
      <c r="A84" s="315" t="s">
        <v>70</v>
      </c>
      <c r="B84" s="422"/>
      <c r="C84" s="423" t="s">
        <v>104</v>
      </c>
      <c r="D84" s="424"/>
      <c r="E84" s="424"/>
      <c r="F84" s="424"/>
      <c r="G84" s="424"/>
      <c r="H84" s="424"/>
      <c r="I84" s="425"/>
      <c r="J84" s="51"/>
    </row>
  </sheetData>
  <mergeCells count="141">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57:I67"/>
    <mergeCell ref="J57:J67"/>
    <mergeCell ref="C58:E58"/>
    <mergeCell ref="F58:H58"/>
    <mergeCell ref="C59:E66"/>
    <mergeCell ref="F59:H66"/>
    <mergeCell ref="J51:J52"/>
    <mergeCell ref="C53:C55"/>
    <mergeCell ref="D53:D55"/>
    <mergeCell ref="E53:E55"/>
    <mergeCell ref="F53:F55"/>
    <mergeCell ref="G53:G55"/>
    <mergeCell ref="H53:H55"/>
    <mergeCell ref="I53:I55"/>
    <mergeCell ref="C67:E67"/>
    <mergeCell ref="F67:H67"/>
    <mergeCell ref="A68:A69"/>
    <mergeCell ref="B68:B69"/>
    <mergeCell ref="C68:D68"/>
    <mergeCell ref="E68:F68"/>
    <mergeCell ref="G68:H68"/>
    <mergeCell ref="C56:E56"/>
    <mergeCell ref="F56:H56"/>
    <mergeCell ref="C57:E57"/>
    <mergeCell ref="F57:H57"/>
    <mergeCell ref="I68:I69"/>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A84:B84"/>
    <mergeCell ref="C82:D82"/>
    <mergeCell ref="E82:F82"/>
    <mergeCell ref="G82:H82"/>
    <mergeCell ref="C83:D83"/>
    <mergeCell ref="E83:F83"/>
    <mergeCell ref="G83:H83"/>
    <mergeCell ref="C84:I84"/>
    <mergeCell ref="J79:J80"/>
    <mergeCell ref="C80:D80"/>
    <mergeCell ref="E80:F80"/>
    <mergeCell ref="G80:H80"/>
    <mergeCell ref="C81:D81"/>
    <mergeCell ref="E81:F81"/>
    <mergeCell ref="G81:H81"/>
    <mergeCell ref="A79:A80"/>
    <mergeCell ref="B79:B80"/>
    <mergeCell ref="C79:D79"/>
    <mergeCell ref="E79:F79"/>
    <mergeCell ref="G79:H79"/>
    <mergeCell ref="I79:I80"/>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35.5703125" style="1" customWidth="1"/>
    <col min="8" max="8" width="74.140625" customWidth="1"/>
    <col min="9" max="9" width="17.85546875" bestFit="1" customWidth="1"/>
  </cols>
  <sheetData>
    <row r="1" spans="1:8" x14ac:dyDescent="0.25">
      <c r="A1" s="374" t="s">
        <v>0</v>
      </c>
      <c r="B1" s="374"/>
      <c r="C1" s="374"/>
      <c r="D1" s="374"/>
      <c r="E1" s="374"/>
      <c r="F1" s="374"/>
      <c r="G1" s="374"/>
      <c r="H1" s="374"/>
    </row>
    <row r="2" spans="1:8" x14ac:dyDescent="0.25">
      <c r="A2" s="374"/>
      <c r="B2" s="374"/>
      <c r="C2" s="374"/>
      <c r="D2" s="374"/>
      <c r="E2" s="374"/>
      <c r="F2" s="374"/>
      <c r="G2" s="374"/>
      <c r="H2" s="374"/>
    </row>
    <row r="4" spans="1:8" x14ac:dyDescent="0.25">
      <c r="A4" s="374" t="s">
        <v>1</v>
      </c>
      <c r="B4" s="374"/>
      <c r="C4" s="374"/>
      <c r="D4" s="374"/>
      <c r="E4" s="374"/>
      <c r="F4" s="374"/>
      <c r="G4" s="374"/>
      <c r="H4" s="374"/>
    </row>
    <row r="5" spans="1:8" x14ac:dyDescent="0.25">
      <c r="A5" s="374"/>
      <c r="B5" s="374"/>
      <c r="C5" s="374"/>
      <c r="D5" s="374"/>
      <c r="E5" s="374"/>
      <c r="F5" s="374"/>
      <c r="G5" s="374"/>
      <c r="H5" s="374"/>
    </row>
    <row r="6" spans="1:8" x14ac:dyDescent="0.25">
      <c r="D6" s="2"/>
      <c r="F6" s="2"/>
      <c r="G6" s="2"/>
    </row>
    <row r="7" spans="1:8" ht="15.75" thickBot="1" x14ac:dyDescent="0.3">
      <c r="C7" s="2"/>
      <c r="E7" s="2"/>
      <c r="G7"/>
    </row>
    <row r="8" spans="1:8" ht="15.75" thickBot="1" x14ac:dyDescent="0.3">
      <c r="A8" s="58" t="s">
        <v>2</v>
      </c>
      <c r="B8" s="59" t="s">
        <v>3</v>
      </c>
      <c r="C8" s="383">
        <v>59</v>
      </c>
      <c r="D8" s="537"/>
      <c r="E8" s="537"/>
      <c r="F8" s="384"/>
      <c r="G8"/>
    </row>
    <row r="9" spans="1:8" s="138" customFormat="1" ht="15.75" thickBot="1" x14ac:dyDescent="0.3">
      <c r="A9" s="139" t="s">
        <v>4</v>
      </c>
      <c r="B9" s="140" t="s">
        <v>5</v>
      </c>
      <c r="C9" s="1021" t="s">
        <v>935</v>
      </c>
      <c r="D9" s="1022"/>
      <c r="E9" s="1022"/>
      <c r="F9" s="1023"/>
    </row>
    <row r="10" spans="1:8" ht="15.75" thickBot="1" x14ac:dyDescent="0.3">
      <c r="A10" s="58" t="s">
        <v>6</v>
      </c>
      <c r="B10" s="59" t="s">
        <v>71</v>
      </c>
      <c r="C10" s="383" t="s">
        <v>351</v>
      </c>
      <c r="D10" s="537"/>
      <c r="E10" s="537"/>
      <c r="F10" s="384"/>
      <c r="G10"/>
    </row>
    <row r="11" spans="1:8" ht="19.5" customHeight="1" thickBot="1" x14ac:dyDescent="0.3">
      <c r="A11" s="58" t="s">
        <v>7</v>
      </c>
      <c r="B11" s="60" t="s">
        <v>72</v>
      </c>
      <c r="C11" s="378" t="s">
        <v>185</v>
      </c>
      <c r="D11" s="379"/>
      <c r="E11" s="379"/>
      <c r="F11" s="380"/>
      <c r="G11"/>
    </row>
    <row r="12" spans="1:8" ht="42" customHeight="1" x14ac:dyDescent="0.25">
      <c r="A12" s="58" t="s">
        <v>6</v>
      </c>
      <c r="B12" s="59" t="s">
        <v>8</v>
      </c>
      <c r="C12" s="1017" t="s">
        <v>936</v>
      </c>
      <c r="D12" s="1017"/>
      <c r="E12" s="1018" t="s">
        <v>937</v>
      </c>
      <c r="F12" s="1019"/>
      <c r="G12" s="6"/>
    </row>
    <row r="13" spans="1:8" x14ac:dyDescent="0.25">
      <c r="A13" s="58" t="s">
        <v>9</v>
      </c>
      <c r="B13" s="59" t="s">
        <v>10</v>
      </c>
      <c r="C13" s="863" t="s">
        <v>354</v>
      </c>
      <c r="D13" s="863"/>
      <c r="E13" s="863" t="s">
        <v>354</v>
      </c>
      <c r="F13" s="863"/>
      <c r="G13"/>
    </row>
    <row r="14" spans="1:8" x14ac:dyDescent="0.25">
      <c r="A14" s="58" t="s">
        <v>11</v>
      </c>
      <c r="B14" s="59" t="s">
        <v>12</v>
      </c>
      <c r="C14" s="863" t="s">
        <v>109</v>
      </c>
      <c r="D14" s="863"/>
      <c r="E14" s="863" t="s">
        <v>109</v>
      </c>
      <c r="F14" s="863"/>
      <c r="G14"/>
    </row>
    <row r="15" spans="1:8" ht="15.75" thickBot="1" x14ac:dyDescent="0.3">
      <c r="A15" s="3"/>
      <c r="B15" s="4"/>
      <c r="C15" s="7"/>
      <c r="E15" s="7"/>
    </row>
    <row r="16" spans="1:8" x14ac:dyDescent="0.25">
      <c r="A16" s="29">
        <v>1</v>
      </c>
      <c r="B16" s="34" t="s">
        <v>16</v>
      </c>
      <c r="C16" s="338" t="s">
        <v>13</v>
      </c>
      <c r="D16" s="339"/>
      <c r="E16" s="339"/>
      <c r="F16" s="212" t="s">
        <v>14</v>
      </c>
      <c r="G16" s="213" t="s">
        <v>73</v>
      </c>
      <c r="H16" s="41" t="s">
        <v>15</v>
      </c>
    </row>
    <row r="17" spans="1:8" ht="30" x14ac:dyDescent="0.25">
      <c r="A17" s="75">
        <v>1.1000000000000001</v>
      </c>
      <c r="B17" s="9" t="s">
        <v>17</v>
      </c>
      <c r="C17" s="353" t="s">
        <v>83</v>
      </c>
      <c r="D17" s="354"/>
      <c r="E17" s="354"/>
      <c r="F17" s="332" t="s">
        <v>938</v>
      </c>
      <c r="G17" s="628" t="s">
        <v>276</v>
      </c>
      <c r="H17" s="631"/>
    </row>
    <row r="18" spans="1:8" x14ac:dyDescent="0.25">
      <c r="A18" s="75">
        <v>1.2</v>
      </c>
      <c r="B18" s="10" t="s">
        <v>18</v>
      </c>
      <c r="C18" s="356"/>
      <c r="D18" s="357"/>
      <c r="E18" s="357"/>
      <c r="F18" s="332"/>
      <c r="G18" s="638"/>
      <c r="H18" s="631"/>
    </row>
    <row r="19" spans="1:8" ht="30" x14ac:dyDescent="0.25">
      <c r="A19" s="75">
        <v>1.3</v>
      </c>
      <c r="B19" s="9" t="s">
        <v>19</v>
      </c>
      <c r="C19" s="356"/>
      <c r="D19" s="357"/>
      <c r="E19" s="357"/>
      <c r="F19" s="332"/>
      <c r="G19" s="638"/>
      <c r="H19" s="631"/>
    </row>
    <row r="20" spans="1:8" ht="60" x14ac:dyDescent="0.25">
      <c r="A20" s="75">
        <v>1.4</v>
      </c>
      <c r="B20" s="9" t="s">
        <v>20</v>
      </c>
      <c r="C20" s="356"/>
      <c r="D20" s="357"/>
      <c r="E20" s="357"/>
      <c r="F20" s="332"/>
      <c r="G20" s="638"/>
      <c r="H20" s="631"/>
    </row>
    <row r="21" spans="1:8" ht="105" x14ac:dyDescent="0.25">
      <c r="A21" s="75">
        <v>1.5</v>
      </c>
      <c r="B21" s="9" t="s">
        <v>21</v>
      </c>
      <c r="C21" s="356"/>
      <c r="D21" s="357"/>
      <c r="E21" s="357"/>
      <c r="F21" s="332"/>
      <c r="G21" s="638"/>
      <c r="H21" s="631"/>
    </row>
    <row r="22" spans="1:8" ht="30" x14ac:dyDescent="0.25">
      <c r="A22" s="75">
        <v>1.6</v>
      </c>
      <c r="B22" s="11" t="s">
        <v>22</v>
      </c>
      <c r="C22" s="356"/>
      <c r="D22" s="357"/>
      <c r="E22" s="357"/>
      <c r="F22" s="332"/>
      <c r="G22" s="638"/>
      <c r="H22" s="631"/>
    </row>
    <row r="23" spans="1:8" ht="45.75" thickBot="1" x14ac:dyDescent="0.3">
      <c r="A23" s="77">
        <v>1.7</v>
      </c>
      <c r="B23" s="13" t="s">
        <v>23</v>
      </c>
      <c r="C23" s="359"/>
      <c r="D23" s="360"/>
      <c r="E23" s="360"/>
      <c r="F23" s="332"/>
      <c r="G23" s="639"/>
      <c r="H23" s="632"/>
    </row>
    <row r="24" spans="1:8" ht="30" x14ac:dyDescent="0.25">
      <c r="A24" s="29">
        <v>2</v>
      </c>
      <c r="B24" s="30" t="s">
        <v>24</v>
      </c>
      <c r="C24" s="338" t="s">
        <v>13</v>
      </c>
      <c r="D24" s="339"/>
      <c r="E24" s="339"/>
      <c r="F24" s="212" t="s">
        <v>14</v>
      </c>
      <c r="G24" s="37" t="s">
        <v>73</v>
      </c>
      <c r="H24" s="42" t="s">
        <v>15</v>
      </c>
    </row>
    <row r="25" spans="1:8" ht="45" x14ac:dyDescent="0.25">
      <c r="A25" s="75">
        <v>2.1</v>
      </c>
      <c r="B25" s="11" t="s">
        <v>25</v>
      </c>
      <c r="C25" s="362" t="s">
        <v>83</v>
      </c>
      <c r="D25" s="363"/>
      <c r="E25" s="363"/>
      <c r="F25" s="1020" t="s">
        <v>939</v>
      </c>
      <c r="G25" s="885" t="s">
        <v>276</v>
      </c>
      <c r="H25" s="395"/>
    </row>
    <row r="26" spans="1:8" ht="45" x14ac:dyDescent="0.25">
      <c r="A26" s="75">
        <v>2.2000000000000002</v>
      </c>
      <c r="B26" s="11" t="s">
        <v>357</v>
      </c>
      <c r="C26" s="365"/>
      <c r="D26" s="366"/>
      <c r="E26" s="366"/>
      <c r="F26" s="1020"/>
      <c r="G26" s="635"/>
      <c r="H26" s="395"/>
    </row>
    <row r="27" spans="1:8" ht="105" x14ac:dyDescent="0.25">
      <c r="A27" s="75">
        <v>2.2999999999999998</v>
      </c>
      <c r="B27" s="214" t="s">
        <v>26</v>
      </c>
      <c r="C27" s="365"/>
      <c r="D27" s="366"/>
      <c r="E27" s="366"/>
      <c r="F27" s="1020"/>
      <c r="G27" s="635"/>
      <c r="H27" s="395"/>
    </row>
    <row r="28" spans="1:8" ht="30.75" thickBot="1" x14ac:dyDescent="0.3">
      <c r="A28" s="77">
        <v>2.4</v>
      </c>
      <c r="B28" s="13" t="s">
        <v>27</v>
      </c>
      <c r="C28" s="368"/>
      <c r="D28" s="369"/>
      <c r="E28" s="369"/>
      <c r="F28" s="1020"/>
      <c r="G28" s="636"/>
      <c r="H28" s="396"/>
    </row>
    <row r="29" spans="1:8" ht="15.75" thickBot="1" x14ac:dyDescent="0.3">
      <c r="A29" s="317">
        <v>3</v>
      </c>
      <c r="B29" s="397" t="s">
        <v>28</v>
      </c>
      <c r="C29" s="331" t="str">
        <f>+C12</f>
        <v xml:space="preserve">1. INGENIERÍA CONSULTORÍA Y PLANEACIÓN S.A INCONPLAN S.A.  NIT 800.097.991-2   49% </v>
      </c>
      <c r="D29" s="331"/>
      <c r="E29" s="331" t="str">
        <f>+E12</f>
        <v>2. SEG GEOTÉCNICA Y CONTROL DE CALIDAD S.A.S NIT 900.834.413-2       51% LÍDER</v>
      </c>
      <c r="F29" s="873"/>
      <c r="G29" s="307" t="s">
        <v>73</v>
      </c>
      <c r="H29" s="307" t="s">
        <v>15</v>
      </c>
    </row>
    <row r="30" spans="1:8" ht="30" x14ac:dyDescent="0.25">
      <c r="A30" s="318"/>
      <c r="B30" s="398"/>
      <c r="C30" s="84" t="s">
        <v>13</v>
      </c>
      <c r="D30" s="93" t="s">
        <v>14</v>
      </c>
      <c r="E30" s="84" t="s">
        <v>13</v>
      </c>
      <c r="F30" s="93" t="s">
        <v>14</v>
      </c>
      <c r="G30" s="308"/>
      <c r="H30" s="308"/>
    </row>
    <row r="31" spans="1:8" ht="30" x14ac:dyDescent="0.25">
      <c r="A31" s="75" t="s">
        <v>29</v>
      </c>
      <c r="B31" s="9" t="s">
        <v>17</v>
      </c>
      <c r="C31" s="89" t="s">
        <v>89</v>
      </c>
      <c r="D31" s="89"/>
      <c r="E31" s="89" t="s">
        <v>112</v>
      </c>
      <c r="F31" s="76"/>
      <c r="G31" s="323" t="s">
        <v>276</v>
      </c>
      <c r="H31" s="325"/>
    </row>
    <row r="32" spans="1:8" ht="30.75" thickBot="1" x14ac:dyDescent="0.3">
      <c r="A32" s="77" t="s">
        <v>30</v>
      </c>
      <c r="B32" s="13" t="s">
        <v>31</v>
      </c>
      <c r="C32" s="89" t="s">
        <v>89</v>
      </c>
      <c r="D32" s="90"/>
      <c r="E32" s="89" t="s">
        <v>112</v>
      </c>
      <c r="F32" s="78"/>
      <c r="G32" s="385"/>
      <c r="H32" s="327"/>
    </row>
    <row r="33" spans="1:8" ht="15.75" thickBot="1" x14ac:dyDescent="0.3">
      <c r="A33" s="317">
        <v>4</v>
      </c>
      <c r="B33" s="397" t="s">
        <v>32</v>
      </c>
      <c r="C33" s="331" t="str">
        <f>+C12</f>
        <v xml:space="preserve">1. INGENIERÍA CONSULTORÍA Y PLANEACIÓN S.A INCONPLAN S.A.  NIT 800.097.991-2   49% </v>
      </c>
      <c r="D33" s="331"/>
      <c r="E33" s="331" t="str">
        <f>+E12</f>
        <v>2. SEG GEOTÉCNICA Y CONTROL DE CALIDAD S.A.S NIT 900.834.413-2       51% LÍDER</v>
      </c>
      <c r="F33" s="303"/>
      <c r="G33" s="307" t="s">
        <v>73</v>
      </c>
      <c r="H33" s="307" t="s">
        <v>15</v>
      </c>
    </row>
    <row r="34" spans="1:8" ht="30" x14ac:dyDescent="0.25">
      <c r="A34" s="318"/>
      <c r="B34" s="398"/>
      <c r="C34" s="84" t="s">
        <v>13</v>
      </c>
      <c r="D34" s="93" t="s">
        <v>14</v>
      </c>
      <c r="E34" s="84" t="s">
        <v>13</v>
      </c>
      <c r="F34" s="93" t="s">
        <v>14</v>
      </c>
      <c r="G34" s="308"/>
      <c r="H34" s="308"/>
    </row>
    <row r="35" spans="1:8" ht="60" x14ac:dyDescent="0.25">
      <c r="A35" s="75">
        <v>4.0999999999999996</v>
      </c>
      <c r="B35" s="11" t="s">
        <v>35</v>
      </c>
      <c r="C35" s="89" t="s">
        <v>83</v>
      </c>
      <c r="D35" s="89">
        <v>27</v>
      </c>
      <c r="E35" s="89" t="s">
        <v>83</v>
      </c>
      <c r="F35" s="76">
        <v>134</v>
      </c>
      <c r="G35" s="448" t="s">
        <v>276</v>
      </c>
      <c r="H35" s="453"/>
    </row>
    <row r="36" spans="1:8" ht="30" x14ac:dyDescent="0.25">
      <c r="A36" s="75">
        <v>4.2</v>
      </c>
      <c r="B36" s="11" t="s">
        <v>33</v>
      </c>
      <c r="C36" s="115" t="s">
        <v>83</v>
      </c>
      <c r="D36" s="89" t="s">
        <v>940</v>
      </c>
      <c r="E36" s="115" t="s">
        <v>83</v>
      </c>
      <c r="F36" s="76" t="s">
        <v>941</v>
      </c>
      <c r="G36" s="449"/>
      <c r="H36" s="451"/>
    </row>
    <row r="37" spans="1:8" ht="30.75" thickBot="1" x14ac:dyDescent="0.3">
      <c r="A37" s="77">
        <v>4.3</v>
      </c>
      <c r="B37" s="13" t="s">
        <v>74</v>
      </c>
      <c r="C37" s="90" t="s">
        <v>90</v>
      </c>
      <c r="D37" s="90">
        <v>27</v>
      </c>
      <c r="E37" s="90" t="s">
        <v>115</v>
      </c>
      <c r="F37" s="78">
        <v>134</v>
      </c>
      <c r="G37" s="450"/>
      <c r="H37" s="452"/>
    </row>
    <row r="38" spans="1:8" ht="42.75" customHeight="1" thickBot="1" x14ac:dyDescent="0.3">
      <c r="A38" s="317">
        <v>5</v>
      </c>
      <c r="B38" s="319" t="s">
        <v>34</v>
      </c>
      <c r="C38" s="401" t="str">
        <f>+C12</f>
        <v xml:space="preserve">1. INGENIERÍA CONSULTORÍA Y PLANEACIÓN S.A INCONPLAN S.A.  NIT 800.097.991-2   49% </v>
      </c>
      <c r="D38" s="402"/>
      <c r="E38" s="401" t="str">
        <f>+E12</f>
        <v>2. SEG GEOTÉCNICA Y CONTROL DE CALIDAD S.A.S NIT 900.834.413-2       51% LÍDER</v>
      </c>
      <c r="F38" s="402"/>
      <c r="G38" s="307" t="s">
        <v>73</v>
      </c>
      <c r="H38" s="307" t="s">
        <v>15</v>
      </c>
    </row>
    <row r="39" spans="1:8" ht="30.75" thickBot="1" x14ac:dyDescent="0.3">
      <c r="A39" s="318"/>
      <c r="B39" s="320"/>
      <c r="C39" s="91" t="s">
        <v>13</v>
      </c>
      <c r="D39" s="44" t="s">
        <v>14</v>
      </c>
      <c r="E39" s="91" t="s">
        <v>13</v>
      </c>
      <c r="F39" s="44" t="s">
        <v>14</v>
      </c>
      <c r="G39" s="308"/>
      <c r="H39" s="308"/>
    </row>
    <row r="40" spans="1:8" ht="60" x14ac:dyDescent="0.25">
      <c r="A40" s="75">
        <v>5.0999999999999996</v>
      </c>
      <c r="B40" s="11" t="s">
        <v>35</v>
      </c>
      <c r="C40" s="408" t="s">
        <v>83</v>
      </c>
      <c r="D40" s="408" t="s">
        <v>942</v>
      </c>
      <c r="E40" s="410" t="s">
        <v>83</v>
      </c>
      <c r="F40" s="413" t="s">
        <v>943</v>
      </c>
      <c r="G40" s="392" t="s">
        <v>276</v>
      </c>
      <c r="H40" s="414"/>
    </row>
    <row r="41" spans="1:8" ht="45" x14ac:dyDescent="0.25">
      <c r="A41" s="75">
        <v>5.2</v>
      </c>
      <c r="B41" s="11" t="s">
        <v>36</v>
      </c>
      <c r="C41" s="404"/>
      <c r="D41" s="404"/>
      <c r="E41" s="411"/>
      <c r="F41" s="390"/>
      <c r="G41" s="393"/>
      <c r="H41" s="415"/>
    </row>
    <row r="42" spans="1:8" ht="45" x14ac:dyDescent="0.25">
      <c r="A42" s="75">
        <v>5.3</v>
      </c>
      <c r="B42" s="15" t="s">
        <v>286</v>
      </c>
      <c r="C42" s="404"/>
      <c r="D42" s="404"/>
      <c r="E42" s="411"/>
      <c r="F42" s="390"/>
      <c r="G42" s="393"/>
      <c r="H42" s="415"/>
    </row>
    <row r="43" spans="1:8" ht="30" x14ac:dyDescent="0.25">
      <c r="A43" s="75">
        <v>5.4</v>
      </c>
      <c r="B43" s="11" t="s">
        <v>37</v>
      </c>
      <c r="C43" s="404"/>
      <c r="D43" s="404"/>
      <c r="E43" s="411"/>
      <c r="F43" s="390"/>
      <c r="G43" s="393"/>
      <c r="H43" s="415"/>
    </row>
    <row r="44" spans="1:8" ht="30.75" thickBot="1" x14ac:dyDescent="0.3">
      <c r="A44" s="77">
        <v>5.5</v>
      </c>
      <c r="B44" s="13" t="s">
        <v>38</v>
      </c>
      <c r="C44" s="405"/>
      <c r="D44" s="405"/>
      <c r="E44" s="412"/>
      <c r="F44" s="391"/>
      <c r="G44" s="394"/>
      <c r="H44" s="416"/>
    </row>
    <row r="45" spans="1:8" ht="15.75" thickBot="1" x14ac:dyDescent="0.3">
      <c r="A45" s="317">
        <v>6</v>
      </c>
      <c r="B45" s="319" t="s">
        <v>39</v>
      </c>
      <c r="C45" s="417" t="str">
        <f>+C12</f>
        <v xml:space="preserve">1. INGENIERÍA CONSULTORÍA Y PLANEACIÓN S.A INCONPLAN S.A.  NIT 800.097.991-2   49% </v>
      </c>
      <c r="D45" s="418"/>
      <c r="E45" s="304" t="str">
        <f>+E12</f>
        <v>2. SEG GEOTÉCNICA Y CONTROL DE CALIDAD S.A.S NIT 900.834.413-2       51% LÍDER</v>
      </c>
      <c r="F45" s="303"/>
      <c r="G45" s="307" t="s">
        <v>73</v>
      </c>
      <c r="H45" s="307" t="s">
        <v>15</v>
      </c>
    </row>
    <row r="46" spans="1:8" ht="30.75" thickBot="1" x14ac:dyDescent="0.3">
      <c r="A46" s="318"/>
      <c r="B46" s="320"/>
      <c r="C46" s="46" t="s">
        <v>13</v>
      </c>
      <c r="D46" s="47" t="s">
        <v>14</v>
      </c>
      <c r="E46" s="111" t="s">
        <v>13</v>
      </c>
      <c r="F46" s="44" t="s">
        <v>14</v>
      </c>
      <c r="G46" s="308"/>
      <c r="H46" s="308"/>
    </row>
    <row r="47" spans="1:8" ht="60" x14ac:dyDescent="0.25">
      <c r="A47" s="75">
        <v>6.1</v>
      </c>
      <c r="B47" s="11" t="s">
        <v>40</v>
      </c>
      <c r="C47" s="85" t="s">
        <v>89</v>
      </c>
      <c r="D47" s="85"/>
      <c r="E47" s="89" t="s">
        <v>89</v>
      </c>
      <c r="F47" s="76"/>
      <c r="G47" s="97" t="s">
        <v>276</v>
      </c>
      <c r="H47" s="39"/>
    </row>
    <row r="48" spans="1:8" ht="45" x14ac:dyDescent="0.25">
      <c r="A48" s="75">
        <v>6.2</v>
      </c>
      <c r="B48" s="11" t="s">
        <v>41</v>
      </c>
      <c r="C48" s="85" t="s">
        <v>89</v>
      </c>
      <c r="D48" s="89"/>
      <c r="E48" s="89" t="s">
        <v>89</v>
      </c>
      <c r="F48" s="76"/>
      <c r="G48" s="97" t="s">
        <v>276</v>
      </c>
      <c r="H48" s="39"/>
    </row>
    <row r="49" spans="1:9" ht="60" x14ac:dyDescent="0.25">
      <c r="A49" s="75">
        <v>6.3</v>
      </c>
      <c r="B49" s="11" t="s">
        <v>42</v>
      </c>
      <c r="C49" s="85" t="s">
        <v>89</v>
      </c>
      <c r="D49" s="89"/>
      <c r="E49" s="89" t="s">
        <v>89</v>
      </c>
      <c r="F49" s="76"/>
      <c r="G49" s="97" t="s">
        <v>276</v>
      </c>
      <c r="H49" s="39"/>
    </row>
    <row r="50" spans="1:9" ht="75.75" thickBot="1" x14ac:dyDescent="0.3">
      <c r="A50" s="75">
        <v>6.4</v>
      </c>
      <c r="B50" s="13" t="s">
        <v>43</v>
      </c>
      <c r="C50" s="85" t="s">
        <v>89</v>
      </c>
      <c r="D50" s="90"/>
      <c r="E50" s="89" t="s">
        <v>89</v>
      </c>
      <c r="F50" s="78"/>
      <c r="G50" s="97" t="s">
        <v>276</v>
      </c>
      <c r="H50" s="40"/>
    </row>
    <row r="51" spans="1:9" ht="15.75" thickBot="1" x14ac:dyDescent="0.3">
      <c r="A51" s="317">
        <v>7</v>
      </c>
      <c r="B51" s="397" t="s">
        <v>44</v>
      </c>
      <c r="C51" s="331" t="str">
        <f>+C12</f>
        <v xml:space="preserve">1. INGENIERÍA CONSULTORÍA Y PLANEACIÓN S.A INCONPLAN S.A.  NIT 800.097.991-2   49% </v>
      </c>
      <c r="D51" s="331"/>
      <c r="E51" s="331" t="str">
        <f>+E12</f>
        <v>2. SEG GEOTÉCNICA Y CONTROL DE CALIDAD S.A.S NIT 900.834.413-2       51% LÍDER</v>
      </c>
      <c r="F51" s="303"/>
      <c r="G51" s="307" t="s">
        <v>73</v>
      </c>
      <c r="H51" s="307" t="s">
        <v>15</v>
      </c>
    </row>
    <row r="52" spans="1:9" ht="30.75" thickBot="1" x14ac:dyDescent="0.3">
      <c r="A52" s="318"/>
      <c r="B52" s="398"/>
      <c r="C52" s="46" t="s">
        <v>13</v>
      </c>
      <c r="D52" s="47" t="s">
        <v>14</v>
      </c>
      <c r="E52" s="111" t="s">
        <v>13</v>
      </c>
      <c r="F52" s="44" t="s">
        <v>14</v>
      </c>
      <c r="G52" s="308"/>
      <c r="H52" s="308"/>
    </row>
    <row r="53" spans="1:9" ht="30" x14ac:dyDescent="0.25">
      <c r="A53" s="75">
        <v>7.1</v>
      </c>
      <c r="B53" s="11" t="s">
        <v>45</v>
      </c>
      <c r="C53" s="408" t="s">
        <v>83</v>
      </c>
      <c r="D53" s="332">
        <v>167</v>
      </c>
      <c r="E53" s="408" t="s">
        <v>83</v>
      </c>
      <c r="F53" s="314" t="s">
        <v>944</v>
      </c>
      <c r="G53" s="323" t="s">
        <v>276</v>
      </c>
      <c r="H53" s="35"/>
    </row>
    <row r="54" spans="1:9" ht="45" x14ac:dyDescent="0.25">
      <c r="A54" s="75">
        <v>7.2</v>
      </c>
      <c r="B54" s="11" t="s">
        <v>46</v>
      </c>
      <c r="C54" s="404"/>
      <c r="D54" s="332"/>
      <c r="E54" s="404"/>
      <c r="F54" s="314"/>
      <c r="G54" s="324"/>
      <c r="H54" s="35"/>
    </row>
    <row r="55" spans="1:9" ht="60.75" thickBot="1" x14ac:dyDescent="0.3">
      <c r="A55" s="77">
        <v>7.3</v>
      </c>
      <c r="B55" s="13" t="s">
        <v>47</v>
      </c>
      <c r="C55" s="405"/>
      <c r="D55" s="333"/>
      <c r="E55" s="405"/>
      <c r="F55" s="334"/>
      <c r="G55" s="385"/>
      <c r="H55" s="36"/>
    </row>
    <row r="56" spans="1:9" x14ac:dyDescent="0.25">
      <c r="A56" s="29">
        <v>8</v>
      </c>
      <c r="B56" s="50" t="s">
        <v>48</v>
      </c>
      <c r="C56" s="338" t="s">
        <v>13</v>
      </c>
      <c r="D56" s="339"/>
      <c r="E56" s="340"/>
      <c r="F56" s="215" t="s">
        <v>14</v>
      </c>
      <c r="G56" s="37" t="s">
        <v>73</v>
      </c>
      <c r="H56" s="41" t="s">
        <v>15</v>
      </c>
    </row>
    <row r="57" spans="1:9" x14ac:dyDescent="0.25">
      <c r="A57" s="75">
        <v>8.1</v>
      </c>
      <c r="B57" s="11" t="s">
        <v>49</v>
      </c>
      <c r="C57" s="574" t="s">
        <v>945</v>
      </c>
      <c r="D57" s="574"/>
      <c r="E57" s="574"/>
      <c r="F57" s="251">
        <v>181</v>
      </c>
      <c r="G57" s="466" t="s">
        <v>276</v>
      </c>
      <c r="H57" s="1014" t="s">
        <v>1101</v>
      </c>
    </row>
    <row r="58" spans="1:9" ht="15" customHeight="1" x14ac:dyDescent="0.25">
      <c r="A58" s="75">
        <v>8.1999999999999993</v>
      </c>
      <c r="B58" s="11" t="s">
        <v>50</v>
      </c>
      <c r="C58" s="574" t="s">
        <v>98</v>
      </c>
      <c r="D58" s="574"/>
      <c r="E58" s="574"/>
      <c r="F58" s="251">
        <v>181</v>
      </c>
      <c r="G58" s="466"/>
      <c r="H58" s="1015"/>
    </row>
    <row r="59" spans="1:9" ht="30" x14ac:dyDescent="0.25">
      <c r="A59" s="75">
        <v>8.3000000000000007</v>
      </c>
      <c r="B59" s="11" t="s">
        <v>51</v>
      </c>
      <c r="C59" s="581" t="s">
        <v>83</v>
      </c>
      <c r="D59" s="582"/>
      <c r="E59" s="583"/>
      <c r="F59" s="459">
        <v>181</v>
      </c>
      <c r="G59" s="466"/>
      <c r="H59" s="1015"/>
    </row>
    <row r="60" spans="1:9" ht="45" x14ac:dyDescent="0.25">
      <c r="A60" s="75">
        <v>8.4</v>
      </c>
      <c r="B60" s="11" t="s">
        <v>52</v>
      </c>
      <c r="C60" s="584"/>
      <c r="D60" s="585"/>
      <c r="E60" s="586"/>
      <c r="F60" s="459"/>
      <c r="G60" s="466"/>
      <c r="H60" s="1015"/>
    </row>
    <row r="61" spans="1:9" ht="45" x14ac:dyDescent="0.25">
      <c r="A61" s="75">
        <v>8.5</v>
      </c>
      <c r="B61" s="11" t="s">
        <v>53</v>
      </c>
      <c r="C61" s="584"/>
      <c r="D61" s="585"/>
      <c r="E61" s="586"/>
      <c r="F61" s="459"/>
      <c r="G61" s="466"/>
      <c r="H61" s="1015"/>
    </row>
    <row r="62" spans="1:9" x14ac:dyDescent="0.25">
      <c r="A62" s="75">
        <v>8.6</v>
      </c>
      <c r="B62" s="11" t="s">
        <v>54</v>
      </c>
      <c r="C62" s="584"/>
      <c r="D62" s="585"/>
      <c r="E62" s="586"/>
      <c r="F62" s="459"/>
      <c r="G62" s="466"/>
      <c r="H62" s="1015"/>
    </row>
    <row r="63" spans="1:9" x14ac:dyDescent="0.25">
      <c r="A63" s="75">
        <v>8.6999999999999993</v>
      </c>
      <c r="B63" s="11" t="s">
        <v>55</v>
      </c>
      <c r="C63" s="584"/>
      <c r="D63" s="585"/>
      <c r="E63" s="586"/>
      <c r="F63" s="459"/>
      <c r="G63" s="466"/>
      <c r="H63" s="1015"/>
    </row>
    <row r="64" spans="1:9" ht="90" x14ac:dyDescent="0.25">
      <c r="A64" s="75">
        <v>8.8000000000000007</v>
      </c>
      <c r="B64" s="11" t="s">
        <v>56</v>
      </c>
      <c r="C64" s="584"/>
      <c r="D64" s="585"/>
      <c r="E64" s="586"/>
      <c r="F64" s="459"/>
      <c r="G64" s="466"/>
      <c r="H64" s="1015"/>
      <c r="I64" s="16"/>
    </row>
    <row r="65" spans="1:9" ht="45" x14ac:dyDescent="0.3">
      <c r="A65" s="75">
        <v>8.9</v>
      </c>
      <c r="B65" s="17" t="s">
        <v>57</v>
      </c>
      <c r="C65" s="584"/>
      <c r="D65" s="585"/>
      <c r="E65" s="586"/>
      <c r="F65" s="459"/>
      <c r="G65" s="466"/>
      <c r="H65" s="1015"/>
      <c r="I65" s="18"/>
    </row>
    <row r="66" spans="1:9" ht="16.5" x14ac:dyDescent="0.3">
      <c r="A66" s="19" t="s">
        <v>75</v>
      </c>
      <c r="B66" s="11" t="s">
        <v>58</v>
      </c>
      <c r="C66" s="587"/>
      <c r="D66" s="588"/>
      <c r="E66" s="589"/>
      <c r="F66" s="459"/>
      <c r="G66" s="466"/>
      <c r="H66" s="1015"/>
      <c r="I66" s="18"/>
    </row>
    <row r="67" spans="1:9" ht="45.75" thickBot="1" x14ac:dyDescent="0.3">
      <c r="A67" s="19" t="s">
        <v>76</v>
      </c>
      <c r="B67" s="13" t="s">
        <v>59</v>
      </c>
      <c r="C67" s="590" t="s">
        <v>83</v>
      </c>
      <c r="D67" s="590"/>
      <c r="E67" s="590"/>
      <c r="F67" s="251"/>
      <c r="G67" s="467"/>
      <c r="H67" s="1016"/>
      <c r="I67" s="20"/>
    </row>
    <row r="68" spans="1:9" ht="44.25" customHeight="1" thickBot="1" x14ac:dyDescent="0.3">
      <c r="A68" s="317">
        <v>9</v>
      </c>
      <c r="B68" s="397" t="s">
        <v>60</v>
      </c>
      <c r="C68" s="331" t="str">
        <f>+C12</f>
        <v xml:space="preserve">1. INGENIERÍA CONSULTORÍA Y PLANEACIÓN S.A INCONPLAN S.A.  NIT 800.097.991-2   49% </v>
      </c>
      <c r="D68" s="331"/>
      <c r="E68" s="331" t="str">
        <f>+E12</f>
        <v>2. SEG GEOTÉCNICA Y CONTROL DE CALIDAD S.A.S NIT 900.834.413-2       51% LÍDER</v>
      </c>
      <c r="F68" s="873"/>
      <c r="G68" s="307" t="s">
        <v>73</v>
      </c>
      <c r="H68" s="307" t="s">
        <v>15</v>
      </c>
    </row>
    <row r="69" spans="1:9" ht="30.75" thickBot="1" x14ac:dyDescent="0.3">
      <c r="A69" s="318"/>
      <c r="B69" s="398"/>
      <c r="C69" s="46" t="s">
        <v>13</v>
      </c>
      <c r="D69" s="47" t="s">
        <v>14</v>
      </c>
      <c r="E69" s="111" t="s">
        <v>13</v>
      </c>
      <c r="F69" s="44" t="s">
        <v>14</v>
      </c>
      <c r="G69" s="308"/>
      <c r="H69" s="308"/>
    </row>
    <row r="70" spans="1:9" ht="30" x14ac:dyDescent="0.25">
      <c r="A70" s="75">
        <v>9.1</v>
      </c>
      <c r="B70" s="9" t="s">
        <v>61</v>
      </c>
      <c r="C70" s="408" t="s">
        <v>83</v>
      </c>
      <c r="D70" s="408">
        <v>244</v>
      </c>
      <c r="E70" s="408" t="s">
        <v>83</v>
      </c>
      <c r="F70" s="429">
        <v>254</v>
      </c>
      <c r="G70" s="324" t="s">
        <v>276</v>
      </c>
      <c r="H70" s="326"/>
    </row>
    <row r="71" spans="1:9" x14ac:dyDescent="0.25">
      <c r="A71" s="75">
        <v>9.1999999999999993</v>
      </c>
      <c r="B71" s="10" t="s">
        <v>18</v>
      </c>
      <c r="C71" s="409"/>
      <c r="D71" s="409"/>
      <c r="E71" s="409"/>
      <c r="F71" s="352"/>
      <c r="G71" s="324"/>
      <c r="H71" s="326"/>
    </row>
    <row r="72" spans="1:9" ht="60.75" thickBot="1" x14ac:dyDescent="0.3">
      <c r="A72" s="77">
        <v>9.3000000000000007</v>
      </c>
      <c r="B72" s="21" t="s">
        <v>62</v>
      </c>
      <c r="C72" s="90" t="s">
        <v>83</v>
      </c>
      <c r="D72" s="90">
        <v>245</v>
      </c>
      <c r="E72" s="90" t="s">
        <v>83</v>
      </c>
      <c r="F72" s="78">
        <v>255</v>
      </c>
      <c r="G72" s="385"/>
      <c r="H72" s="327"/>
    </row>
    <row r="73" spans="1:9" ht="35.25" customHeight="1" thickBot="1" x14ac:dyDescent="0.3">
      <c r="A73" s="317">
        <v>10</v>
      </c>
      <c r="B73" s="397" t="s">
        <v>63</v>
      </c>
      <c r="C73" s="331" t="str">
        <f>+C12</f>
        <v xml:space="preserve">1. INGENIERÍA CONSULTORÍA Y PLANEACIÓN S.A INCONPLAN S.A.  NIT 800.097.991-2   49% </v>
      </c>
      <c r="D73" s="331"/>
      <c r="E73" s="331" t="str">
        <f>+E12</f>
        <v>2. SEG GEOTÉCNICA Y CONTROL DE CALIDAD S.A.S NIT 900.834.413-2       51% LÍDER</v>
      </c>
      <c r="F73" s="303"/>
      <c r="G73" s="307" t="s">
        <v>73</v>
      </c>
      <c r="H73" s="307" t="s">
        <v>15</v>
      </c>
    </row>
    <row r="74" spans="1:9" ht="30.75" thickBot="1" x14ac:dyDescent="0.3">
      <c r="A74" s="318"/>
      <c r="B74" s="398"/>
      <c r="C74" s="46" t="s">
        <v>13</v>
      </c>
      <c r="D74" s="47" t="s">
        <v>14</v>
      </c>
      <c r="E74" s="111" t="s">
        <v>13</v>
      </c>
      <c r="F74" s="44" t="s">
        <v>14</v>
      </c>
      <c r="G74" s="308"/>
      <c r="H74" s="308"/>
    </row>
    <row r="75" spans="1:9" ht="105.75" thickBot="1" x14ac:dyDescent="0.3">
      <c r="A75" s="77">
        <v>10.1</v>
      </c>
      <c r="B75" s="13" t="s">
        <v>64</v>
      </c>
      <c r="C75" s="90" t="s">
        <v>89</v>
      </c>
      <c r="D75" s="90"/>
      <c r="E75" s="217" t="s">
        <v>946</v>
      </c>
      <c r="F75" s="74" t="s">
        <v>947</v>
      </c>
      <c r="G75" s="73" t="s">
        <v>276</v>
      </c>
      <c r="H75" s="40"/>
    </row>
    <row r="76" spans="1:9" ht="15.75" thickBot="1" x14ac:dyDescent="0.3">
      <c r="A76" s="317">
        <v>11</v>
      </c>
      <c r="B76" s="397" t="s">
        <v>65</v>
      </c>
      <c r="C76" s="331" t="str">
        <f>+C12</f>
        <v xml:space="preserve">1. INGENIERÍA CONSULTORÍA Y PLANEACIÓN S.A INCONPLAN S.A.  NIT 800.097.991-2   49% </v>
      </c>
      <c r="D76" s="331"/>
      <c r="E76" s="331" t="str">
        <f>+E12</f>
        <v>2. SEG GEOTÉCNICA Y CONTROL DE CALIDAD S.A.S NIT 900.834.413-2       51% LÍDER</v>
      </c>
      <c r="F76" s="303"/>
      <c r="G76" s="307" t="s">
        <v>73</v>
      </c>
      <c r="H76" s="307" t="s">
        <v>15</v>
      </c>
    </row>
    <row r="77" spans="1:9" ht="30.75" thickBot="1" x14ac:dyDescent="0.3">
      <c r="A77" s="318"/>
      <c r="B77" s="398"/>
      <c r="C77" s="46" t="s">
        <v>13</v>
      </c>
      <c r="D77" s="47" t="s">
        <v>14</v>
      </c>
      <c r="E77" s="200" t="s">
        <v>13</v>
      </c>
      <c r="F77" s="44" t="s">
        <v>14</v>
      </c>
      <c r="G77" s="308"/>
      <c r="H77" s="308"/>
    </row>
    <row r="78" spans="1:9" ht="48.75" customHeight="1" thickBot="1" x14ac:dyDescent="0.3">
      <c r="A78" s="77">
        <v>11.1</v>
      </c>
      <c r="B78" s="57" t="s">
        <v>61</v>
      </c>
      <c r="C78" s="23" t="s">
        <v>89</v>
      </c>
      <c r="D78" s="218"/>
      <c r="E78" s="207"/>
      <c r="F78" s="219"/>
      <c r="G78" s="73" t="s">
        <v>276</v>
      </c>
      <c r="H78" s="40"/>
    </row>
    <row r="79" spans="1:9" ht="15.75" thickBot="1" x14ac:dyDescent="0.3">
      <c r="A79" s="317">
        <v>12</v>
      </c>
      <c r="B79" s="319" t="s">
        <v>66</v>
      </c>
      <c r="C79" s="302" t="str">
        <f>+C12</f>
        <v xml:space="preserve">1. INGENIERÍA CONSULTORÍA Y PLANEACIÓN S.A INCONPLAN S.A.  NIT 800.097.991-2   49% </v>
      </c>
      <c r="D79" s="303"/>
      <c r="E79" s="518" t="str">
        <f>+E12</f>
        <v>2. SEG GEOTÉCNICA Y CONTROL DE CALIDAD S.A.S NIT 900.834.413-2       51% LÍDER</v>
      </c>
      <c r="F79" s="303"/>
      <c r="G79" s="305" t="s">
        <v>73</v>
      </c>
      <c r="H79" s="307" t="s">
        <v>15</v>
      </c>
    </row>
    <row r="80" spans="1:9"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96" t="s">
        <v>276</v>
      </c>
      <c r="H81" s="39"/>
    </row>
    <row r="82" spans="1:8" ht="30" x14ac:dyDescent="0.25">
      <c r="A82" s="75">
        <v>12.2</v>
      </c>
      <c r="B82" s="53" t="s">
        <v>68</v>
      </c>
      <c r="C82" s="313" t="s">
        <v>83</v>
      </c>
      <c r="D82" s="314"/>
      <c r="E82" s="527" t="s">
        <v>83</v>
      </c>
      <c r="F82" s="314"/>
      <c r="G82" s="96" t="s">
        <v>276</v>
      </c>
      <c r="H82" s="39"/>
    </row>
    <row r="83" spans="1:8" ht="30.75" thickBot="1" x14ac:dyDescent="0.3">
      <c r="A83" s="95">
        <v>12.3</v>
      </c>
      <c r="B83" s="54" t="s">
        <v>69</v>
      </c>
      <c r="C83" s="428" t="s">
        <v>83</v>
      </c>
      <c r="D83" s="334"/>
      <c r="E83" s="536" t="s">
        <v>83</v>
      </c>
      <c r="F83" s="334"/>
      <c r="G83" s="124" t="s">
        <v>276</v>
      </c>
      <c r="H83" s="49"/>
    </row>
    <row r="84" spans="1:8" ht="19.5" thickBot="1" x14ac:dyDescent="0.3">
      <c r="A84" s="315" t="s">
        <v>70</v>
      </c>
      <c r="B84" s="422"/>
      <c r="C84" s="423" t="s">
        <v>104</v>
      </c>
      <c r="D84" s="424"/>
      <c r="E84" s="424"/>
      <c r="F84" s="424"/>
      <c r="G84" s="425"/>
      <c r="H84" s="51"/>
    </row>
  </sheetData>
  <mergeCells count="115">
    <mergeCell ref="A1:H2"/>
    <mergeCell ref="A4:H5"/>
    <mergeCell ref="C8:F8"/>
    <mergeCell ref="C9:F9"/>
    <mergeCell ref="C10:F10"/>
    <mergeCell ref="C11:F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H79:H80"/>
    <mergeCell ref="C80:D80"/>
    <mergeCell ref="E80:F80"/>
    <mergeCell ref="A76:A77"/>
    <mergeCell ref="B76:B77"/>
    <mergeCell ref="C76:D76"/>
    <mergeCell ref="E76:F76"/>
    <mergeCell ref="G76:G77"/>
    <mergeCell ref="H76:H77"/>
    <mergeCell ref="A84:B84"/>
    <mergeCell ref="C81:D81"/>
    <mergeCell ref="E81:F81"/>
    <mergeCell ref="C82:D82"/>
    <mergeCell ref="E82:F82"/>
    <mergeCell ref="C83:D83"/>
    <mergeCell ref="E83:F83"/>
    <mergeCell ref="C84:G84"/>
    <mergeCell ref="A79:A80"/>
    <mergeCell ref="B79:B80"/>
    <mergeCell ref="C79:D79"/>
    <mergeCell ref="E79:F79"/>
    <mergeCell ref="G79:G80"/>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zoomScaleNormal="100" workbookViewId="0">
      <selection activeCell="C84" sqref="C84: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7" customWidth="1"/>
    <col min="7" max="7" width="35.5703125" style="1" customWidth="1"/>
    <col min="8" max="8" width="74.140625" customWidth="1"/>
    <col min="9" max="9" width="17.85546875" bestFit="1" customWidth="1"/>
  </cols>
  <sheetData>
    <row r="1" spans="1:9" ht="15" customHeight="1" x14ac:dyDescent="0.25">
      <c r="A1" s="374" t="s">
        <v>0</v>
      </c>
      <c r="B1" s="374"/>
      <c r="C1" s="374"/>
      <c r="D1" s="374"/>
      <c r="E1" s="374"/>
      <c r="F1" s="374"/>
      <c r="G1" s="374"/>
      <c r="H1" s="374"/>
    </row>
    <row r="2" spans="1:9" ht="15" customHeight="1" x14ac:dyDescent="0.25">
      <c r="A2" s="374"/>
      <c r="B2" s="374"/>
      <c r="C2" s="374"/>
      <c r="D2" s="374"/>
      <c r="E2" s="374"/>
      <c r="F2" s="374"/>
      <c r="G2" s="374"/>
      <c r="H2" s="374"/>
    </row>
    <row r="4" spans="1:9" ht="15" customHeight="1" x14ac:dyDescent="0.25">
      <c r="A4" s="374" t="s">
        <v>1</v>
      </c>
      <c r="B4" s="374"/>
      <c r="C4" s="374"/>
      <c r="D4" s="374"/>
      <c r="E4" s="374"/>
      <c r="F4" s="374"/>
      <c r="G4" s="374"/>
      <c r="H4" s="374"/>
    </row>
    <row r="5" spans="1:9" ht="15" customHeight="1" x14ac:dyDescent="0.25">
      <c r="A5" s="374"/>
      <c r="B5" s="374"/>
      <c r="C5" s="374"/>
      <c r="D5" s="374"/>
      <c r="E5" s="374"/>
      <c r="F5" s="374"/>
      <c r="G5" s="374"/>
      <c r="H5" s="374"/>
    </row>
    <row r="6" spans="1:9" x14ac:dyDescent="0.25">
      <c r="D6" s="2"/>
      <c r="F6" s="5"/>
      <c r="G6" s="2"/>
    </row>
    <row r="7" spans="1:9" ht="15.75" thickBot="1" x14ac:dyDescent="0.3">
      <c r="C7" s="2"/>
      <c r="E7" s="2"/>
      <c r="G7"/>
    </row>
    <row r="8" spans="1:9" ht="15.75" thickBot="1" x14ac:dyDescent="0.3">
      <c r="A8" s="58" t="s">
        <v>2</v>
      </c>
      <c r="B8" s="59" t="s">
        <v>3</v>
      </c>
      <c r="C8" s="383">
        <v>60</v>
      </c>
      <c r="D8" s="537"/>
      <c r="E8" s="537"/>
      <c r="F8" s="384"/>
      <c r="G8"/>
    </row>
    <row r="9" spans="1:9" ht="15.75" customHeight="1" thickBot="1" x14ac:dyDescent="0.3">
      <c r="A9" s="58" t="s">
        <v>4</v>
      </c>
      <c r="B9" s="59" t="s">
        <v>5</v>
      </c>
      <c r="C9" s="1021" t="s">
        <v>948</v>
      </c>
      <c r="D9" s="1022"/>
      <c r="E9" s="1022"/>
      <c r="F9" s="1023"/>
      <c r="G9" s="138"/>
      <c r="H9" s="138"/>
      <c r="I9" s="138"/>
    </row>
    <row r="10" spans="1:9" ht="15.75" thickBot="1" x14ac:dyDescent="0.3">
      <c r="A10" s="58" t="s">
        <v>6</v>
      </c>
      <c r="B10" s="59" t="s">
        <v>71</v>
      </c>
      <c r="C10" s="383" t="s">
        <v>351</v>
      </c>
      <c r="D10" s="537"/>
      <c r="E10" s="537"/>
      <c r="F10" s="384"/>
      <c r="G10"/>
    </row>
    <row r="11" spans="1:9" ht="30.75" thickBot="1" x14ac:dyDescent="0.3">
      <c r="A11" s="58" t="s">
        <v>7</v>
      </c>
      <c r="B11" s="60" t="s">
        <v>72</v>
      </c>
      <c r="C11" s="378" t="s">
        <v>185</v>
      </c>
      <c r="D11" s="379"/>
      <c r="E11" s="379"/>
      <c r="F11" s="380"/>
      <c r="G11"/>
    </row>
    <row r="12" spans="1:9" ht="48" customHeight="1" x14ac:dyDescent="0.25">
      <c r="A12" s="58" t="s">
        <v>6</v>
      </c>
      <c r="B12" s="59" t="s">
        <v>8</v>
      </c>
      <c r="C12" s="1017" t="s">
        <v>949</v>
      </c>
      <c r="D12" s="1017"/>
      <c r="E12" s="1018" t="s">
        <v>950</v>
      </c>
      <c r="F12" s="1019"/>
      <c r="G12" s="6"/>
    </row>
    <row r="13" spans="1:9" x14ac:dyDescent="0.25">
      <c r="A13" s="58" t="s">
        <v>9</v>
      </c>
      <c r="B13" s="59" t="s">
        <v>10</v>
      </c>
      <c r="C13" s="863" t="s">
        <v>354</v>
      </c>
      <c r="D13" s="863"/>
      <c r="E13" s="863" t="s">
        <v>354</v>
      </c>
      <c r="F13" s="863"/>
      <c r="G13"/>
    </row>
    <row r="14" spans="1:9" x14ac:dyDescent="0.25">
      <c r="A14" s="58" t="s">
        <v>11</v>
      </c>
      <c r="B14" s="59" t="s">
        <v>12</v>
      </c>
      <c r="C14" s="863" t="s">
        <v>109</v>
      </c>
      <c r="D14" s="863"/>
      <c r="E14" s="863" t="s">
        <v>109</v>
      </c>
      <c r="F14" s="863"/>
      <c r="G14"/>
    </row>
    <row r="15" spans="1:9" ht="15.75" thickBot="1" x14ac:dyDescent="0.3">
      <c r="A15" s="3"/>
      <c r="B15" s="4"/>
      <c r="C15" s="7"/>
      <c r="E15" s="7"/>
    </row>
    <row r="16" spans="1:9" x14ac:dyDescent="0.25">
      <c r="A16" s="29">
        <v>1</v>
      </c>
      <c r="B16" s="34" t="s">
        <v>16</v>
      </c>
      <c r="C16" s="338" t="s">
        <v>13</v>
      </c>
      <c r="D16" s="339"/>
      <c r="E16" s="339"/>
      <c r="F16" s="220" t="s">
        <v>14</v>
      </c>
      <c r="G16" s="213" t="s">
        <v>73</v>
      </c>
      <c r="H16" s="41" t="s">
        <v>15</v>
      </c>
    </row>
    <row r="17" spans="1:8" ht="30" x14ac:dyDescent="0.25">
      <c r="A17" s="75">
        <v>1.1000000000000001</v>
      </c>
      <c r="B17" s="9" t="s">
        <v>17</v>
      </c>
      <c r="C17" s="353" t="s">
        <v>83</v>
      </c>
      <c r="D17" s="354"/>
      <c r="E17" s="354"/>
      <c r="F17" s="335" t="s">
        <v>951</v>
      </c>
      <c r="G17" s="628" t="s">
        <v>276</v>
      </c>
      <c r="H17" s="631"/>
    </row>
    <row r="18" spans="1:8" x14ac:dyDescent="0.25">
      <c r="A18" s="75">
        <v>1.2</v>
      </c>
      <c r="B18" s="10" t="s">
        <v>18</v>
      </c>
      <c r="C18" s="356"/>
      <c r="D18" s="357"/>
      <c r="E18" s="357"/>
      <c r="F18" s="335"/>
      <c r="G18" s="638"/>
      <c r="H18" s="631"/>
    </row>
    <row r="19" spans="1:8" ht="30" x14ac:dyDescent="0.25">
      <c r="A19" s="75">
        <v>1.3</v>
      </c>
      <c r="B19" s="9" t="s">
        <v>19</v>
      </c>
      <c r="C19" s="356"/>
      <c r="D19" s="357"/>
      <c r="E19" s="357"/>
      <c r="F19" s="335"/>
      <c r="G19" s="638"/>
      <c r="H19" s="631"/>
    </row>
    <row r="20" spans="1:8" ht="60" x14ac:dyDescent="0.25">
      <c r="A20" s="75">
        <v>1.4</v>
      </c>
      <c r="B20" s="9" t="s">
        <v>20</v>
      </c>
      <c r="C20" s="356"/>
      <c r="D20" s="357"/>
      <c r="E20" s="357"/>
      <c r="F20" s="335"/>
      <c r="G20" s="638"/>
      <c r="H20" s="631"/>
    </row>
    <row r="21" spans="1:8" ht="105" x14ac:dyDescent="0.25">
      <c r="A21" s="75">
        <v>1.5</v>
      </c>
      <c r="B21" s="9" t="s">
        <v>21</v>
      </c>
      <c r="C21" s="356"/>
      <c r="D21" s="357"/>
      <c r="E21" s="357"/>
      <c r="F21" s="335"/>
      <c r="G21" s="638"/>
      <c r="H21" s="631"/>
    </row>
    <row r="22" spans="1:8" ht="30" x14ac:dyDescent="0.25">
      <c r="A22" s="75">
        <v>1.6</v>
      </c>
      <c r="B22" s="11" t="s">
        <v>22</v>
      </c>
      <c r="C22" s="356"/>
      <c r="D22" s="357"/>
      <c r="E22" s="357"/>
      <c r="F22" s="335"/>
      <c r="G22" s="638"/>
      <c r="H22" s="631"/>
    </row>
    <row r="23" spans="1:8" ht="45.75" thickBot="1" x14ac:dyDescent="0.3">
      <c r="A23" s="77">
        <v>1.7</v>
      </c>
      <c r="B23" s="13" t="s">
        <v>23</v>
      </c>
      <c r="C23" s="359"/>
      <c r="D23" s="360"/>
      <c r="E23" s="360"/>
      <c r="F23" s="335"/>
      <c r="G23" s="639"/>
      <c r="H23" s="632"/>
    </row>
    <row r="24" spans="1:8" ht="30" x14ac:dyDescent="0.25">
      <c r="A24" s="29">
        <v>2</v>
      </c>
      <c r="B24" s="30" t="s">
        <v>24</v>
      </c>
      <c r="C24" s="338" t="s">
        <v>13</v>
      </c>
      <c r="D24" s="339"/>
      <c r="E24" s="339"/>
      <c r="F24" s="220" t="s">
        <v>14</v>
      </c>
      <c r="G24" s="37" t="s">
        <v>73</v>
      </c>
      <c r="H24" s="42" t="s">
        <v>15</v>
      </c>
    </row>
    <row r="25" spans="1:8" ht="45" x14ac:dyDescent="0.25">
      <c r="A25" s="75">
        <v>2.1</v>
      </c>
      <c r="B25" s="11" t="s">
        <v>25</v>
      </c>
      <c r="C25" s="362" t="s">
        <v>83</v>
      </c>
      <c r="D25" s="363"/>
      <c r="E25" s="363"/>
      <c r="F25" s="1024" t="s">
        <v>952</v>
      </c>
      <c r="G25" s="885" t="s">
        <v>276</v>
      </c>
      <c r="H25" s="395"/>
    </row>
    <row r="26" spans="1:8" ht="45" x14ac:dyDescent="0.25">
      <c r="A26" s="75">
        <v>2.2000000000000002</v>
      </c>
      <c r="B26" s="11" t="s">
        <v>357</v>
      </c>
      <c r="C26" s="365"/>
      <c r="D26" s="366"/>
      <c r="E26" s="366"/>
      <c r="F26" s="1024"/>
      <c r="G26" s="635"/>
      <c r="H26" s="395"/>
    </row>
    <row r="27" spans="1:8" ht="105" x14ac:dyDescent="0.25">
      <c r="A27" s="75">
        <v>2.2999999999999998</v>
      </c>
      <c r="B27" s="214" t="s">
        <v>26</v>
      </c>
      <c r="C27" s="365"/>
      <c r="D27" s="366"/>
      <c r="E27" s="366"/>
      <c r="F27" s="1024"/>
      <c r="G27" s="635"/>
      <c r="H27" s="395"/>
    </row>
    <row r="28" spans="1:8" ht="30.75" thickBot="1" x14ac:dyDescent="0.3">
      <c r="A28" s="77">
        <v>2.4</v>
      </c>
      <c r="B28" s="13" t="s">
        <v>27</v>
      </c>
      <c r="C28" s="368"/>
      <c r="D28" s="369"/>
      <c r="E28" s="369"/>
      <c r="F28" s="1024"/>
      <c r="G28" s="636"/>
      <c r="H28" s="396"/>
    </row>
    <row r="29" spans="1:8" ht="15.75" customHeight="1" thickBot="1" x14ac:dyDescent="0.3">
      <c r="A29" s="317">
        <v>3</v>
      </c>
      <c r="B29" s="397" t="s">
        <v>28</v>
      </c>
      <c r="C29" s="331" t="str">
        <f>+C12</f>
        <v xml:space="preserve">1. WSP SERVICIOS S.A.S.  NIT 900.709.002-4    49% </v>
      </c>
      <c r="D29" s="331"/>
      <c r="E29" s="331" t="str">
        <f>+E12</f>
        <v>2. SALGADO, MELÉNDEZ Y ASOCIADOS INGENIEROS CONSULTORES S.A. - S.M.A. S.A. NIT 860.032.057-7        51%</v>
      </c>
      <c r="F29" s="873"/>
      <c r="G29" s="307" t="s">
        <v>73</v>
      </c>
      <c r="H29" s="307" t="s">
        <v>15</v>
      </c>
    </row>
    <row r="30" spans="1:8" ht="30" x14ac:dyDescent="0.25">
      <c r="A30" s="318"/>
      <c r="B30" s="398"/>
      <c r="C30" s="84" t="s">
        <v>13</v>
      </c>
      <c r="D30" s="93" t="s">
        <v>14</v>
      </c>
      <c r="E30" s="84" t="s">
        <v>13</v>
      </c>
      <c r="F30" s="84" t="s">
        <v>14</v>
      </c>
      <c r="G30" s="308"/>
      <c r="H30" s="308"/>
    </row>
    <row r="31" spans="1:8" ht="30" x14ac:dyDescent="0.25">
      <c r="A31" s="75" t="s">
        <v>29</v>
      </c>
      <c r="B31" s="9" t="s">
        <v>17</v>
      </c>
      <c r="C31" s="89" t="s">
        <v>89</v>
      </c>
      <c r="D31" s="89"/>
      <c r="E31" s="89" t="s">
        <v>112</v>
      </c>
      <c r="F31" s="153"/>
      <c r="G31" s="323" t="s">
        <v>276</v>
      </c>
      <c r="H31" s="325"/>
    </row>
    <row r="32" spans="1:8" ht="30.75" thickBot="1" x14ac:dyDescent="0.3">
      <c r="A32" s="77" t="s">
        <v>30</v>
      </c>
      <c r="B32" s="13" t="s">
        <v>31</v>
      </c>
      <c r="C32" s="89" t="s">
        <v>89</v>
      </c>
      <c r="D32" s="90"/>
      <c r="E32" s="89" t="s">
        <v>112</v>
      </c>
      <c r="F32" s="74"/>
      <c r="G32" s="385"/>
      <c r="H32" s="327"/>
    </row>
    <row r="33" spans="1:8" ht="15.75" customHeight="1" thickBot="1" x14ac:dyDescent="0.3">
      <c r="A33" s="317">
        <v>4</v>
      </c>
      <c r="B33" s="397" t="s">
        <v>32</v>
      </c>
      <c r="C33" s="331" t="str">
        <f>+C12</f>
        <v xml:space="preserve">1. WSP SERVICIOS S.A.S.  NIT 900.709.002-4    49% </v>
      </c>
      <c r="D33" s="331"/>
      <c r="E33" s="331" t="str">
        <f>+E12</f>
        <v>2. SALGADO, MELÉNDEZ Y ASOCIADOS INGENIEROS CONSULTORES S.A. - S.M.A. S.A. NIT 860.032.057-7        51%</v>
      </c>
      <c r="F33" s="303"/>
      <c r="G33" s="307" t="s">
        <v>73</v>
      </c>
      <c r="H33" s="307" t="s">
        <v>15</v>
      </c>
    </row>
    <row r="34" spans="1:8" ht="30" x14ac:dyDescent="0.25">
      <c r="A34" s="318"/>
      <c r="B34" s="398"/>
      <c r="C34" s="84" t="s">
        <v>13</v>
      </c>
      <c r="D34" s="93" t="s">
        <v>14</v>
      </c>
      <c r="E34" s="84" t="s">
        <v>13</v>
      </c>
      <c r="F34" s="84" t="s">
        <v>14</v>
      </c>
      <c r="G34" s="308"/>
      <c r="H34" s="308"/>
    </row>
    <row r="35" spans="1:8" ht="60" customHeight="1" x14ac:dyDescent="0.25">
      <c r="A35" s="75">
        <v>4.0999999999999996</v>
      </c>
      <c r="B35" s="11" t="s">
        <v>35</v>
      </c>
      <c r="C35" s="236" t="s">
        <v>83</v>
      </c>
      <c r="D35" s="236" t="s">
        <v>953</v>
      </c>
      <c r="E35" s="236" t="s">
        <v>83</v>
      </c>
      <c r="F35" s="238">
        <v>87</v>
      </c>
      <c r="G35" s="448" t="s">
        <v>276</v>
      </c>
      <c r="H35" s="431" t="s">
        <v>1102</v>
      </c>
    </row>
    <row r="36" spans="1:8" ht="39.75" customHeight="1" x14ac:dyDescent="0.25">
      <c r="A36" s="75">
        <v>4.2</v>
      </c>
      <c r="B36" s="11" t="s">
        <v>33</v>
      </c>
      <c r="C36" s="251" t="s">
        <v>83</v>
      </c>
      <c r="D36" s="236" t="s">
        <v>953</v>
      </c>
      <c r="E36" s="251" t="s">
        <v>83</v>
      </c>
      <c r="F36" s="238"/>
      <c r="G36" s="449"/>
      <c r="H36" s="432"/>
    </row>
    <row r="37" spans="1:8" ht="44.25" customHeight="1" thickBot="1" x14ac:dyDescent="0.3">
      <c r="A37" s="77">
        <v>4.3</v>
      </c>
      <c r="B37" s="13" t="s">
        <v>74</v>
      </c>
      <c r="C37" s="237" t="s">
        <v>136</v>
      </c>
      <c r="D37" s="237">
        <v>18</v>
      </c>
      <c r="E37" s="237" t="s">
        <v>155</v>
      </c>
      <c r="F37" s="239">
        <v>149</v>
      </c>
      <c r="G37" s="450"/>
      <c r="H37" s="433"/>
    </row>
    <row r="38" spans="1:8" ht="15.75" customHeight="1" thickBot="1" x14ac:dyDescent="0.3">
      <c r="A38" s="317">
        <v>5</v>
      </c>
      <c r="B38" s="319" t="s">
        <v>34</v>
      </c>
      <c r="C38" s="401" t="str">
        <f>+C12</f>
        <v xml:space="preserve">1. WSP SERVICIOS S.A.S.  NIT 900.709.002-4    49% </v>
      </c>
      <c r="D38" s="402"/>
      <c r="E38" s="401" t="str">
        <f>+E12</f>
        <v>2. SALGADO, MELÉNDEZ Y ASOCIADOS INGENIEROS CONSULTORES S.A. - S.M.A. S.A. NIT 860.032.057-7        51%</v>
      </c>
      <c r="F38" s="402"/>
      <c r="G38" s="307" t="s">
        <v>73</v>
      </c>
      <c r="H38" s="307" t="s">
        <v>15</v>
      </c>
    </row>
    <row r="39" spans="1:8" ht="30.75" thickBot="1" x14ac:dyDescent="0.3">
      <c r="A39" s="318"/>
      <c r="B39" s="320"/>
      <c r="C39" s="91" t="s">
        <v>13</v>
      </c>
      <c r="D39" s="44" t="s">
        <v>14</v>
      </c>
      <c r="E39" s="91" t="s">
        <v>13</v>
      </c>
      <c r="F39" s="92" t="s">
        <v>14</v>
      </c>
      <c r="G39" s="308"/>
      <c r="H39" s="308"/>
    </row>
    <row r="40" spans="1:8" ht="60" x14ac:dyDescent="0.25">
      <c r="A40" s="75">
        <v>5.0999999999999996</v>
      </c>
      <c r="B40" s="11" t="s">
        <v>35</v>
      </c>
      <c r="C40" s="408" t="s">
        <v>83</v>
      </c>
      <c r="D40" s="408" t="s">
        <v>954</v>
      </c>
      <c r="E40" s="410" t="s">
        <v>83</v>
      </c>
      <c r="F40" s="672" t="s">
        <v>955</v>
      </c>
      <c r="G40" s="392" t="s">
        <v>276</v>
      </c>
      <c r="H40" s="414"/>
    </row>
    <row r="41" spans="1:8" ht="45" x14ac:dyDescent="0.25">
      <c r="A41" s="75">
        <v>5.2</v>
      </c>
      <c r="B41" s="11" t="s">
        <v>36</v>
      </c>
      <c r="C41" s="404"/>
      <c r="D41" s="404"/>
      <c r="E41" s="411"/>
      <c r="F41" s="665"/>
      <c r="G41" s="393"/>
      <c r="H41" s="415"/>
    </row>
    <row r="42" spans="1:8" ht="45" x14ac:dyDescent="0.25">
      <c r="A42" s="75">
        <v>5.3</v>
      </c>
      <c r="B42" s="15" t="s">
        <v>286</v>
      </c>
      <c r="C42" s="404"/>
      <c r="D42" s="404"/>
      <c r="E42" s="411"/>
      <c r="F42" s="665"/>
      <c r="G42" s="393"/>
      <c r="H42" s="415"/>
    </row>
    <row r="43" spans="1:8" ht="30" x14ac:dyDescent="0.25">
      <c r="A43" s="75">
        <v>5.4</v>
      </c>
      <c r="B43" s="11" t="s">
        <v>37</v>
      </c>
      <c r="C43" s="404"/>
      <c r="D43" s="404"/>
      <c r="E43" s="411"/>
      <c r="F43" s="665"/>
      <c r="G43" s="393"/>
      <c r="H43" s="415"/>
    </row>
    <row r="44" spans="1:8" ht="30.75" thickBot="1" x14ac:dyDescent="0.3">
      <c r="A44" s="77">
        <v>5.5</v>
      </c>
      <c r="B44" s="13" t="s">
        <v>38</v>
      </c>
      <c r="C44" s="405"/>
      <c r="D44" s="405"/>
      <c r="E44" s="412"/>
      <c r="F44" s="666"/>
      <c r="G44" s="394"/>
      <c r="H44" s="416"/>
    </row>
    <row r="45" spans="1:8" ht="15.75" customHeight="1" thickBot="1" x14ac:dyDescent="0.3">
      <c r="A45" s="317">
        <v>6</v>
      </c>
      <c r="B45" s="319" t="s">
        <v>39</v>
      </c>
      <c r="C45" s="417" t="str">
        <f>+C12</f>
        <v xml:space="preserve">1. WSP SERVICIOS S.A.S.  NIT 900.709.002-4    49% </v>
      </c>
      <c r="D45" s="418"/>
      <c r="E45" s="304" t="str">
        <f>+E12</f>
        <v>2. SALGADO, MELÉNDEZ Y ASOCIADOS INGENIEROS CONSULTORES S.A. - S.M.A. S.A. NIT 860.032.057-7        51%</v>
      </c>
      <c r="F45" s="303"/>
      <c r="G45" s="307" t="s">
        <v>73</v>
      </c>
      <c r="H45" s="307" t="s">
        <v>15</v>
      </c>
    </row>
    <row r="46" spans="1:8" ht="30.75" thickBot="1" x14ac:dyDescent="0.3">
      <c r="A46" s="318"/>
      <c r="B46" s="320"/>
      <c r="C46" s="46" t="s">
        <v>13</v>
      </c>
      <c r="D46" s="47" t="s">
        <v>14</v>
      </c>
      <c r="E46" s="111" t="s">
        <v>13</v>
      </c>
      <c r="F46" s="92" t="s">
        <v>14</v>
      </c>
      <c r="G46" s="308"/>
      <c r="H46" s="308"/>
    </row>
    <row r="47" spans="1:8" ht="60" x14ac:dyDescent="0.25">
      <c r="A47" s="75">
        <v>6.1</v>
      </c>
      <c r="B47" s="11" t="s">
        <v>40</v>
      </c>
      <c r="C47" s="85" t="s">
        <v>89</v>
      </c>
      <c r="D47" s="85"/>
      <c r="E47" s="89" t="s">
        <v>89</v>
      </c>
      <c r="F47" s="153"/>
      <c r="G47" s="97" t="s">
        <v>276</v>
      </c>
      <c r="H47" s="39"/>
    </row>
    <row r="48" spans="1:8" ht="45" x14ac:dyDescent="0.25">
      <c r="A48" s="75">
        <v>6.2</v>
      </c>
      <c r="B48" s="11" t="s">
        <v>41</v>
      </c>
      <c r="C48" s="85" t="s">
        <v>89</v>
      </c>
      <c r="D48" s="89"/>
      <c r="E48" s="89" t="s">
        <v>89</v>
      </c>
      <c r="F48" s="153"/>
      <c r="G48" s="97" t="s">
        <v>276</v>
      </c>
      <c r="H48" s="39"/>
    </row>
    <row r="49" spans="1:9" ht="60" x14ac:dyDescent="0.25">
      <c r="A49" s="75">
        <v>6.3</v>
      </c>
      <c r="B49" s="11" t="s">
        <v>42</v>
      </c>
      <c r="C49" s="85" t="s">
        <v>89</v>
      </c>
      <c r="D49" s="89"/>
      <c r="E49" s="89" t="s">
        <v>89</v>
      </c>
      <c r="F49" s="153"/>
      <c r="G49" s="97" t="s">
        <v>276</v>
      </c>
      <c r="H49" s="39"/>
    </row>
    <row r="50" spans="1:9" ht="75.75" thickBot="1" x14ac:dyDescent="0.3">
      <c r="A50" s="75">
        <v>6.4</v>
      </c>
      <c r="B50" s="13" t="s">
        <v>43</v>
      </c>
      <c r="C50" s="85" t="s">
        <v>89</v>
      </c>
      <c r="D50" s="90"/>
      <c r="E50" s="89" t="s">
        <v>89</v>
      </c>
      <c r="F50" s="74"/>
      <c r="G50" s="97" t="s">
        <v>276</v>
      </c>
      <c r="H50" s="40"/>
    </row>
    <row r="51" spans="1:9" ht="30" customHeight="1" thickBot="1" x14ac:dyDescent="0.3">
      <c r="A51" s="317">
        <v>7</v>
      </c>
      <c r="B51" s="397" t="s">
        <v>44</v>
      </c>
      <c r="C51" s="331" t="str">
        <f>+C12</f>
        <v xml:space="preserve">1. WSP SERVICIOS S.A.S.  NIT 900.709.002-4    49% </v>
      </c>
      <c r="D51" s="331"/>
      <c r="E51" s="331" t="str">
        <f>+E12</f>
        <v>2. SALGADO, MELÉNDEZ Y ASOCIADOS INGENIEROS CONSULTORES S.A. - S.M.A. S.A. NIT 860.032.057-7        51%</v>
      </c>
      <c r="F51" s="303"/>
      <c r="G51" s="307" t="s">
        <v>73</v>
      </c>
      <c r="H51" s="307" t="s">
        <v>15</v>
      </c>
    </row>
    <row r="52" spans="1:9" ht="30.75" thickBot="1" x14ac:dyDescent="0.3">
      <c r="A52" s="318"/>
      <c r="B52" s="398"/>
      <c r="C52" s="46" t="s">
        <v>13</v>
      </c>
      <c r="D52" s="47" t="s">
        <v>14</v>
      </c>
      <c r="E52" s="111" t="s">
        <v>13</v>
      </c>
      <c r="F52" s="92" t="s">
        <v>14</v>
      </c>
      <c r="G52" s="308"/>
      <c r="H52" s="308"/>
    </row>
    <row r="53" spans="1:9" ht="30" x14ac:dyDescent="0.25">
      <c r="A53" s="75">
        <v>7.1</v>
      </c>
      <c r="B53" s="11" t="s">
        <v>45</v>
      </c>
      <c r="C53" s="408" t="s">
        <v>83</v>
      </c>
      <c r="D53" s="332">
        <v>240</v>
      </c>
      <c r="E53" s="408" t="s">
        <v>83</v>
      </c>
      <c r="F53" s="654">
        <v>244</v>
      </c>
      <c r="G53" s="323" t="s">
        <v>276</v>
      </c>
      <c r="H53" s="35"/>
    </row>
    <row r="54" spans="1:9" ht="45" x14ac:dyDescent="0.25">
      <c r="A54" s="75">
        <v>7.2</v>
      </c>
      <c r="B54" s="11" t="s">
        <v>46</v>
      </c>
      <c r="C54" s="404"/>
      <c r="D54" s="332"/>
      <c r="E54" s="404"/>
      <c r="F54" s="654"/>
      <c r="G54" s="324"/>
      <c r="H54" s="35"/>
    </row>
    <row r="55" spans="1:9" ht="60.75" thickBot="1" x14ac:dyDescent="0.3">
      <c r="A55" s="77">
        <v>7.3</v>
      </c>
      <c r="B55" s="13" t="s">
        <v>47</v>
      </c>
      <c r="C55" s="405"/>
      <c r="D55" s="333"/>
      <c r="E55" s="405"/>
      <c r="F55" s="669"/>
      <c r="G55" s="385"/>
      <c r="H55" s="36"/>
    </row>
    <row r="56" spans="1:9" x14ac:dyDescent="0.25">
      <c r="A56" s="29">
        <v>8</v>
      </c>
      <c r="B56" s="50" t="s">
        <v>48</v>
      </c>
      <c r="C56" s="338" t="s">
        <v>13</v>
      </c>
      <c r="D56" s="339"/>
      <c r="E56" s="340"/>
      <c r="F56" s="80" t="s">
        <v>14</v>
      </c>
      <c r="G56" s="37" t="s">
        <v>73</v>
      </c>
      <c r="H56" s="41" t="s">
        <v>15</v>
      </c>
    </row>
    <row r="57" spans="1:9" x14ac:dyDescent="0.25">
      <c r="A57" s="75">
        <v>8.1</v>
      </c>
      <c r="B57" s="11" t="s">
        <v>49</v>
      </c>
      <c r="C57" s="574" t="s">
        <v>956</v>
      </c>
      <c r="D57" s="574"/>
      <c r="E57" s="574"/>
      <c r="F57" s="168">
        <v>252</v>
      </c>
      <c r="G57" s="466" t="s">
        <v>85</v>
      </c>
      <c r="H57" s="968"/>
    </row>
    <row r="58" spans="1:9" x14ac:dyDescent="0.25">
      <c r="A58" s="75">
        <v>8.1999999999999993</v>
      </c>
      <c r="B58" s="11" t="s">
        <v>50</v>
      </c>
      <c r="C58" s="574" t="s">
        <v>98</v>
      </c>
      <c r="D58" s="574"/>
      <c r="E58" s="574"/>
      <c r="F58" s="168">
        <v>252</v>
      </c>
      <c r="G58" s="466"/>
      <c r="H58" s="969"/>
    </row>
    <row r="59" spans="1:9" ht="30" x14ac:dyDescent="0.25">
      <c r="A59" s="75">
        <v>8.3000000000000007</v>
      </c>
      <c r="B59" s="11" t="s">
        <v>51</v>
      </c>
      <c r="C59" s="581" t="s">
        <v>83</v>
      </c>
      <c r="D59" s="582"/>
      <c r="E59" s="583"/>
      <c r="F59" s="574">
        <v>252</v>
      </c>
      <c r="G59" s="466"/>
      <c r="H59" s="969"/>
    </row>
    <row r="60" spans="1:9" ht="45" x14ac:dyDescent="0.25">
      <c r="A60" s="75">
        <v>8.4</v>
      </c>
      <c r="B60" s="11" t="s">
        <v>52</v>
      </c>
      <c r="C60" s="584"/>
      <c r="D60" s="585"/>
      <c r="E60" s="586"/>
      <c r="F60" s="574"/>
      <c r="G60" s="466"/>
      <c r="H60" s="969"/>
    </row>
    <row r="61" spans="1:9" ht="45" x14ac:dyDescent="0.25">
      <c r="A61" s="75">
        <v>8.5</v>
      </c>
      <c r="B61" s="11" t="s">
        <v>53</v>
      </c>
      <c r="C61" s="584"/>
      <c r="D61" s="585"/>
      <c r="E61" s="586"/>
      <c r="F61" s="574"/>
      <c r="G61" s="466"/>
      <c r="H61" s="969"/>
    </row>
    <row r="62" spans="1:9" x14ac:dyDescent="0.25">
      <c r="A62" s="75">
        <v>8.6</v>
      </c>
      <c r="B62" s="11" t="s">
        <v>54</v>
      </c>
      <c r="C62" s="584"/>
      <c r="D62" s="585"/>
      <c r="E62" s="586"/>
      <c r="F62" s="574"/>
      <c r="G62" s="466"/>
      <c r="H62" s="969"/>
    </row>
    <row r="63" spans="1:9" x14ac:dyDescent="0.25">
      <c r="A63" s="75">
        <v>8.6999999999999993</v>
      </c>
      <c r="B63" s="11" t="s">
        <v>55</v>
      </c>
      <c r="C63" s="584"/>
      <c r="D63" s="585"/>
      <c r="E63" s="586"/>
      <c r="F63" s="574"/>
      <c r="G63" s="466"/>
      <c r="H63" s="969"/>
    </row>
    <row r="64" spans="1:9" ht="90" x14ac:dyDescent="0.25">
      <c r="A64" s="75">
        <v>8.8000000000000007</v>
      </c>
      <c r="B64" s="11" t="s">
        <v>56</v>
      </c>
      <c r="C64" s="584"/>
      <c r="D64" s="585"/>
      <c r="E64" s="586"/>
      <c r="F64" s="574"/>
      <c r="G64" s="466"/>
      <c r="H64" s="969"/>
      <c r="I64" s="16"/>
    </row>
    <row r="65" spans="1:9" ht="31.5" customHeight="1" x14ac:dyDescent="0.3">
      <c r="A65" s="75">
        <v>8.9</v>
      </c>
      <c r="B65" s="17" t="s">
        <v>57</v>
      </c>
      <c r="C65" s="584"/>
      <c r="D65" s="585"/>
      <c r="E65" s="586"/>
      <c r="F65" s="574"/>
      <c r="G65" s="466"/>
      <c r="H65" s="969"/>
      <c r="I65" s="18"/>
    </row>
    <row r="66" spans="1:9" ht="16.5" x14ac:dyDescent="0.3">
      <c r="A66" s="19" t="s">
        <v>75</v>
      </c>
      <c r="B66" s="11" t="s">
        <v>58</v>
      </c>
      <c r="C66" s="587"/>
      <c r="D66" s="588"/>
      <c r="E66" s="589"/>
      <c r="F66" s="574"/>
      <c r="G66" s="466"/>
      <c r="H66" s="969"/>
      <c r="I66" s="18"/>
    </row>
    <row r="67" spans="1:9" ht="45.75" thickBot="1" x14ac:dyDescent="0.3">
      <c r="A67" s="19" t="s">
        <v>76</v>
      </c>
      <c r="B67" s="13" t="s">
        <v>59</v>
      </c>
      <c r="C67" s="590" t="s">
        <v>83</v>
      </c>
      <c r="D67" s="590"/>
      <c r="E67" s="590"/>
      <c r="F67" s="168">
        <v>261</v>
      </c>
      <c r="G67" s="467"/>
      <c r="H67" s="970"/>
      <c r="I67" s="20"/>
    </row>
    <row r="68" spans="1:9" ht="30" customHeight="1" thickBot="1" x14ac:dyDescent="0.3">
      <c r="A68" s="317">
        <v>9</v>
      </c>
      <c r="B68" s="397" t="s">
        <v>60</v>
      </c>
      <c r="C68" s="331" t="str">
        <f>+C12</f>
        <v xml:space="preserve">1. WSP SERVICIOS S.A.S.  NIT 900.709.002-4    49% </v>
      </c>
      <c r="D68" s="331"/>
      <c r="E68" s="331" t="str">
        <f>+E12</f>
        <v>2. SALGADO, MELÉNDEZ Y ASOCIADOS INGENIEROS CONSULTORES S.A. - S.M.A. S.A. NIT 860.032.057-7        51%</v>
      </c>
      <c r="F68" s="873"/>
      <c r="G68" s="307" t="s">
        <v>73</v>
      </c>
      <c r="H68" s="307" t="s">
        <v>15</v>
      </c>
    </row>
    <row r="69" spans="1:9" ht="30" customHeight="1" thickBot="1" x14ac:dyDescent="0.3">
      <c r="A69" s="318"/>
      <c r="B69" s="398"/>
      <c r="C69" s="46" t="s">
        <v>13</v>
      </c>
      <c r="D69" s="47" t="s">
        <v>14</v>
      </c>
      <c r="E69" s="111" t="s">
        <v>13</v>
      </c>
      <c r="F69" s="92" t="s">
        <v>14</v>
      </c>
      <c r="G69" s="308"/>
      <c r="H69" s="308"/>
    </row>
    <row r="70" spans="1:9" ht="30" x14ac:dyDescent="0.25">
      <c r="A70" s="75">
        <v>9.1</v>
      </c>
      <c r="B70" s="9" t="s">
        <v>61</v>
      </c>
      <c r="C70" s="408" t="s">
        <v>83</v>
      </c>
      <c r="D70" s="408">
        <v>295</v>
      </c>
      <c r="E70" s="408" t="s">
        <v>89</v>
      </c>
      <c r="F70" s="678"/>
      <c r="G70" s="324" t="s">
        <v>276</v>
      </c>
      <c r="H70" s="326"/>
    </row>
    <row r="71" spans="1:9" x14ac:dyDescent="0.25">
      <c r="A71" s="75">
        <v>9.1999999999999993</v>
      </c>
      <c r="B71" s="10" t="s">
        <v>18</v>
      </c>
      <c r="C71" s="409"/>
      <c r="D71" s="409"/>
      <c r="E71" s="409"/>
      <c r="F71" s="642"/>
      <c r="G71" s="324"/>
      <c r="H71" s="326"/>
    </row>
    <row r="72" spans="1:9" ht="60.75" thickBot="1" x14ac:dyDescent="0.3">
      <c r="A72" s="77">
        <v>9.3000000000000007</v>
      </c>
      <c r="B72" s="21" t="s">
        <v>62</v>
      </c>
      <c r="C72" s="90" t="s">
        <v>83</v>
      </c>
      <c r="D72" s="90">
        <v>296</v>
      </c>
      <c r="E72" s="90" t="s">
        <v>89</v>
      </c>
      <c r="F72" s="74"/>
      <c r="G72" s="385"/>
      <c r="H72" s="327"/>
    </row>
    <row r="73" spans="1:9" ht="30" customHeight="1" thickBot="1" x14ac:dyDescent="0.3">
      <c r="A73" s="317">
        <v>10</v>
      </c>
      <c r="B73" s="397" t="s">
        <v>63</v>
      </c>
      <c r="C73" s="331" t="str">
        <f>+C12</f>
        <v xml:space="preserve">1. WSP SERVICIOS S.A.S.  NIT 900.709.002-4    49% </v>
      </c>
      <c r="D73" s="331"/>
      <c r="E73" s="331" t="str">
        <f>+E12</f>
        <v>2. SALGADO, MELÉNDEZ Y ASOCIADOS INGENIEROS CONSULTORES S.A. - S.M.A. S.A. NIT 860.032.057-7        51%</v>
      </c>
      <c r="F73" s="303"/>
      <c r="G73" s="307" t="s">
        <v>73</v>
      </c>
      <c r="H73" s="307" t="s">
        <v>15</v>
      </c>
    </row>
    <row r="74" spans="1:9" ht="30" customHeight="1" thickBot="1" x14ac:dyDescent="0.3">
      <c r="A74" s="318"/>
      <c r="B74" s="398"/>
      <c r="C74" s="46" t="s">
        <v>13</v>
      </c>
      <c r="D74" s="47" t="s">
        <v>14</v>
      </c>
      <c r="E74" s="111" t="s">
        <v>13</v>
      </c>
      <c r="F74" s="92" t="s">
        <v>14</v>
      </c>
      <c r="G74" s="308"/>
      <c r="H74" s="308"/>
    </row>
    <row r="75" spans="1:9" ht="30.75" thickBot="1" x14ac:dyDescent="0.3">
      <c r="A75" s="77">
        <v>10.1</v>
      </c>
      <c r="B75" s="13" t="s">
        <v>64</v>
      </c>
      <c r="C75" s="90" t="s">
        <v>89</v>
      </c>
      <c r="D75" s="90"/>
      <c r="E75" s="90" t="s">
        <v>89</v>
      </c>
      <c r="F75" s="74"/>
      <c r="G75" s="73" t="s">
        <v>276</v>
      </c>
      <c r="H75" s="40"/>
    </row>
    <row r="76" spans="1:9" ht="30" customHeight="1" thickBot="1" x14ac:dyDescent="0.3">
      <c r="A76" s="317">
        <v>11</v>
      </c>
      <c r="B76" s="397" t="s">
        <v>65</v>
      </c>
      <c r="C76" s="331" t="str">
        <f>+C12</f>
        <v xml:space="preserve">1. WSP SERVICIOS S.A.S.  NIT 900.709.002-4    49% </v>
      </c>
      <c r="D76" s="331"/>
      <c r="E76" s="331" t="str">
        <f>+E12</f>
        <v>2. SALGADO, MELÉNDEZ Y ASOCIADOS INGENIEROS CONSULTORES S.A. - S.M.A. S.A. NIT 860.032.057-7        51%</v>
      </c>
      <c r="F76" s="303"/>
      <c r="G76" s="307" t="s">
        <v>73</v>
      </c>
      <c r="H76" s="307" t="s">
        <v>15</v>
      </c>
    </row>
    <row r="77" spans="1:9" ht="30" customHeight="1" thickBot="1" x14ac:dyDescent="0.3">
      <c r="A77" s="318"/>
      <c r="B77" s="398"/>
      <c r="C77" s="46" t="s">
        <v>13</v>
      </c>
      <c r="D77" s="47" t="s">
        <v>14</v>
      </c>
      <c r="E77" s="111" t="s">
        <v>13</v>
      </c>
      <c r="F77" s="92" t="s">
        <v>14</v>
      </c>
      <c r="G77" s="308"/>
      <c r="H77" s="308"/>
    </row>
    <row r="78" spans="1:9" ht="30.75" thickBot="1" x14ac:dyDescent="0.3">
      <c r="A78" s="77">
        <v>11.1</v>
      </c>
      <c r="B78" s="57" t="s">
        <v>61</v>
      </c>
      <c r="C78" s="23" t="s">
        <v>89</v>
      </c>
      <c r="D78" s="24"/>
      <c r="E78" s="79" t="s">
        <v>89</v>
      </c>
      <c r="F78" s="74"/>
      <c r="G78" s="73" t="s">
        <v>276</v>
      </c>
      <c r="H78" s="40"/>
    </row>
    <row r="79" spans="1:9" ht="30" customHeight="1" thickBot="1" x14ac:dyDescent="0.3">
      <c r="A79" s="317">
        <v>12</v>
      </c>
      <c r="B79" s="319" t="s">
        <v>66</v>
      </c>
      <c r="C79" s="302" t="str">
        <f>+C12</f>
        <v xml:space="preserve">1. WSP SERVICIOS S.A.S.  NIT 900.709.002-4    49% </v>
      </c>
      <c r="D79" s="303"/>
      <c r="E79" s="304" t="str">
        <f>+E12</f>
        <v>2. SALGADO, MELÉNDEZ Y ASOCIADOS INGENIEROS CONSULTORES S.A. - S.M.A. S.A. NIT 860.032.057-7        51%</v>
      </c>
      <c r="F79" s="303"/>
      <c r="G79" s="305" t="s">
        <v>73</v>
      </c>
      <c r="H79" s="307" t="s">
        <v>15</v>
      </c>
    </row>
    <row r="80" spans="1:9" ht="30" customHeight="1" x14ac:dyDescent="0.25">
      <c r="A80" s="318"/>
      <c r="B80" s="320"/>
      <c r="C80" s="309" t="s">
        <v>13</v>
      </c>
      <c r="D80" s="310"/>
      <c r="E80" s="311" t="s">
        <v>13</v>
      </c>
      <c r="F80" s="312"/>
      <c r="G80" s="306"/>
      <c r="H80" s="308"/>
    </row>
    <row r="81" spans="1:8" ht="45" x14ac:dyDescent="0.25">
      <c r="A81" s="75">
        <v>12.1</v>
      </c>
      <c r="B81" s="53" t="s">
        <v>67</v>
      </c>
      <c r="C81" s="313" t="s">
        <v>83</v>
      </c>
      <c r="D81" s="314"/>
      <c r="E81" s="527" t="s">
        <v>83</v>
      </c>
      <c r="F81" s="314"/>
      <c r="G81" s="96" t="s">
        <v>276</v>
      </c>
      <c r="H81" s="39"/>
    </row>
    <row r="82" spans="1:8" ht="30" x14ac:dyDescent="0.25">
      <c r="A82" s="75">
        <v>12.2</v>
      </c>
      <c r="B82" s="53" t="s">
        <v>68</v>
      </c>
      <c r="C82" s="313" t="s">
        <v>83</v>
      </c>
      <c r="D82" s="314"/>
      <c r="E82" s="527" t="s">
        <v>83</v>
      </c>
      <c r="F82" s="314"/>
      <c r="G82" s="96" t="s">
        <v>276</v>
      </c>
      <c r="H82" s="39"/>
    </row>
    <row r="83" spans="1:8" ht="30.75" thickBot="1" x14ac:dyDescent="0.3">
      <c r="A83" s="95">
        <v>12.3</v>
      </c>
      <c r="B83" s="54" t="s">
        <v>69</v>
      </c>
      <c r="C83" s="428" t="s">
        <v>83</v>
      </c>
      <c r="D83" s="334"/>
      <c r="E83" s="536" t="s">
        <v>83</v>
      </c>
      <c r="F83" s="334"/>
      <c r="G83" s="124" t="s">
        <v>276</v>
      </c>
      <c r="H83" s="49"/>
    </row>
    <row r="84" spans="1:8" ht="19.5" thickBot="1" x14ac:dyDescent="0.3">
      <c r="A84" s="315" t="s">
        <v>70</v>
      </c>
      <c r="B84" s="422"/>
      <c r="C84" s="423" t="s">
        <v>104</v>
      </c>
      <c r="D84" s="424"/>
      <c r="E84" s="424"/>
      <c r="F84" s="424"/>
      <c r="G84" s="425"/>
      <c r="H84" s="51"/>
    </row>
  </sheetData>
  <mergeCells count="115">
    <mergeCell ref="A1:H2"/>
    <mergeCell ref="A4:H5"/>
    <mergeCell ref="C8:F8"/>
    <mergeCell ref="C9:F9"/>
    <mergeCell ref="C10:F10"/>
    <mergeCell ref="C11:F11"/>
    <mergeCell ref="C16:E16"/>
    <mergeCell ref="C17:E23"/>
    <mergeCell ref="F17:F23"/>
    <mergeCell ref="G17:G23"/>
    <mergeCell ref="H17:H23"/>
    <mergeCell ref="C24:E24"/>
    <mergeCell ref="C12:D12"/>
    <mergeCell ref="E12:F12"/>
    <mergeCell ref="C13:D13"/>
    <mergeCell ref="E13:F13"/>
    <mergeCell ref="C14:D14"/>
    <mergeCell ref="E14:F1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H79:H80"/>
    <mergeCell ref="C80:D80"/>
    <mergeCell ref="E80:F80"/>
    <mergeCell ref="A76:A77"/>
    <mergeCell ref="B76:B77"/>
    <mergeCell ref="C76:D76"/>
    <mergeCell ref="E76:F76"/>
    <mergeCell ref="G76:G77"/>
    <mergeCell ref="H76:H77"/>
    <mergeCell ref="A84:B84"/>
    <mergeCell ref="C81:D81"/>
    <mergeCell ref="E81:F81"/>
    <mergeCell ref="C82:D82"/>
    <mergeCell ref="E82:F82"/>
    <mergeCell ref="C83:D83"/>
    <mergeCell ref="E83:F83"/>
    <mergeCell ref="C84:G84"/>
    <mergeCell ref="A79:A80"/>
    <mergeCell ref="B79:B80"/>
    <mergeCell ref="C79:D79"/>
    <mergeCell ref="E79:F79"/>
    <mergeCell ref="G79:G80"/>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zoomScaleNormal="100" workbookViewId="0">
      <selection activeCell="E14" sqref="E14:F1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6.42578125" style="1" customWidth="1"/>
    <col min="9" max="9" width="35.5703125" style="1" customWidth="1"/>
    <col min="10" max="10" width="74.140625" customWidth="1"/>
    <col min="11" max="11" width="17.85546875" bestFit="1" customWidth="1"/>
  </cols>
  <sheetData>
    <row r="1" spans="1:10" x14ac:dyDescent="0.25">
      <c r="A1" s="374" t="s">
        <v>0</v>
      </c>
      <c r="B1" s="374"/>
      <c r="C1" s="374"/>
      <c r="D1" s="374"/>
      <c r="E1" s="374"/>
      <c r="F1" s="374"/>
      <c r="G1" s="374"/>
      <c r="H1" s="374"/>
      <c r="I1" s="374"/>
      <c r="J1" s="374"/>
    </row>
    <row r="2" spans="1:10"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61</v>
      </c>
      <c r="D8" s="376"/>
      <c r="E8" s="376"/>
      <c r="F8" s="376"/>
      <c r="G8" s="1011"/>
      <c r="H8" s="1011"/>
      <c r="I8" s="377"/>
    </row>
    <row r="9" spans="1:10" ht="15.75" thickBot="1" x14ac:dyDescent="0.3">
      <c r="A9" s="58" t="s">
        <v>4</v>
      </c>
      <c r="B9" s="59" t="s">
        <v>5</v>
      </c>
      <c r="C9" s="1036" t="s">
        <v>957</v>
      </c>
      <c r="D9" s="1037"/>
      <c r="E9" s="1037"/>
      <c r="F9" s="1037"/>
      <c r="G9" s="1038"/>
      <c r="H9" s="1038"/>
      <c r="I9" s="1039"/>
    </row>
    <row r="10" spans="1:10" ht="15.75" thickBot="1" x14ac:dyDescent="0.3">
      <c r="A10" s="58" t="s">
        <v>6</v>
      </c>
      <c r="B10" s="59" t="s">
        <v>71</v>
      </c>
      <c r="C10" s="375" t="s">
        <v>958</v>
      </c>
      <c r="D10" s="376"/>
      <c r="E10" s="376"/>
      <c r="F10" s="376"/>
      <c r="G10" s="1011"/>
      <c r="H10" s="1011"/>
      <c r="I10" s="377"/>
    </row>
    <row r="11" spans="1:10" ht="30" x14ac:dyDescent="0.25">
      <c r="A11" s="58" t="s">
        <v>7</v>
      </c>
      <c r="B11" s="60" t="s">
        <v>72</v>
      </c>
      <c r="C11" s="607" t="s">
        <v>185</v>
      </c>
      <c r="D11" s="608"/>
      <c r="E11" s="608"/>
      <c r="F11" s="608"/>
      <c r="G11" s="1013"/>
      <c r="H11" s="1013"/>
      <c r="I11" s="609"/>
    </row>
    <row r="12" spans="1:10" ht="35.25" customHeight="1" x14ac:dyDescent="0.25">
      <c r="A12" s="58" t="s">
        <v>6</v>
      </c>
      <c r="B12" s="59" t="s">
        <v>8</v>
      </c>
      <c r="C12" s="603" t="s">
        <v>959</v>
      </c>
      <c r="D12" s="603"/>
      <c r="E12" s="1010" t="s">
        <v>960</v>
      </c>
      <c r="F12" s="603"/>
      <c r="G12" s="1010" t="s">
        <v>961</v>
      </c>
      <c r="H12" s="603"/>
      <c r="I12" s="134"/>
      <c r="J12" s="6"/>
    </row>
    <row r="13" spans="1:10" x14ac:dyDescent="0.25">
      <c r="A13" s="58" t="s">
        <v>9</v>
      </c>
      <c r="B13" s="59" t="s">
        <v>10</v>
      </c>
      <c r="C13" s="863" t="s">
        <v>354</v>
      </c>
      <c r="D13" s="863"/>
      <c r="E13" s="863" t="s">
        <v>354</v>
      </c>
      <c r="F13" s="863"/>
      <c r="G13" s="863" t="s">
        <v>354</v>
      </c>
      <c r="H13" s="863"/>
      <c r="I13" s="216"/>
    </row>
    <row r="14" spans="1:10" x14ac:dyDescent="0.25">
      <c r="A14" s="58" t="s">
        <v>11</v>
      </c>
      <c r="B14" s="59" t="s">
        <v>12</v>
      </c>
      <c r="C14" s="863" t="s">
        <v>109</v>
      </c>
      <c r="D14" s="863"/>
      <c r="E14" s="863" t="s">
        <v>109</v>
      </c>
      <c r="F14" s="863"/>
      <c r="G14" s="863" t="s">
        <v>109</v>
      </c>
      <c r="H14" s="863"/>
      <c r="I14" s="216"/>
    </row>
    <row r="15" spans="1:10" ht="15.75" thickBot="1" x14ac:dyDescent="0.3">
      <c r="A15" s="3"/>
      <c r="B15" s="4"/>
      <c r="C15" s="7"/>
      <c r="E15" s="7"/>
      <c r="G15" s="7"/>
    </row>
    <row r="16" spans="1:10" x14ac:dyDescent="0.25">
      <c r="A16" s="29">
        <v>1</v>
      </c>
      <c r="B16" s="34" t="s">
        <v>16</v>
      </c>
      <c r="C16" s="338" t="s">
        <v>13</v>
      </c>
      <c r="D16" s="339"/>
      <c r="E16" s="339"/>
      <c r="F16" s="339"/>
      <c r="G16" s="340"/>
      <c r="H16" s="93" t="s">
        <v>14</v>
      </c>
      <c r="I16" s="37" t="s">
        <v>73</v>
      </c>
      <c r="J16" s="41" t="s">
        <v>15</v>
      </c>
    </row>
    <row r="17" spans="1:10" ht="30" x14ac:dyDescent="0.25">
      <c r="A17" s="75">
        <v>1.1000000000000001</v>
      </c>
      <c r="B17" s="9" t="s">
        <v>17</v>
      </c>
      <c r="C17" s="353" t="s">
        <v>83</v>
      </c>
      <c r="D17" s="354"/>
      <c r="E17" s="354"/>
      <c r="F17" s="354"/>
      <c r="G17" s="628"/>
      <c r="H17" s="1009" t="s">
        <v>962</v>
      </c>
      <c r="I17" s="323" t="s">
        <v>276</v>
      </c>
      <c r="J17" s="631"/>
    </row>
    <row r="18" spans="1:10" x14ac:dyDescent="0.25">
      <c r="A18" s="75">
        <v>1.2</v>
      </c>
      <c r="B18" s="10" t="s">
        <v>18</v>
      </c>
      <c r="C18" s="356"/>
      <c r="D18" s="357"/>
      <c r="E18" s="357"/>
      <c r="F18" s="357"/>
      <c r="G18" s="638"/>
      <c r="H18" s="351"/>
      <c r="I18" s="324"/>
      <c r="J18" s="631"/>
    </row>
    <row r="19" spans="1:10" ht="30" x14ac:dyDescent="0.25">
      <c r="A19" s="75">
        <v>1.3</v>
      </c>
      <c r="B19" s="9" t="s">
        <v>19</v>
      </c>
      <c r="C19" s="356"/>
      <c r="D19" s="357"/>
      <c r="E19" s="357"/>
      <c r="F19" s="357"/>
      <c r="G19" s="638"/>
      <c r="H19" s="351"/>
      <c r="I19" s="324"/>
      <c r="J19" s="631"/>
    </row>
    <row r="20" spans="1:10" ht="60" x14ac:dyDescent="0.25">
      <c r="A20" s="75">
        <v>1.4</v>
      </c>
      <c r="B20" s="9" t="s">
        <v>20</v>
      </c>
      <c r="C20" s="356"/>
      <c r="D20" s="357"/>
      <c r="E20" s="357"/>
      <c r="F20" s="357"/>
      <c r="G20" s="638"/>
      <c r="H20" s="351"/>
      <c r="I20" s="324"/>
      <c r="J20" s="631"/>
    </row>
    <row r="21" spans="1:10" ht="105" x14ac:dyDescent="0.25">
      <c r="A21" s="75">
        <v>1.5</v>
      </c>
      <c r="B21" s="9" t="s">
        <v>21</v>
      </c>
      <c r="C21" s="356"/>
      <c r="D21" s="357"/>
      <c r="E21" s="357"/>
      <c r="F21" s="357"/>
      <c r="G21" s="638"/>
      <c r="H21" s="351"/>
      <c r="I21" s="324"/>
      <c r="J21" s="631"/>
    </row>
    <row r="22" spans="1:10" ht="30" x14ac:dyDescent="0.25">
      <c r="A22" s="75">
        <v>1.6</v>
      </c>
      <c r="B22" s="11" t="s">
        <v>22</v>
      </c>
      <c r="C22" s="356"/>
      <c r="D22" s="357"/>
      <c r="E22" s="357"/>
      <c r="F22" s="357"/>
      <c r="G22" s="638"/>
      <c r="H22" s="351"/>
      <c r="I22" s="324"/>
      <c r="J22" s="631"/>
    </row>
    <row r="23" spans="1:10" ht="45.75" thickBot="1" x14ac:dyDescent="0.3">
      <c r="A23" s="77">
        <v>1.7</v>
      </c>
      <c r="B23" s="13" t="s">
        <v>23</v>
      </c>
      <c r="C23" s="359"/>
      <c r="D23" s="360"/>
      <c r="E23" s="360"/>
      <c r="F23" s="360"/>
      <c r="G23" s="639"/>
      <c r="H23" s="386"/>
      <c r="I23" s="385"/>
      <c r="J23" s="632"/>
    </row>
    <row r="24" spans="1:10" ht="30" x14ac:dyDescent="0.25">
      <c r="A24" s="29">
        <v>2</v>
      </c>
      <c r="B24" s="30" t="s">
        <v>24</v>
      </c>
      <c r="C24" s="338" t="s">
        <v>13</v>
      </c>
      <c r="D24" s="339"/>
      <c r="E24" s="339"/>
      <c r="F24" s="339"/>
      <c r="G24" s="340"/>
      <c r="H24" s="93" t="s">
        <v>14</v>
      </c>
      <c r="I24" s="37" t="s">
        <v>73</v>
      </c>
      <c r="J24" s="42" t="s">
        <v>15</v>
      </c>
    </row>
    <row r="25" spans="1:10" ht="45" x14ac:dyDescent="0.25">
      <c r="A25" s="75">
        <v>2.1</v>
      </c>
      <c r="B25" s="11" t="s">
        <v>25</v>
      </c>
      <c r="C25" s="362" t="s">
        <v>83</v>
      </c>
      <c r="D25" s="363"/>
      <c r="E25" s="363"/>
      <c r="F25" s="363"/>
      <c r="G25" s="885"/>
      <c r="H25" s="389" t="s">
        <v>963</v>
      </c>
      <c r="I25" s="392" t="s">
        <v>276</v>
      </c>
      <c r="J25" s="395"/>
    </row>
    <row r="26" spans="1:10" ht="45" x14ac:dyDescent="0.25">
      <c r="A26" s="75">
        <v>2.2000000000000002</v>
      </c>
      <c r="B26" s="11" t="s">
        <v>357</v>
      </c>
      <c r="C26" s="365"/>
      <c r="D26" s="366"/>
      <c r="E26" s="366"/>
      <c r="F26" s="366"/>
      <c r="G26" s="635"/>
      <c r="H26" s="390"/>
      <c r="I26" s="393"/>
      <c r="J26" s="395"/>
    </row>
    <row r="27" spans="1:10" ht="105" x14ac:dyDescent="0.25">
      <c r="A27" s="75">
        <v>2.2999999999999998</v>
      </c>
      <c r="B27" s="214" t="s">
        <v>26</v>
      </c>
      <c r="C27" s="365"/>
      <c r="D27" s="366"/>
      <c r="E27" s="366"/>
      <c r="F27" s="366"/>
      <c r="G27" s="635"/>
      <c r="H27" s="390"/>
      <c r="I27" s="393"/>
      <c r="J27" s="395"/>
    </row>
    <row r="28" spans="1:10" ht="30.75" thickBot="1" x14ac:dyDescent="0.3">
      <c r="A28" s="77">
        <v>2.4</v>
      </c>
      <c r="B28" s="13" t="s">
        <v>27</v>
      </c>
      <c r="C28" s="368"/>
      <c r="D28" s="369"/>
      <c r="E28" s="369"/>
      <c r="F28" s="369"/>
      <c r="G28" s="636"/>
      <c r="H28" s="391"/>
      <c r="I28" s="394"/>
      <c r="J28" s="396"/>
    </row>
    <row r="29" spans="1:10" ht="15.75" thickBot="1" x14ac:dyDescent="0.3">
      <c r="A29" s="317">
        <v>3</v>
      </c>
      <c r="B29" s="397" t="s">
        <v>28</v>
      </c>
      <c r="C29" s="331" t="str">
        <f>+C12</f>
        <v xml:space="preserve">1. HACE INGENIEROS S.A.S NIT 800.129.789-1    24,5% </v>
      </c>
      <c r="D29" s="331"/>
      <c r="E29" s="331" t="str">
        <f>+E12</f>
        <v>2. TEA LIMITADA CONSULTORÍAS NIT 860.062.262-9         24,5%</v>
      </c>
      <c r="F29" s="303"/>
      <c r="G29" s="331" t="str">
        <f>+G12</f>
        <v>3. INFRAESTRUCTURA INTEGRAL S.A.S NIT 900.579.723-7    51% (LÍDER)</v>
      </c>
      <c r="H29" s="303"/>
      <c r="I29" s="307" t="s">
        <v>73</v>
      </c>
      <c r="J29" s="307" t="s">
        <v>15</v>
      </c>
    </row>
    <row r="30" spans="1:10" ht="30" x14ac:dyDescent="0.25">
      <c r="A30" s="318"/>
      <c r="B30" s="398"/>
      <c r="C30" s="84" t="s">
        <v>13</v>
      </c>
      <c r="D30" s="93" t="s">
        <v>14</v>
      </c>
      <c r="E30" s="84" t="s">
        <v>13</v>
      </c>
      <c r="F30" s="93" t="s">
        <v>14</v>
      </c>
      <c r="G30" s="84" t="s">
        <v>13</v>
      </c>
      <c r="H30" s="93" t="s">
        <v>14</v>
      </c>
      <c r="I30" s="308"/>
      <c r="J30" s="308"/>
    </row>
    <row r="31" spans="1:10" ht="30" x14ac:dyDescent="0.25">
      <c r="A31" s="75" t="s">
        <v>29</v>
      </c>
      <c r="B31" s="9" t="s">
        <v>17</v>
      </c>
      <c r="C31" s="89" t="s">
        <v>89</v>
      </c>
      <c r="D31" s="89"/>
      <c r="E31" s="89" t="s">
        <v>112</v>
      </c>
      <c r="F31" s="76"/>
      <c r="G31" s="89" t="s">
        <v>89</v>
      </c>
      <c r="H31" s="76"/>
      <c r="I31" s="323" t="s">
        <v>276</v>
      </c>
      <c r="J31" s="325"/>
    </row>
    <row r="32" spans="1:10" ht="30.75" thickBot="1" x14ac:dyDescent="0.3">
      <c r="A32" s="77" t="s">
        <v>30</v>
      </c>
      <c r="B32" s="13" t="s">
        <v>31</v>
      </c>
      <c r="C32" s="89" t="s">
        <v>89</v>
      </c>
      <c r="D32" s="90"/>
      <c r="E32" s="89" t="s">
        <v>112</v>
      </c>
      <c r="F32" s="78"/>
      <c r="G32" s="89" t="s">
        <v>89</v>
      </c>
      <c r="H32" s="78"/>
      <c r="I32" s="385"/>
      <c r="J32" s="327"/>
    </row>
    <row r="33" spans="1:10" ht="15.75" thickBot="1" x14ac:dyDescent="0.3">
      <c r="A33" s="317">
        <v>4</v>
      </c>
      <c r="B33" s="397" t="s">
        <v>32</v>
      </c>
      <c r="C33" s="331" t="str">
        <f>+C12</f>
        <v xml:space="preserve">1. HACE INGENIEROS S.A.S NIT 800.129.789-1    24,5% </v>
      </c>
      <c r="D33" s="331"/>
      <c r="E33" s="331" t="str">
        <f>+E12</f>
        <v>2. TEA LIMITADA CONSULTORÍAS NIT 860.062.262-9         24,5%</v>
      </c>
      <c r="F33" s="303"/>
      <c r="G33" s="331" t="str">
        <f>+G12</f>
        <v>3. INFRAESTRUCTURA INTEGRAL S.A.S NIT 900.579.723-7    51% (LÍDER)</v>
      </c>
      <c r="H33" s="303"/>
      <c r="I33" s="307" t="s">
        <v>73</v>
      </c>
      <c r="J33" s="307" t="s">
        <v>15</v>
      </c>
    </row>
    <row r="34" spans="1:10" ht="30" x14ac:dyDescent="0.25">
      <c r="A34" s="318"/>
      <c r="B34" s="398"/>
      <c r="C34" s="84" t="s">
        <v>13</v>
      </c>
      <c r="D34" s="93" t="s">
        <v>14</v>
      </c>
      <c r="E34" s="84" t="s">
        <v>13</v>
      </c>
      <c r="F34" s="93" t="s">
        <v>14</v>
      </c>
      <c r="G34" s="84" t="s">
        <v>13</v>
      </c>
      <c r="H34" s="93" t="s">
        <v>14</v>
      </c>
      <c r="I34" s="308"/>
      <c r="J34" s="308"/>
    </row>
    <row r="35" spans="1:10" ht="60" customHeight="1" x14ac:dyDescent="0.25">
      <c r="A35" s="75">
        <v>4.0999999999999996</v>
      </c>
      <c r="B35" s="11" t="s">
        <v>35</v>
      </c>
      <c r="C35" s="236" t="s">
        <v>83</v>
      </c>
      <c r="D35" s="236">
        <v>103</v>
      </c>
      <c r="E35" s="236" t="s">
        <v>83</v>
      </c>
      <c r="F35" s="238">
        <v>87</v>
      </c>
      <c r="G35" s="236" t="s">
        <v>83</v>
      </c>
      <c r="H35" s="238">
        <v>32</v>
      </c>
      <c r="I35" s="448" t="s">
        <v>276</v>
      </c>
      <c r="J35" s="431" t="s">
        <v>1103</v>
      </c>
    </row>
    <row r="36" spans="1:10" ht="41.25" customHeight="1" x14ac:dyDescent="0.25">
      <c r="A36" s="75">
        <v>4.2</v>
      </c>
      <c r="B36" s="11" t="s">
        <v>33</v>
      </c>
      <c r="C36" s="251" t="s">
        <v>83</v>
      </c>
      <c r="D36" s="251"/>
      <c r="E36" s="251" t="s">
        <v>83</v>
      </c>
      <c r="F36" s="290"/>
      <c r="G36" s="251" t="s">
        <v>83</v>
      </c>
      <c r="H36" s="238"/>
      <c r="I36" s="926"/>
      <c r="J36" s="432"/>
    </row>
    <row r="37" spans="1:10" ht="51" customHeight="1" thickBot="1" x14ac:dyDescent="0.3">
      <c r="A37" s="77">
        <v>4.3</v>
      </c>
      <c r="B37" s="13" t="s">
        <v>74</v>
      </c>
      <c r="C37" s="237" t="s">
        <v>844</v>
      </c>
      <c r="D37" s="237">
        <v>104</v>
      </c>
      <c r="E37" s="237" t="s">
        <v>115</v>
      </c>
      <c r="F37" s="239">
        <v>89</v>
      </c>
      <c r="G37" s="237" t="s">
        <v>115</v>
      </c>
      <c r="H37" s="239">
        <v>33</v>
      </c>
      <c r="I37" s="927"/>
      <c r="J37" s="433"/>
    </row>
    <row r="38" spans="1:10" ht="15.75" thickBot="1" x14ac:dyDescent="0.3">
      <c r="A38" s="317">
        <v>5</v>
      </c>
      <c r="B38" s="319" t="s">
        <v>34</v>
      </c>
      <c r="C38" s="401" t="str">
        <f>+C12</f>
        <v xml:space="preserve">1. HACE INGENIEROS S.A.S NIT 800.129.789-1    24,5% </v>
      </c>
      <c r="D38" s="402"/>
      <c r="E38" s="401" t="str">
        <f>+E12</f>
        <v>2. TEA LIMITADA CONSULTORÍAS NIT 860.062.262-9         24,5%</v>
      </c>
      <c r="F38" s="402"/>
      <c r="G38" s="401" t="str">
        <f>+G12</f>
        <v>3. INFRAESTRUCTURA INTEGRAL S.A.S NIT 900.579.723-7    51% (LÍDER)</v>
      </c>
      <c r="H38" s="402"/>
      <c r="I38" s="307" t="s">
        <v>73</v>
      </c>
      <c r="J38" s="307" t="s">
        <v>15</v>
      </c>
    </row>
    <row r="39" spans="1:10" ht="30.75" thickBot="1" x14ac:dyDescent="0.3">
      <c r="A39" s="318"/>
      <c r="B39" s="320"/>
      <c r="C39" s="91" t="s">
        <v>13</v>
      </c>
      <c r="D39" s="44" t="s">
        <v>14</v>
      </c>
      <c r="E39" s="91" t="s">
        <v>13</v>
      </c>
      <c r="F39" s="44" t="s">
        <v>14</v>
      </c>
      <c r="G39" s="91" t="s">
        <v>13</v>
      </c>
      <c r="H39" s="44" t="s">
        <v>14</v>
      </c>
      <c r="I39" s="308"/>
      <c r="J39" s="308"/>
    </row>
    <row r="40" spans="1:10" ht="60" x14ac:dyDescent="0.25">
      <c r="A40" s="75">
        <v>5.0999999999999996</v>
      </c>
      <c r="B40" s="11" t="s">
        <v>35</v>
      </c>
      <c r="C40" s="408" t="s">
        <v>83</v>
      </c>
      <c r="D40" s="408" t="s">
        <v>964</v>
      </c>
      <c r="E40" s="410" t="s">
        <v>83</v>
      </c>
      <c r="F40" s="413" t="s">
        <v>965</v>
      </c>
      <c r="G40" s="410" t="s">
        <v>83</v>
      </c>
      <c r="H40" s="413" t="s">
        <v>966</v>
      </c>
      <c r="I40" s="392" t="s">
        <v>276</v>
      </c>
      <c r="J40" s="414"/>
    </row>
    <row r="41" spans="1:10" ht="45" x14ac:dyDescent="0.25">
      <c r="A41" s="75">
        <v>5.2</v>
      </c>
      <c r="B41" s="11" t="s">
        <v>36</v>
      </c>
      <c r="C41" s="404"/>
      <c r="D41" s="404"/>
      <c r="E41" s="411"/>
      <c r="F41" s="390"/>
      <c r="G41" s="411"/>
      <c r="H41" s="390"/>
      <c r="I41" s="393"/>
      <c r="J41" s="415"/>
    </row>
    <row r="42" spans="1:10" ht="45" x14ac:dyDescent="0.25">
      <c r="A42" s="75">
        <v>5.3</v>
      </c>
      <c r="B42" s="15" t="s">
        <v>286</v>
      </c>
      <c r="C42" s="404"/>
      <c r="D42" s="404"/>
      <c r="E42" s="411"/>
      <c r="F42" s="390"/>
      <c r="G42" s="411"/>
      <c r="H42" s="390"/>
      <c r="I42" s="393"/>
      <c r="J42" s="415"/>
    </row>
    <row r="43" spans="1:10" ht="30" x14ac:dyDescent="0.25">
      <c r="A43" s="75">
        <v>5.4</v>
      </c>
      <c r="B43" s="11" t="s">
        <v>37</v>
      </c>
      <c r="C43" s="404"/>
      <c r="D43" s="404"/>
      <c r="E43" s="411"/>
      <c r="F43" s="390"/>
      <c r="G43" s="411"/>
      <c r="H43" s="390"/>
      <c r="I43" s="393"/>
      <c r="J43" s="415"/>
    </row>
    <row r="44" spans="1:10" ht="30.75" thickBot="1" x14ac:dyDescent="0.3">
      <c r="A44" s="77">
        <v>5.5</v>
      </c>
      <c r="B44" s="13" t="s">
        <v>38</v>
      </c>
      <c r="C44" s="405"/>
      <c r="D44" s="405"/>
      <c r="E44" s="412"/>
      <c r="F44" s="391"/>
      <c r="G44" s="412"/>
      <c r="H44" s="391"/>
      <c r="I44" s="394"/>
      <c r="J44" s="416"/>
    </row>
    <row r="45" spans="1:10" ht="15.75" thickBot="1" x14ac:dyDescent="0.3">
      <c r="A45" s="317">
        <v>6</v>
      </c>
      <c r="B45" s="319" t="s">
        <v>39</v>
      </c>
      <c r="C45" s="417" t="str">
        <f>+C12</f>
        <v xml:space="preserve">1. HACE INGENIEROS S.A.S NIT 800.129.789-1    24,5% </v>
      </c>
      <c r="D45" s="418"/>
      <c r="E45" s="304" t="str">
        <f>+E12</f>
        <v>2. TEA LIMITADA CONSULTORÍAS NIT 860.062.262-9         24,5%</v>
      </c>
      <c r="F45" s="303"/>
      <c r="G45" s="304" t="str">
        <f>+G12</f>
        <v>3. INFRAESTRUCTURA INTEGRAL S.A.S NIT 900.579.723-7    51% (LÍDER)</v>
      </c>
      <c r="H45" s="303"/>
      <c r="I45" s="307" t="s">
        <v>73</v>
      </c>
      <c r="J45" s="307" t="s">
        <v>15</v>
      </c>
    </row>
    <row r="46" spans="1:10" ht="30.75" thickBot="1" x14ac:dyDescent="0.3">
      <c r="A46" s="318"/>
      <c r="B46" s="320"/>
      <c r="C46" s="46" t="s">
        <v>13</v>
      </c>
      <c r="D46" s="47" t="s">
        <v>14</v>
      </c>
      <c r="E46" s="111" t="s">
        <v>13</v>
      </c>
      <c r="F46" s="44" t="s">
        <v>14</v>
      </c>
      <c r="G46" s="111" t="s">
        <v>13</v>
      </c>
      <c r="H46" s="44" t="s">
        <v>14</v>
      </c>
      <c r="I46" s="308"/>
      <c r="J46" s="308"/>
    </row>
    <row r="47" spans="1:10" ht="60" x14ac:dyDescent="0.25">
      <c r="A47" s="75">
        <v>6.1</v>
      </c>
      <c r="B47" s="11" t="s">
        <v>40</v>
      </c>
      <c r="C47" s="85" t="s">
        <v>89</v>
      </c>
      <c r="D47" s="85"/>
      <c r="E47" s="89" t="s">
        <v>89</v>
      </c>
      <c r="F47" s="76"/>
      <c r="G47" s="89" t="s">
        <v>89</v>
      </c>
      <c r="H47" s="76"/>
      <c r="I47" s="97" t="s">
        <v>276</v>
      </c>
      <c r="J47" s="39"/>
    </row>
    <row r="48" spans="1:10" ht="45" x14ac:dyDescent="0.25">
      <c r="A48" s="75">
        <v>6.2</v>
      </c>
      <c r="B48" s="11" t="s">
        <v>41</v>
      </c>
      <c r="C48" s="85" t="s">
        <v>89</v>
      </c>
      <c r="D48" s="89"/>
      <c r="E48" s="89" t="s">
        <v>89</v>
      </c>
      <c r="F48" s="76"/>
      <c r="G48" s="89" t="s">
        <v>89</v>
      </c>
      <c r="H48" s="76"/>
      <c r="I48" s="97" t="s">
        <v>276</v>
      </c>
      <c r="J48" s="39"/>
    </row>
    <row r="49" spans="1:11" ht="60" x14ac:dyDescent="0.25">
      <c r="A49" s="75">
        <v>6.3</v>
      </c>
      <c r="B49" s="11" t="s">
        <v>42</v>
      </c>
      <c r="C49" s="85" t="s">
        <v>89</v>
      </c>
      <c r="D49" s="89"/>
      <c r="E49" s="89" t="s">
        <v>89</v>
      </c>
      <c r="F49" s="76"/>
      <c r="G49" s="89" t="s">
        <v>89</v>
      </c>
      <c r="H49" s="76"/>
      <c r="I49" s="97" t="s">
        <v>276</v>
      </c>
      <c r="J49" s="39"/>
    </row>
    <row r="50" spans="1:11" ht="75.75" thickBot="1" x14ac:dyDescent="0.3">
      <c r="A50" s="75">
        <v>6.4</v>
      </c>
      <c r="B50" s="13" t="s">
        <v>43</v>
      </c>
      <c r="C50" s="85" t="s">
        <v>89</v>
      </c>
      <c r="D50" s="90"/>
      <c r="E50" s="89" t="s">
        <v>89</v>
      </c>
      <c r="F50" s="78"/>
      <c r="G50" s="89" t="s">
        <v>89</v>
      </c>
      <c r="H50" s="78"/>
      <c r="I50" s="97" t="s">
        <v>276</v>
      </c>
      <c r="J50" s="40"/>
    </row>
    <row r="51" spans="1:11" ht="30" customHeight="1" thickBot="1" x14ac:dyDescent="0.3">
      <c r="A51" s="317">
        <v>7</v>
      </c>
      <c r="B51" s="397" t="s">
        <v>44</v>
      </c>
      <c r="C51" s="331" t="str">
        <f>+C12</f>
        <v xml:space="preserve">1. HACE INGENIEROS S.A.S NIT 800.129.789-1    24,5% </v>
      </c>
      <c r="D51" s="331"/>
      <c r="E51" s="331" t="str">
        <f>+E12</f>
        <v>2. TEA LIMITADA CONSULTORÍAS NIT 860.062.262-9         24,5%</v>
      </c>
      <c r="F51" s="303"/>
      <c r="G51" s="331" t="str">
        <f>+G12</f>
        <v>3. INFRAESTRUCTURA INTEGRAL S.A.S NIT 900.579.723-7    51% (LÍDER)</v>
      </c>
      <c r="H51" s="303"/>
      <c r="I51" s="307" t="s">
        <v>73</v>
      </c>
      <c r="J51" s="307" t="s">
        <v>15</v>
      </c>
    </row>
    <row r="52" spans="1:11" ht="30.75" thickBot="1" x14ac:dyDescent="0.3">
      <c r="A52" s="318"/>
      <c r="B52" s="398"/>
      <c r="C52" s="46" t="s">
        <v>13</v>
      </c>
      <c r="D52" s="47" t="s">
        <v>14</v>
      </c>
      <c r="E52" s="111" t="s">
        <v>13</v>
      </c>
      <c r="F52" s="44" t="s">
        <v>14</v>
      </c>
      <c r="G52" s="111" t="s">
        <v>13</v>
      </c>
      <c r="H52" s="44" t="s">
        <v>14</v>
      </c>
      <c r="I52" s="308"/>
      <c r="J52" s="308"/>
    </row>
    <row r="53" spans="1:11" ht="30" x14ac:dyDescent="0.25">
      <c r="A53" s="75">
        <v>7.1</v>
      </c>
      <c r="B53" s="11" t="s">
        <v>45</v>
      </c>
      <c r="C53" s="408" t="s">
        <v>83</v>
      </c>
      <c r="D53" s="332">
        <v>134</v>
      </c>
      <c r="E53" s="408" t="s">
        <v>83</v>
      </c>
      <c r="F53" s="314">
        <v>131</v>
      </c>
      <c r="G53" s="408" t="s">
        <v>83</v>
      </c>
      <c r="H53" s="314">
        <v>137</v>
      </c>
      <c r="I53" s="323" t="s">
        <v>276</v>
      </c>
      <c r="J53" s="35"/>
    </row>
    <row r="54" spans="1:11" ht="45" x14ac:dyDescent="0.25">
      <c r="A54" s="75">
        <v>7.2</v>
      </c>
      <c r="B54" s="11" t="s">
        <v>46</v>
      </c>
      <c r="C54" s="404"/>
      <c r="D54" s="332"/>
      <c r="E54" s="404"/>
      <c r="F54" s="314"/>
      <c r="G54" s="404"/>
      <c r="H54" s="314"/>
      <c r="I54" s="324"/>
      <c r="J54" s="35"/>
    </row>
    <row r="55" spans="1:11" ht="60.75" thickBot="1" x14ac:dyDescent="0.3">
      <c r="A55" s="77">
        <v>7.3</v>
      </c>
      <c r="B55" s="13" t="s">
        <v>47</v>
      </c>
      <c r="C55" s="405"/>
      <c r="D55" s="333"/>
      <c r="E55" s="405"/>
      <c r="F55" s="334"/>
      <c r="G55" s="405"/>
      <c r="H55" s="334"/>
      <c r="I55" s="385"/>
      <c r="J55" s="36"/>
    </row>
    <row r="56" spans="1:11" x14ac:dyDescent="0.25">
      <c r="A56" s="29">
        <v>8</v>
      </c>
      <c r="B56" s="50" t="s">
        <v>48</v>
      </c>
      <c r="C56" s="338" t="s">
        <v>13</v>
      </c>
      <c r="D56" s="339"/>
      <c r="E56" s="340"/>
      <c r="F56" s="996" t="s">
        <v>14</v>
      </c>
      <c r="G56" s="997"/>
      <c r="H56" s="305"/>
      <c r="I56" s="37" t="s">
        <v>73</v>
      </c>
      <c r="J56" s="41" t="s">
        <v>15</v>
      </c>
    </row>
    <row r="57" spans="1:11" ht="15" customHeight="1" x14ac:dyDescent="0.25">
      <c r="A57" s="75">
        <v>8.1</v>
      </c>
      <c r="B57" s="11" t="s">
        <v>49</v>
      </c>
      <c r="C57" s="1025" t="s">
        <v>967</v>
      </c>
      <c r="D57" s="1025"/>
      <c r="E57" s="1025"/>
      <c r="F57" s="1026" t="s">
        <v>968</v>
      </c>
      <c r="G57" s="1026"/>
      <c r="H57" s="1026"/>
      <c r="I57" s="998" t="s">
        <v>85</v>
      </c>
      <c r="J57" s="1014" t="s">
        <v>1104</v>
      </c>
    </row>
    <row r="58" spans="1:11" x14ac:dyDescent="0.25">
      <c r="A58" s="75">
        <v>8.1999999999999993</v>
      </c>
      <c r="B58" s="11" t="s">
        <v>50</v>
      </c>
      <c r="C58" s="1025" t="s">
        <v>194</v>
      </c>
      <c r="D58" s="1025"/>
      <c r="E58" s="1025"/>
      <c r="F58" s="1026" t="s">
        <v>968</v>
      </c>
      <c r="G58" s="1026"/>
      <c r="H58" s="1026"/>
      <c r="I58" s="998"/>
      <c r="J58" s="1015"/>
    </row>
    <row r="59" spans="1:11" ht="30" customHeight="1" x14ac:dyDescent="0.25">
      <c r="A59" s="75">
        <v>8.3000000000000007</v>
      </c>
      <c r="B59" s="11" t="s">
        <v>51</v>
      </c>
      <c r="C59" s="581" t="s">
        <v>83</v>
      </c>
      <c r="D59" s="582"/>
      <c r="E59" s="583"/>
      <c r="F59" s="1027" t="s">
        <v>968</v>
      </c>
      <c r="G59" s="1028"/>
      <c r="H59" s="1029"/>
      <c r="I59" s="998"/>
      <c r="J59" s="1015"/>
    </row>
    <row r="60" spans="1:11" ht="45" x14ac:dyDescent="0.25">
      <c r="A60" s="75">
        <v>8.4</v>
      </c>
      <c r="B60" s="11" t="s">
        <v>52</v>
      </c>
      <c r="C60" s="584"/>
      <c r="D60" s="585"/>
      <c r="E60" s="586"/>
      <c r="F60" s="1030"/>
      <c r="G60" s="1031"/>
      <c r="H60" s="1032"/>
      <c r="I60" s="998"/>
      <c r="J60" s="1015"/>
    </row>
    <row r="61" spans="1:11" ht="45" x14ac:dyDescent="0.25">
      <c r="A61" s="75">
        <v>8.5</v>
      </c>
      <c r="B61" s="11" t="s">
        <v>53</v>
      </c>
      <c r="C61" s="584"/>
      <c r="D61" s="585"/>
      <c r="E61" s="586"/>
      <c r="F61" s="1030"/>
      <c r="G61" s="1031"/>
      <c r="H61" s="1032"/>
      <c r="I61" s="998"/>
      <c r="J61" s="1015"/>
    </row>
    <row r="62" spans="1:11" x14ac:dyDescent="0.25">
      <c r="A62" s="75">
        <v>8.6</v>
      </c>
      <c r="B62" s="11" t="s">
        <v>54</v>
      </c>
      <c r="C62" s="584"/>
      <c r="D62" s="585"/>
      <c r="E62" s="586"/>
      <c r="F62" s="1030"/>
      <c r="G62" s="1031"/>
      <c r="H62" s="1032"/>
      <c r="I62" s="998"/>
      <c r="J62" s="1015"/>
    </row>
    <row r="63" spans="1:11" x14ac:dyDescent="0.25">
      <c r="A63" s="75">
        <v>8.6999999999999993</v>
      </c>
      <c r="B63" s="11" t="s">
        <v>55</v>
      </c>
      <c r="C63" s="584"/>
      <c r="D63" s="585"/>
      <c r="E63" s="586"/>
      <c r="F63" s="1030"/>
      <c r="G63" s="1031"/>
      <c r="H63" s="1032"/>
      <c r="I63" s="998"/>
      <c r="J63" s="1015"/>
    </row>
    <row r="64" spans="1:11" ht="90" x14ac:dyDescent="0.25">
      <c r="A64" s="75">
        <v>8.8000000000000007</v>
      </c>
      <c r="B64" s="11" t="s">
        <v>56</v>
      </c>
      <c r="C64" s="584"/>
      <c r="D64" s="585"/>
      <c r="E64" s="586"/>
      <c r="F64" s="1030"/>
      <c r="G64" s="1031"/>
      <c r="H64" s="1032"/>
      <c r="I64" s="998"/>
      <c r="J64" s="1015"/>
      <c r="K64" s="16"/>
    </row>
    <row r="65" spans="1:11" ht="31.5" customHeight="1" x14ac:dyDescent="0.3">
      <c r="A65" s="75">
        <v>8.9</v>
      </c>
      <c r="B65" s="17" t="s">
        <v>57</v>
      </c>
      <c r="C65" s="584"/>
      <c r="D65" s="585"/>
      <c r="E65" s="586"/>
      <c r="F65" s="1030"/>
      <c r="G65" s="1031"/>
      <c r="H65" s="1032"/>
      <c r="I65" s="998"/>
      <c r="J65" s="1015"/>
      <c r="K65" s="18"/>
    </row>
    <row r="66" spans="1:11" ht="16.5" x14ac:dyDescent="0.3">
      <c r="A66" s="19" t="s">
        <v>75</v>
      </c>
      <c r="B66" s="11" t="s">
        <v>58</v>
      </c>
      <c r="C66" s="587"/>
      <c r="D66" s="588"/>
      <c r="E66" s="589"/>
      <c r="F66" s="1033"/>
      <c r="G66" s="1034"/>
      <c r="H66" s="1035"/>
      <c r="I66" s="998"/>
      <c r="J66" s="1015"/>
      <c r="K66" s="18"/>
    </row>
    <row r="67" spans="1:11" ht="45.75" thickBot="1" x14ac:dyDescent="0.3">
      <c r="A67" s="19" t="s">
        <v>76</v>
      </c>
      <c r="B67" s="13" t="s">
        <v>59</v>
      </c>
      <c r="C67" s="590" t="s">
        <v>83</v>
      </c>
      <c r="D67" s="590"/>
      <c r="E67" s="590"/>
      <c r="F67" s="459" t="s">
        <v>83</v>
      </c>
      <c r="G67" s="459"/>
      <c r="H67" s="459"/>
      <c r="I67" s="999"/>
      <c r="J67" s="1016"/>
      <c r="K67" s="20"/>
    </row>
    <row r="68" spans="1:11" ht="30" customHeight="1" thickBot="1" x14ac:dyDescent="0.3">
      <c r="A68" s="317">
        <v>9</v>
      </c>
      <c r="B68" s="397" t="s">
        <v>60</v>
      </c>
      <c r="C68" s="331" t="str">
        <f>+C12</f>
        <v xml:space="preserve">1. HACE INGENIEROS S.A.S NIT 800.129.789-1    24,5% </v>
      </c>
      <c r="D68" s="331"/>
      <c r="E68" s="331" t="str">
        <f>+E12</f>
        <v>2. TEA LIMITADA CONSULTORÍAS NIT 860.062.262-9         24,5%</v>
      </c>
      <c r="F68" s="873"/>
      <c r="G68" s="398" t="str">
        <f>+G12</f>
        <v>3. INFRAESTRUCTURA INTEGRAL S.A.S NIT 900.579.723-7    51% (LÍDER)</v>
      </c>
      <c r="H68" s="873"/>
      <c r="I68" s="307" t="s">
        <v>73</v>
      </c>
      <c r="J68" s="307" t="s">
        <v>15</v>
      </c>
    </row>
    <row r="69" spans="1:11" ht="30" customHeight="1" thickBot="1" x14ac:dyDescent="0.3">
      <c r="A69" s="318"/>
      <c r="B69" s="398"/>
      <c r="C69" s="46" t="s">
        <v>13</v>
      </c>
      <c r="D69" s="47" t="s">
        <v>14</v>
      </c>
      <c r="E69" s="111" t="s">
        <v>13</v>
      </c>
      <c r="F69" s="44" t="s">
        <v>14</v>
      </c>
      <c r="G69" s="111" t="s">
        <v>13</v>
      </c>
      <c r="H69" s="44" t="s">
        <v>14</v>
      </c>
      <c r="I69" s="308"/>
      <c r="J69" s="308"/>
    </row>
    <row r="70" spans="1:11" ht="30" x14ac:dyDescent="0.25">
      <c r="A70" s="75">
        <v>9.1</v>
      </c>
      <c r="B70" s="9" t="s">
        <v>61</v>
      </c>
      <c r="C70" s="408" t="s">
        <v>89</v>
      </c>
      <c r="D70" s="408"/>
      <c r="E70" s="408" t="s">
        <v>89</v>
      </c>
      <c r="F70" s="429"/>
      <c r="G70" s="408" t="s">
        <v>83</v>
      </c>
      <c r="H70" s="429">
        <v>210</v>
      </c>
      <c r="I70" s="324" t="s">
        <v>276</v>
      </c>
      <c r="J70" s="326"/>
    </row>
    <row r="71" spans="1:11" x14ac:dyDescent="0.25">
      <c r="A71" s="75">
        <v>9.1999999999999993</v>
      </c>
      <c r="B71" s="10" t="s">
        <v>18</v>
      </c>
      <c r="C71" s="409"/>
      <c r="D71" s="409"/>
      <c r="E71" s="409"/>
      <c r="F71" s="352"/>
      <c r="G71" s="409"/>
      <c r="H71" s="352"/>
      <c r="I71" s="324"/>
      <c r="J71" s="326"/>
    </row>
    <row r="72" spans="1:11" ht="60.75" thickBot="1" x14ac:dyDescent="0.3">
      <c r="A72" s="77">
        <v>9.3000000000000007</v>
      </c>
      <c r="B72" s="21" t="s">
        <v>62</v>
      </c>
      <c r="C72" s="90" t="s">
        <v>89</v>
      </c>
      <c r="D72" s="90"/>
      <c r="E72" s="90" t="s">
        <v>89</v>
      </c>
      <c r="F72" s="78"/>
      <c r="G72" s="90" t="s">
        <v>83</v>
      </c>
      <c r="H72" s="78">
        <v>211</v>
      </c>
      <c r="I72" s="385"/>
      <c r="J72" s="327"/>
    </row>
    <row r="73" spans="1:11" ht="30" customHeight="1" thickBot="1" x14ac:dyDescent="0.3">
      <c r="A73" s="317">
        <v>10</v>
      </c>
      <c r="B73" s="397" t="s">
        <v>63</v>
      </c>
      <c r="C73" s="331" t="str">
        <f>+C12</f>
        <v xml:space="preserve">1. HACE INGENIEROS S.A.S NIT 800.129.789-1    24,5% </v>
      </c>
      <c r="D73" s="331"/>
      <c r="E73" s="331" t="str">
        <f>+E12</f>
        <v>2. TEA LIMITADA CONSULTORÍAS NIT 860.062.262-9         24,5%</v>
      </c>
      <c r="F73" s="303"/>
      <c r="G73" s="331" t="str">
        <f>+G12</f>
        <v>3. INFRAESTRUCTURA INTEGRAL S.A.S NIT 900.579.723-7    51% (LÍDER)</v>
      </c>
      <c r="H73" s="303"/>
      <c r="I73" s="307" t="s">
        <v>73</v>
      </c>
      <c r="J73" s="307" t="s">
        <v>15</v>
      </c>
    </row>
    <row r="74" spans="1:11" ht="30" customHeight="1" thickBot="1" x14ac:dyDescent="0.3">
      <c r="A74" s="318"/>
      <c r="B74" s="398"/>
      <c r="C74" s="46" t="s">
        <v>13</v>
      </c>
      <c r="D74" s="47" t="s">
        <v>14</v>
      </c>
      <c r="E74" s="111" t="s">
        <v>13</v>
      </c>
      <c r="F74" s="44" t="s">
        <v>14</v>
      </c>
      <c r="G74" s="111" t="s">
        <v>13</v>
      </c>
      <c r="H74" s="44" t="s">
        <v>14</v>
      </c>
      <c r="I74" s="308"/>
      <c r="J74" s="308"/>
    </row>
    <row r="75" spans="1:11" ht="30.75" thickBot="1" x14ac:dyDescent="0.3">
      <c r="A75" s="77">
        <v>10.1</v>
      </c>
      <c r="B75" s="13" t="s">
        <v>64</v>
      </c>
      <c r="C75" s="90" t="s">
        <v>89</v>
      </c>
      <c r="D75" s="90"/>
      <c r="E75" s="90" t="s">
        <v>89</v>
      </c>
      <c r="F75" s="78"/>
      <c r="G75" s="90" t="s">
        <v>89</v>
      </c>
      <c r="H75" s="78"/>
      <c r="I75" s="73" t="s">
        <v>276</v>
      </c>
      <c r="J75" s="40"/>
    </row>
    <row r="76" spans="1:11" ht="30" customHeight="1" thickBot="1" x14ac:dyDescent="0.3">
      <c r="A76" s="317">
        <v>11</v>
      </c>
      <c r="B76" s="397" t="s">
        <v>65</v>
      </c>
      <c r="C76" s="331" t="str">
        <f>+C12</f>
        <v xml:space="preserve">1. HACE INGENIEROS S.A.S NIT 800.129.789-1    24,5% </v>
      </c>
      <c r="D76" s="331"/>
      <c r="E76" s="331" t="str">
        <f>+E12</f>
        <v>2. TEA LIMITADA CONSULTORÍAS NIT 860.062.262-9         24,5%</v>
      </c>
      <c r="F76" s="303"/>
      <c r="G76" s="331" t="str">
        <f>+G12</f>
        <v>3. INFRAESTRUCTURA INTEGRAL S.A.S NIT 900.579.723-7    51% (LÍDER)</v>
      </c>
      <c r="H76" s="303"/>
      <c r="I76" s="307" t="s">
        <v>73</v>
      </c>
      <c r="J76" s="307" t="s">
        <v>15</v>
      </c>
    </row>
    <row r="77" spans="1:11" ht="30" customHeight="1" thickBot="1" x14ac:dyDescent="0.3">
      <c r="A77" s="318"/>
      <c r="B77" s="398"/>
      <c r="C77" s="46" t="s">
        <v>13</v>
      </c>
      <c r="D77" s="47" t="s">
        <v>14</v>
      </c>
      <c r="E77" s="111" t="s">
        <v>13</v>
      </c>
      <c r="F77" s="44" t="s">
        <v>14</v>
      </c>
      <c r="G77" s="111" t="s">
        <v>13</v>
      </c>
      <c r="H77" s="44" t="s">
        <v>14</v>
      </c>
      <c r="I77" s="308"/>
      <c r="J77" s="308"/>
    </row>
    <row r="78" spans="1:11" ht="30.75" thickBot="1" x14ac:dyDescent="0.3">
      <c r="A78" s="77">
        <v>11.1</v>
      </c>
      <c r="B78" s="57" t="s">
        <v>61</v>
      </c>
      <c r="C78" s="23" t="s">
        <v>89</v>
      </c>
      <c r="D78" s="24"/>
      <c r="E78" s="79" t="s">
        <v>89</v>
      </c>
      <c r="F78" s="78"/>
      <c r="G78" s="79" t="s">
        <v>89</v>
      </c>
      <c r="H78" s="78"/>
      <c r="I78" s="73" t="s">
        <v>276</v>
      </c>
      <c r="J78" s="40"/>
    </row>
    <row r="79" spans="1:11" ht="30" customHeight="1" thickBot="1" x14ac:dyDescent="0.3">
      <c r="A79" s="317">
        <v>12</v>
      </c>
      <c r="B79" s="319" t="s">
        <v>66</v>
      </c>
      <c r="C79" s="302" t="str">
        <f>+C12</f>
        <v xml:space="preserve">1. HACE INGENIEROS S.A.S NIT 800.129.789-1    24,5% </v>
      </c>
      <c r="D79" s="303"/>
      <c r="E79" s="304" t="str">
        <f>+E12</f>
        <v>2. TEA LIMITADA CONSULTORÍAS NIT 860.062.262-9         24,5%</v>
      </c>
      <c r="F79" s="303"/>
      <c r="G79" s="304" t="str">
        <f>+G12</f>
        <v>3. INFRAESTRUCTURA INTEGRAL S.A.S NIT 900.579.723-7    51% (LÍDER)</v>
      </c>
      <c r="H79" s="303"/>
      <c r="I79" s="305" t="s">
        <v>73</v>
      </c>
      <c r="J79" s="307" t="s">
        <v>15</v>
      </c>
    </row>
    <row r="80" spans="1:11" ht="30" customHeight="1" x14ac:dyDescent="0.25">
      <c r="A80" s="318"/>
      <c r="B80" s="320"/>
      <c r="C80" s="309" t="s">
        <v>13</v>
      </c>
      <c r="D80" s="310"/>
      <c r="E80" s="311" t="s">
        <v>13</v>
      </c>
      <c r="F80" s="312"/>
      <c r="G80" s="311" t="s">
        <v>13</v>
      </c>
      <c r="H80" s="312"/>
      <c r="I80" s="306"/>
      <c r="J80" s="308"/>
    </row>
    <row r="81" spans="1:10" ht="45" x14ac:dyDescent="0.25">
      <c r="A81" s="75">
        <v>12.1</v>
      </c>
      <c r="B81" s="53" t="s">
        <v>67</v>
      </c>
      <c r="C81" s="313" t="s">
        <v>83</v>
      </c>
      <c r="D81" s="314"/>
      <c r="E81" s="527" t="s">
        <v>83</v>
      </c>
      <c r="F81" s="314"/>
      <c r="G81" s="527" t="s">
        <v>83</v>
      </c>
      <c r="H81" s="314"/>
      <c r="I81" s="96" t="s">
        <v>276</v>
      </c>
      <c r="J81" s="39"/>
    </row>
    <row r="82" spans="1:10" ht="30" x14ac:dyDescent="0.25">
      <c r="A82" s="75">
        <v>12.2</v>
      </c>
      <c r="B82" s="53" t="s">
        <v>68</v>
      </c>
      <c r="C82" s="313" t="s">
        <v>83</v>
      </c>
      <c r="D82" s="314"/>
      <c r="E82" s="527" t="s">
        <v>83</v>
      </c>
      <c r="F82" s="314"/>
      <c r="G82" s="527" t="s">
        <v>83</v>
      </c>
      <c r="H82" s="314"/>
      <c r="I82" s="96" t="s">
        <v>276</v>
      </c>
      <c r="J82" s="39"/>
    </row>
    <row r="83" spans="1:10" ht="30.75" thickBot="1" x14ac:dyDescent="0.3">
      <c r="A83" s="95">
        <v>12.3</v>
      </c>
      <c r="B83" s="54" t="s">
        <v>69</v>
      </c>
      <c r="C83" s="428" t="s">
        <v>83</v>
      </c>
      <c r="D83" s="334"/>
      <c r="E83" s="536" t="s">
        <v>83</v>
      </c>
      <c r="F83" s="334"/>
      <c r="G83" s="536" t="s">
        <v>83</v>
      </c>
      <c r="H83" s="334"/>
      <c r="I83" s="176" t="s">
        <v>276</v>
      </c>
      <c r="J83" s="49"/>
    </row>
    <row r="84" spans="1:10" ht="19.5" thickBot="1" x14ac:dyDescent="0.3">
      <c r="A84" s="315" t="s">
        <v>70</v>
      </c>
      <c r="B84" s="422"/>
      <c r="C84" s="423" t="s">
        <v>104</v>
      </c>
      <c r="D84" s="424"/>
      <c r="E84" s="424"/>
      <c r="F84" s="424"/>
      <c r="G84" s="424"/>
      <c r="H84" s="424"/>
      <c r="I84" s="425"/>
      <c r="J84" s="51"/>
    </row>
  </sheetData>
  <mergeCells count="141">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57:I67"/>
    <mergeCell ref="J57:J67"/>
    <mergeCell ref="C58:E58"/>
    <mergeCell ref="F58:H58"/>
    <mergeCell ref="C59:E66"/>
    <mergeCell ref="F59:H66"/>
    <mergeCell ref="J51:J52"/>
    <mergeCell ref="C53:C55"/>
    <mergeCell ref="D53:D55"/>
    <mergeCell ref="E53:E55"/>
    <mergeCell ref="F53:F55"/>
    <mergeCell ref="G53:G55"/>
    <mergeCell ref="H53:H55"/>
    <mergeCell ref="I53:I55"/>
    <mergeCell ref="C67:E67"/>
    <mergeCell ref="F67:H67"/>
    <mergeCell ref="A68:A69"/>
    <mergeCell ref="B68:B69"/>
    <mergeCell ref="C68:D68"/>
    <mergeCell ref="E68:F68"/>
    <mergeCell ref="G68:H68"/>
    <mergeCell ref="C56:E56"/>
    <mergeCell ref="F56:H56"/>
    <mergeCell ref="C57:E57"/>
    <mergeCell ref="F57:H57"/>
    <mergeCell ref="I68:I69"/>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A84:B84"/>
    <mergeCell ref="C82:D82"/>
    <mergeCell ref="E82:F82"/>
    <mergeCell ref="G82:H82"/>
    <mergeCell ref="C83:D83"/>
    <mergeCell ref="E83:F83"/>
    <mergeCell ref="G83:H83"/>
    <mergeCell ref="C84:I84"/>
    <mergeCell ref="J79:J80"/>
    <mergeCell ref="C80:D80"/>
    <mergeCell ref="E80:F80"/>
    <mergeCell ref="G80:H80"/>
    <mergeCell ref="C81:D81"/>
    <mergeCell ref="E81:F81"/>
    <mergeCell ref="G81:H81"/>
    <mergeCell ref="A79:A80"/>
    <mergeCell ref="B79:B80"/>
    <mergeCell ref="C79:D79"/>
    <mergeCell ref="E79:F79"/>
    <mergeCell ref="G79:H79"/>
    <mergeCell ref="I79:I80"/>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zoomScaleNormal="100" workbookViewId="0">
      <selection activeCell="C84" sqref="C84:I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6.42578125" style="1" customWidth="1"/>
    <col min="9" max="9" width="35.5703125" style="1" customWidth="1"/>
    <col min="10" max="10" width="74.140625" customWidth="1"/>
    <col min="11" max="11" width="17.85546875" bestFit="1" customWidth="1"/>
  </cols>
  <sheetData>
    <row r="1" spans="1:10" ht="15" customHeight="1" x14ac:dyDescent="0.25">
      <c r="A1" s="374" t="s">
        <v>0</v>
      </c>
      <c r="B1" s="374"/>
      <c r="C1" s="374"/>
      <c r="D1" s="374"/>
      <c r="E1" s="374"/>
      <c r="F1" s="374"/>
      <c r="G1" s="374"/>
      <c r="H1" s="374"/>
      <c r="I1" s="374"/>
      <c r="J1" s="374"/>
    </row>
    <row r="2" spans="1:10" ht="15" customHeight="1" x14ac:dyDescent="0.25">
      <c r="A2" s="374"/>
      <c r="B2" s="374"/>
      <c r="C2" s="374"/>
      <c r="D2" s="374"/>
      <c r="E2" s="374"/>
      <c r="F2" s="374"/>
      <c r="G2" s="374"/>
      <c r="H2" s="374"/>
      <c r="I2" s="374"/>
      <c r="J2" s="374"/>
    </row>
    <row r="4" spans="1:10" x14ac:dyDescent="0.25">
      <c r="A4" s="374" t="s">
        <v>1</v>
      </c>
      <c r="B4" s="374"/>
      <c r="C4" s="374"/>
      <c r="D4" s="374"/>
      <c r="E4" s="374"/>
      <c r="F4" s="374"/>
      <c r="G4" s="374"/>
      <c r="H4" s="374"/>
      <c r="I4" s="374"/>
      <c r="J4" s="374"/>
    </row>
    <row r="5" spans="1:10" x14ac:dyDescent="0.25">
      <c r="A5" s="374"/>
      <c r="B5" s="374"/>
      <c r="C5" s="374"/>
      <c r="D5" s="374"/>
      <c r="E5" s="374"/>
      <c r="F5" s="374"/>
      <c r="G5" s="374"/>
      <c r="H5" s="374"/>
      <c r="I5" s="374"/>
      <c r="J5" s="374"/>
    </row>
    <row r="6" spans="1:10" x14ac:dyDescent="0.25">
      <c r="D6" s="2"/>
      <c r="F6" s="2"/>
      <c r="H6" s="2"/>
      <c r="I6" s="2"/>
      <c r="J6" s="2"/>
    </row>
    <row r="7" spans="1:10" ht="15.75" thickBot="1" x14ac:dyDescent="0.3">
      <c r="C7" s="2"/>
      <c r="E7" s="2"/>
      <c r="G7" s="2"/>
    </row>
    <row r="8" spans="1:10" ht="15.75" thickBot="1" x14ac:dyDescent="0.3">
      <c r="A8" s="58" t="s">
        <v>2</v>
      </c>
      <c r="B8" s="59" t="s">
        <v>3</v>
      </c>
      <c r="C8" s="375">
        <v>62</v>
      </c>
      <c r="D8" s="376"/>
      <c r="E8" s="376"/>
      <c r="F8" s="376"/>
      <c r="G8" s="1011"/>
      <c r="H8" s="1011"/>
      <c r="I8" s="377"/>
    </row>
    <row r="9" spans="1:10" ht="31.5" customHeight="1" thickBot="1" x14ac:dyDescent="0.3">
      <c r="A9" s="58" t="s">
        <v>4</v>
      </c>
      <c r="B9" s="59" t="s">
        <v>5</v>
      </c>
      <c r="C9" s="1040" t="s">
        <v>969</v>
      </c>
      <c r="D9" s="1041"/>
      <c r="E9" s="1041"/>
      <c r="F9" s="1041"/>
      <c r="G9" s="1042"/>
      <c r="H9" s="1042"/>
      <c r="I9" s="1043"/>
    </row>
    <row r="10" spans="1:10" ht="15.75" thickBot="1" x14ac:dyDescent="0.3">
      <c r="A10" s="58" t="s">
        <v>6</v>
      </c>
      <c r="B10" s="59" t="s">
        <v>71</v>
      </c>
      <c r="C10" s="375" t="s">
        <v>970</v>
      </c>
      <c r="D10" s="376"/>
      <c r="E10" s="376"/>
      <c r="F10" s="376"/>
      <c r="G10" s="1011"/>
      <c r="H10" s="1011"/>
      <c r="I10" s="377"/>
    </row>
    <row r="11" spans="1:10" ht="20.25" customHeight="1" x14ac:dyDescent="0.25">
      <c r="A11" s="58" t="s">
        <v>7</v>
      </c>
      <c r="B11" s="60" t="s">
        <v>72</v>
      </c>
      <c r="C11" s="607" t="s">
        <v>185</v>
      </c>
      <c r="D11" s="608"/>
      <c r="E11" s="608"/>
      <c r="F11" s="608"/>
      <c r="G11" s="1013"/>
      <c r="H11" s="1013"/>
      <c r="I11" s="609"/>
    </row>
    <row r="12" spans="1:10" ht="50.25" customHeight="1" x14ac:dyDescent="0.25">
      <c r="A12" s="58" t="s">
        <v>6</v>
      </c>
      <c r="B12" s="59" t="s">
        <v>8</v>
      </c>
      <c r="C12" s="603" t="s">
        <v>971</v>
      </c>
      <c r="D12" s="603"/>
      <c r="E12" s="1010" t="s">
        <v>972</v>
      </c>
      <c r="F12" s="603"/>
      <c r="G12" s="1010" t="s">
        <v>973</v>
      </c>
      <c r="H12" s="603"/>
      <c r="I12" s="134"/>
      <c r="J12" s="6"/>
    </row>
    <row r="13" spans="1:10" x14ac:dyDescent="0.25">
      <c r="A13" s="58" t="s">
        <v>9</v>
      </c>
      <c r="B13" s="59" t="s">
        <v>10</v>
      </c>
      <c r="C13" s="863" t="s">
        <v>354</v>
      </c>
      <c r="D13" s="863"/>
      <c r="E13" s="863" t="s">
        <v>354</v>
      </c>
      <c r="F13" s="863"/>
      <c r="G13" s="863" t="s">
        <v>354</v>
      </c>
      <c r="H13" s="863"/>
      <c r="I13" s="216"/>
    </row>
    <row r="14" spans="1:10" x14ac:dyDescent="0.25">
      <c r="A14" s="58" t="s">
        <v>11</v>
      </c>
      <c r="B14" s="59" t="s">
        <v>12</v>
      </c>
      <c r="C14" s="863" t="s">
        <v>109</v>
      </c>
      <c r="D14" s="863"/>
      <c r="E14" s="863" t="s">
        <v>109</v>
      </c>
      <c r="F14" s="863"/>
      <c r="G14" s="863" t="s">
        <v>109</v>
      </c>
      <c r="H14" s="863"/>
      <c r="I14" s="216"/>
    </row>
    <row r="15" spans="1:10" ht="15.75" thickBot="1" x14ac:dyDescent="0.3">
      <c r="A15" s="3"/>
      <c r="B15" s="4"/>
      <c r="C15" s="7"/>
      <c r="E15" s="7"/>
      <c r="G15" s="7"/>
    </row>
    <row r="16" spans="1:10" x14ac:dyDescent="0.25">
      <c r="A16" s="29">
        <v>1</v>
      </c>
      <c r="B16" s="34" t="s">
        <v>16</v>
      </c>
      <c r="C16" s="338" t="s">
        <v>13</v>
      </c>
      <c r="D16" s="339"/>
      <c r="E16" s="339"/>
      <c r="F16" s="339"/>
      <c r="G16" s="340"/>
      <c r="H16" s="93" t="s">
        <v>14</v>
      </c>
      <c r="I16" s="37" t="s">
        <v>73</v>
      </c>
      <c r="J16" s="41" t="s">
        <v>15</v>
      </c>
    </row>
    <row r="17" spans="1:10" ht="30" x14ac:dyDescent="0.25">
      <c r="A17" s="75">
        <v>1.1000000000000001</v>
      </c>
      <c r="B17" s="9" t="s">
        <v>17</v>
      </c>
      <c r="C17" s="353" t="s">
        <v>83</v>
      </c>
      <c r="D17" s="354"/>
      <c r="E17" s="354"/>
      <c r="F17" s="354"/>
      <c r="G17" s="628"/>
      <c r="H17" s="1009" t="s">
        <v>962</v>
      </c>
      <c r="I17" s="323" t="s">
        <v>276</v>
      </c>
      <c r="J17" s="631"/>
    </row>
    <row r="18" spans="1:10" x14ac:dyDescent="0.25">
      <c r="A18" s="75">
        <v>1.2</v>
      </c>
      <c r="B18" s="10" t="s">
        <v>18</v>
      </c>
      <c r="C18" s="356"/>
      <c r="D18" s="357"/>
      <c r="E18" s="357"/>
      <c r="F18" s="357"/>
      <c r="G18" s="638"/>
      <c r="H18" s="351"/>
      <c r="I18" s="324"/>
      <c r="J18" s="631"/>
    </row>
    <row r="19" spans="1:10" ht="30" x14ac:dyDescent="0.25">
      <c r="A19" s="75">
        <v>1.3</v>
      </c>
      <c r="B19" s="9" t="s">
        <v>19</v>
      </c>
      <c r="C19" s="356"/>
      <c r="D19" s="357"/>
      <c r="E19" s="357"/>
      <c r="F19" s="357"/>
      <c r="G19" s="638"/>
      <c r="H19" s="351"/>
      <c r="I19" s="324"/>
      <c r="J19" s="631"/>
    </row>
    <row r="20" spans="1:10" ht="60" x14ac:dyDescent="0.25">
      <c r="A20" s="75">
        <v>1.4</v>
      </c>
      <c r="B20" s="9" t="s">
        <v>20</v>
      </c>
      <c r="C20" s="356"/>
      <c r="D20" s="357"/>
      <c r="E20" s="357"/>
      <c r="F20" s="357"/>
      <c r="G20" s="638"/>
      <c r="H20" s="351"/>
      <c r="I20" s="324"/>
      <c r="J20" s="631"/>
    </row>
    <row r="21" spans="1:10" ht="105" x14ac:dyDescent="0.25">
      <c r="A21" s="75">
        <v>1.5</v>
      </c>
      <c r="B21" s="9" t="s">
        <v>21</v>
      </c>
      <c r="C21" s="356"/>
      <c r="D21" s="357"/>
      <c r="E21" s="357"/>
      <c r="F21" s="357"/>
      <c r="G21" s="638"/>
      <c r="H21" s="351"/>
      <c r="I21" s="324"/>
      <c r="J21" s="631"/>
    </row>
    <row r="22" spans="1:10" ht="30" x14ac:dyDescent="0.25">
      <c r="A22" s="75">
        <v>1.6</v>
      </c>
      <c r="B22" s="11" t="s">
        <v>22</v>
      </c>
      <c r="C22" s="356"/>
      <c r="D22" s="357"/>
      <c r="E22" s="357"/>
      <c r="F22" s="357"/>
      <c r="G22" s="638"/>
      <c r="H22" s="351"/>
      <c r="I22" s="324"/>
      <c r="J22" s="631"/>
    </row>
    <row r="23" spans="1:10" ht="45.75" thickBot="1" x14ac:dyDescent="0.3">
      <c r="A23" s="77">
        <v>1.7</v>
      </c>
      <c r="B23" s="13" t="s">
        <v>23</v>
      </c>
      <c r="C23" s="359"/>
      <c r="D23" s="360"/>
      <c r="E23" s="360"/>
      <c r="F23" s="360"/>
      <c r="G23" s="639"/>
      <c r="H23" s="386"/>
      <c r="I23" s="385"/>
      <c r="J23" s="632"/>
    </row>
    <row r="24" spans="1:10" ht="39" customHeight="1" x14ac:dyDescent="0.25">
      <c r="A24" s="29">
        <v>2</v>
      </c>
      <c r="B24" s="30" t="s">
        <v>24</v>
      </c>
      <c r="C24" s="338" t="s">
        <v>13</v>
      </c>
      <c r="D24" s="339"/>
      <c r="E24" s="339"/>
      <c r="F24" s="339"/>
      <c r="G24" s="340"/>
      <c r="H24" s="93" t="s">
        <v>14</v>
      </c>
      <c r="I24" s="37" t="s">
        <v>73</v>
      </c>
      <c r="J24" s="42" t="s">
        <v>15</v>
      </c>
    </row>
    <row r="25" spans="1:10" ht="45.75" customHeight="1" x14ac:dyDescent="0.25">
      <c r="A25" s="75">
        <v>2.1</v>
      </c>
      <c r="B25" s="11" t="s">
        <v>25</v>
      </c>
      <c r="C25" s="362" t="s">
        <v>83</v>
      </c>
      <c r="D25" s="363"/>
      <c r="E25" s="363"/>
      <c r="F25" s="363"/>
      <c r="G25" s="885"/>
      <c r="H25" s="389" t="s">
        <v>963</v>
      </c>
      <c r="I25" s="392" t="s">
        <v>276</v>
      </c>
      <c r="J25" s="395"/>
    </row>
    <row r="26" spans="1:10" ht="50.25" customHeight="1" x14ac:dyDescent="0.25">
      <c r="A26" s="75">
        <v>2.2000000000000002</v>
      </c>
      <c r="B26" s="11" t="s">
        <v>357</v>
      </c>
      <c r="C26" s="365"/>
      <c r="D26" s="366"/>
      <c r="E26" s="366"/>
      <c r="F26" s="366"/>
      <c r="G26" s="635"/>
      <c r="H26" s="390"/>
      <c r="I26" s="393"/>
      <c r="J26" s="395"/>
    </row>
    <row r="27" spans="1:10" ht="114.75" customHeight="1" x14ac:dyDescent="0.25">
      <c r="A27" s="75">
        <v>2.2999999999999998</v>
      </c>
      <c r="B27" s="214" t="s">
        <v>26</v>
      </c>
      <c r="C27" s="365"/>
      <c r="D27" s="366"/>
      <c r="E27" s="366"/>
      <c r="F27" s="366"/>
      <c r="G27" s="635"/>
      <c r="H27" s="390"/>
      <c r="I27" s="393"/>
      <c r="J27" s="395"/>
    </row>
    <row r="28" spans="1:10" ht="42" customHeight="1" thickBot="1" x14ac:dyDescent="0.3">
      <c r="A28" s="77">
        <v>2.4</v>
      </c>
      <c r="B28" s="13" t="s">
        <v>27</v>
      </c>
      <c r="C28" s="368"/>
      <c r="D28" s="369"/>
      <c r="E28" s="369"/>
      <c r="F28" s="369"/>
      <c r="G28" s="636"/>
      <c r="H28" s="391"/>
      <c r="I28" s="394"/>
      <c r="J28" s="396"/>
    </row>
    <row r="29" spans="1:10" ht="63" customHeight="1" thickBot="1" x14ac:dyDescent="0.3">
      <c r="A29" s="317">
        <v>3</v>
      </c>
      <c r="B29" s="397" t="s">
        <v>28</v>
      </c>
      <c r="C29" s="331" t="str">
        <f>+C12</f>
        <v>1. HACE INGENIEROS S.A.S NIT 800.129.789-1    51% (líder)</v>
      </c>
      <c r="D29" s="331"/>
      <c r="E29" s="331" t="str">
        <f>+E12</f>
        <v>2. TEA LIMITADA CONSULTORÍAS NIT 860.062.262-9         24%</v>
      </c>
      <c r="F29" s="303"/>
      <c r="G29" s="331" t="str">
        <f>+G12</f>
        <v>3. INFRAESTRUCTURA INTEGRAL S.A.S NIT 900.579.723-7    25%</v>
      </c>
      <c r="H29" s="303"/>
      <c r="I29" s="307" t="s">
        <v>73</v>
      </c>
      <c r="J29" s="307" t="s">
        <v>15</v>
      </c>
    </row>
    <row r="30" spans="1:10" ht="30" x14ac:dyDescent="0.25">
      <c r="A30" s="318"/>
      <c r="B30" s="398"/>
      <c r="C30" s="84" t="s">
        <v>13</v>
      </c>
      <c r="D30" s="93" t="s">
        <v>14</v>
      </c>
      <c r="E30" s="84" t="s">
        <v>13</v>
      </c>
      <c r="F30" s="93" t="s">
        <v>14</v>
      </c>
      <c r="G30" s="84" t="s">
        <v>13</v>
      </c>
      <c r="H30" s="93" t="s">
        <v>14</v>
      </c>
      <c r="I30" s="308"/>
      <c r="J30" s="308"/>
    </row>
    <row r="31" spans="1:10" ht="47.25" customHeight="1" x14ac:dyDescent="0.25">
      <c r="A31" s="75" t="s">
        <v>29</v>
      </c>
      <c r="B31" s="9" t="s">
        <v>17</v>
      </c>
      <c r="C31" s="89" t="s">
        <v>89</v>
      </c>
      <c r="D31" s="89"/>
      <c r="E31" s="89" t="s">
        <v>112</v>
      </c>
      <c r="F31" s="76"/>
      <c r="G31" s="89" t="s">
        <v>89</v>
      </c>
      <c r="H31" s="76"/>
      <c r="I31" s="323" t="s">
        <v>276</v>
      </c>
      <c r="J31" s="325"/>
    </row>
    <row r="32" spans="1:10" ht="30.75" thickBot="1" x14ac:dyDescent="0.3">
      <c r="A32" s="77" t="s">
        <v>30</v>
      </c>
      <c r="B32" s="13" t="s">
        <v>31</v>
      </c>
      <c r="C32" s="89" t="s">
        <v>89</v>
      </c>
      <c r="D32" s="90"/>
      <c r="E32" s="89" t="s">
        <v>112</v>
      </c>
      <c r="F32" s="78"/>
      <c r="G32" s="89" t="s">
        <v>89</v>
      </c>
      <c r="H32" s="78"/>
      <c r="I32" s="385"/>
      <c r="J32" s="327"/>
    </row>
    <row r="33" spans="1:10" ht="33" customHeight="1" thickBot="1" x14ac:dyDescent="0.3">
      <c r="A33" s="317">
        <v>4</v>
      </c>
      <c r="B33" s="397" t="s">
        <v>32</v>
      </c>
      <c r="C33" s="331" t="str">
        <f>+C12</f>
        <v>1. HACE INGENIEROS S.A.S NIT 800.129.789-1    51% (líder)</v>
      </c>
      <c r="D33" s="331"/>
      <c r="E33" s="331" t="str">
        <f>+E12</f>
        <v>2. TEA LIMITADA CONSULTORÍAS NIT 860.062.262-9         24%</v>
      </c>
      <c r="F33" s="303"/>
      <c r="G33" s="331" t="str">
        <f>+G12</f>
        <v>3. INFRAESTRUCTURA INTEGRAL S.A.S NIT 900.579.723-7    25%</v>
      </c>
      <c r="H33" s="303"/>
      <c r="I33" s="307" t="s">
        <v>73</v>
      </c>
      <c r="J33" s="307" t="s">
        <v>15</v>
      </c>
    </row>
    <row r="34" spans="1:10" ht="33" customHeight="1" x14ac:dyDescent="0.25">
      <c r="A34" s="318"/>
      <c r="B34" s="398"/>
      <c r="C34" s="84" t="s">
        <v>13</v>
      </c>
      <c r="D34" s="93" t="s">
        <v>14</v>
      </c>
      <c r="E34" s="84" t="s">
        <v>13</v>
      </c>
      <c r="F34" s="93" t="s">
        <v>14</v>
      </c>
      <c r="G34" s="84" t="s">
        <v>13</v>
      </c>
      <c r="H34" s="93" t="s">
        <v>14</v>
      </c>
      <c r="I34" s="308"/>
      <c r="J34" s="308"/>
    </row>
    <row r="35" spans="1:10" ht="57.75" customHeight="1" x14ac:dyDescent="0.25">
      <c r="A35" s="75">
        <v>4.0999999999999996</v>
      </c>
      <c r="B35" s="11" t="s">
        <v>35</v>
      </c>
      <c r="C35" s="236" t="s">
        <v>83</v>
      </c>
      <c r="D35" s="236">
        <v>103</v>
      </c>
      <c r="E35" s="236" t="s">
        <v>83</v>
      </c>
      <c r="F35" s="238">
        <v>87</v>
      </c>
      <c r="G35" s="236" t="s">
        <v>83</v>
      </c>
      <c r="H35" s="238">
        <v>32</v>
      </c>
      <c r="I35" s="448" t="s">
        <v>276</v>
      </c>
      <c r="J35" s="1014" t="s">
        <v>1105</v>
      </c>
    </row>
    <row r="36" spans="1:10" ht="50.25" customHeight="1" x14ac:dyDescent="0.25">
      <c r="A36" s="75">
        <v>4.2</v>
      </c>
      <c r="B36" s="11" t="s">
        <v>33</v>
      </c>
      <c r="C36" s="251" t="s">
        <v>83</v>
      </c>
      <c r="D36" s="236"/>
      <c r="E36" s="251" t="s">
        <v>83</v>
      </c>
      <c r="F36" s="238"/>
      <c r="G36" s="251" t="s">
        <v>83</v>
      </c>
      <c r="H36" s="238"/>
      <c r="I36" s="449"/>
      <c r="J36" s="1015"/>
    </row>
    <row r="37" spans="1:10" ht="51" customHeight="1" thickBot="1" x14ac:dyDescent="0.3">
      <c r="A37" s="77">
        <v>4.3</v>
      </c>
      <c r="B37" s="13" t="s">
        <v>74</v>
      </c>
      <c r="C37" s="237" t="s">
        <v>844</v>
      </c>
      <c r="D37" s="237">
        <v>104</v>
      </c>
      <c r="E37" s="237" t="s">
        <v>115</v>
      </c>
      <c r="F37" s="239">
        <v>89</v>
      </c>
      <c r="G37" s="237" t="s">
        <v>115</v>
      </c>
      <c r="H37" s="239">
        <v>33</v>
      </c>
      <c r="I37" s="450"/>
      <c r="J37" s="1016"/>
    </row>
    <row r="38" spans="1:10" ht="30" customHeight="1" thickBot="1" x14ac:dyDescent="0.3">
      <c r="A38" s="317">
        <v>5</v>
      </c>
      <c r="B38" s="319" t="s">
        <v>34</v>
      </c>
      <c r="C38" s="401" t="str">
        <f>+C12</f>
        <v>1. HACE INGENIEROS S.A.S NIT 800.129.789-1    51% (líder)</v>
      </c>
      <c r="D38" s="402"/>
      <c r="E38" s="401" t="str">
        <f>+E12</f>
        <v>2. TEA LIMITADA CONSULTORÍAS NIT 860.062.262-9         24%</v>
      </c>
      <c r="F38" s="402"/>
      <c r="G38" s="401" t="str">
        <f>+G12</f>
        <v>3. INFRAESTRUCTURA INTEGRAL S.A.S NIT 900.579.723-7    25%</v>
      </c>
      <c r="H38" s="402"/>
      <c r="I38" s="307" t="s">
        <v>73</v>
      </c>
      <c r="J38" s="307" t="s">
        <v>15</v>
      </c>
    </row>
    <row r="39" spans="1:10" ht="30.75" thickBot="1" x14ac:dyDescent="0.3">
      <c r="A39" s="318"/>
      <c r="B39" s="320"/>
      <c r="C39" s="91" t="s">
        <v>13</v>
      </c>
      <c r="D39" s="44" t="s">
        <v>14</v>
      </c>
      <c r="E39" s="91" t="s">
        <v>13</v>
      </c>
      <c r="F39" s="44" t="s">
        <v>14</v>
      </c>
      <c r="G39" s="91" t="s">
        <v>13</v>
      </c>
      <c r="H39" s="44" t="s">
        <v>14</v>
      </c>
      <c r="I39" s="308"/>
      <c r="J39" s="308"/>
    </row>
    <row r="40" spans="1:10" ht="45" customHeight="1" x14ac:dyDescent="0.25">
      <c r="A40" s="75">
        <v>5.0999999999999996</v>
      </c>
      <c r="B40" s="11" t="s">
        <v>35</v>
      </c>
      <c r="C40" s="408" t="s">
        <v>83</v>
      </c>
      <c r="D40" s="408" t="s">
        <v>964</v>
      </c>
      <c r="E40" s="410" t="s">
        <v>83</v>
      </c>
      <c r="F40" s="413" t="s">
        <v>965</v>
      </c>
      <c r="G40" s="410" t="s">
        <v>83</v>
      </c>
      <c r="H40" s="413" t="s">
        <v>966</v>
      </c>
      <c r="I40" s="392" t="s">
        <v>276</v>
      </c>
      <c r="J40" s="414"/>
    </row>
    <row r="41" spans="1:10" ht="45" x14ac:dyDescent="0.25">
      <c r="A41" s="75">
        <v>5.2</v>
      </c>
      <c r="B41" s="11" t="s">
        <v>36</v>
      </c>
      <c r="C41" s="404"/>
      <c r="D41" s="404"/>
      <c r="E41" s="411"/>
      <c r="F41" s="390"/>
      <c r="G41" s="411"/>
      <c r="H41" s="390"/>
      <c r="I41" s="393"/>
      <c r="J41" s="415"/>
    </row>
    <row r="42" spans="1:10" ht="45" x14ac:dyDescent="0.25">
      <c r="A42" s="75">
        <v>5.3</v>
      </c>
      <c r="B42" s="15" t="s">
        <v>286</v>
      </c>
      <c r="C42" s="404"/>
      <c r="D42" s="404"/>
      <c r="E42" s="411"/>
      <c r="F42" s="390"/>
      <c r="G42" s="411"/>
      <c r="H42" s="390"/>
      <c r="I42" s="393"/>
      <c r="J42" s="415"/>
    </row>
    <row r="43" spans="1:10" ht="30" x14ac:dyDescent="0.25">
      <c r="A43" s="75">
        <v>5.4</v>
      </c>
      <c r="B43" s="11" t="s">
        <v>37</v>
      </c>
      <c r="C43" s="404"/>
      <c r="D43" s="404"/>
      <c r="E43" s="411"/>
      <c r="F43" s="390"/>
      <c r="G43" s="411"/>
      <c r="H43" s="390"/>
      <c r="I43" s="393"/>
      <c r="J43" s="415"/>
    </row>
    <row r="44" spans="1:10" ht="30.75" thickBot="1" x14ac:dyDescent="0.3">
      <c r="A44" s="77">
        <v>5.5</v>
      </c>
      <c r="B44" s="13" t="s">
        <v>38</v>
      </c>
      <c r="C44" s="405"/>
      <c r="D44" s="405"/>
      <c r="E44" s="412"/>
      <c r="F44" s="391"/>
      <c r="G44" s="412"/>
      <c r="H44" s="391"/>
      <c r="I44" s="394"/>
      <c r="J44" s="416"/>
    </row>
    <row r="45" spans="1:10" ht="30" customHeight="1" thickBot="1" x14ac:dyDescent="0.3">
      <c r="A45" s="317">
        <v>6</v>
      </c>
      <c r="B45" s="319" t="s">
        <v>39</v>
      </c>
      <c r="C45" s="417" t="str">
        <f>+C12</f>
        <v>1. HACE INGENIEROS S.A.S NIT 800.129.789-1    51% (líder)</v>
      </c>
      <c r="D45" s="418"/>
      <c r="E45" s="304" t="str">
        <f>+E12</f>
        <v>2. TEA LIMITADA CONSULTORÍAS NIT 860.062.262-9         24%</v>
      </c>
      <c r="F45" s="303"/>
      <c r="G45" s="304" t="str">
        <f>+G12</f>
        <v>3. INFRAESTRUCTURA INTEGRAL S.A.S NIT 900.579.723-7    25%</v>
      </c>
      <c r="H45" s="303"/>
      <c r="I45" s="307" t="s">
        <v>73</v>
      </c>
      <c r="J45" s="307" t="s">
        <v>15</v>
      </c>
    </row>
    <row r="46" spans="1:10" ht="30" customHeight="1" thickBot="1" x14ac:dyDescent="0.3">
      <c r="A46" s="318"/>
      <c r="B46" s="320"/>
      <c r="C46" s="46" t="s">
        <v>13</v>
      </c>
      <c r="D46" s="47" t="s">
        <v>14</v>
      </c>
      <c r="E46" s="111" t="s">
        <v>13</v>
      </c>
      <c r="F46" s="44" t="s">
        <v>14</v>
      </c>
      <c r="G46" s="111" t="s">
        <v>13</v>
      </c>
      <c r="H46" s="44" t="s">
        <v>14</v>
      </c>
      <c r="I46" s="308"/>
      <c r="J46" s="308"/>
    </row>
    <row r="47" spans="1:10" ht="60" x14ac:dyDescent="0.25">
      <c r="A47" s="75">
        <v>6.1</v>
      </c>
      <c r="B47" s="11" t="s">
        <v>40</v>
      </c>
      <c r="C47" s="85" t="s">
        <v>89</v>
      </c>
      <c r="D47" s="85"/>
      <c r="E47" s="89" t="s">
        <v>89</v>
      </c>
      <c r="F47" s="76"/>
      <c r="G47" s="89" t="s">
        <v>89</v>
      </c>
      <c r="H47" s="76"/>
      <c r="I47" s="97" t="s">
        <v>276</v>
      </c>
      <c r="J47" s="39"/>
    </row>
    <row r="48" spans="1:10" ht="45" x14ac:dyDescent="0.25">
      <c r="A48" s="75">
        <v>6.2</v>
      </c>
      <c r="B48" s="11" t="s">
        <v>41</v>
      </c>
      <c r="C48" s="85" t="s">
        <v>89</v>
      </c>
      <c r="D48" s="89"/>
      <c r="E48" s="89" t="s">
        <v>89</v>
      </c>
      <c r="F48" s="76"/>
      <c r="G48" s="89" t="s">
        <v>89</v>
      </c>
      <c r="H48" s="76"/>
      <c r="I48" s="97" t="s">
        <v>276</v>
      </c>
      <c r="J48" s="39"/>
    </row>
    <row r="49" spans="1:11" ht="60" x14ac:dyDescent="0.25">
      <c r="A49" s="75">
        <v>6.3</v>
      </c>
      <c r="B49" s="11" t="s">
        <v>42</v>
      </c>
      <c r="C49" s="85" t="s">
        <v>89</v>
      </c>
      <c r="D49" s="89"/>
      <c r="E49" s="89" t="s">
        <v>89</v>
      </c>
      <c r="F49" s="76"/>
      <c r="G49" s="89" t="s">
        <v>89</v>
      </c>
      <c r="H49" s="76"/>
      <c r="I49" s="97" t="s">
        <v>276</v>
      </c>
      <c r="J49" s="39"/>
    </row>
    <row r="50" spans="1:11" ht="75.75" thickBot="1" x14ac:dyDescent="0.3">
      <c r="A50" s="75">
        <v>6.4</v>
      </c>
      <c r="B50" s="13" t="s">
        <v>43</v>
      </c>
      <c r="C50" s="85" t="s">
        <v>89</v>
      </c>
      <c r="D50" s="90"/>
      <c r="E50" s="89" t="s">
        <v>89</v>
      </c>
      <c r="F50" s="78"/>
      <c r="G50" s="89" t="s">
        <v>89</v>
      </c>
      <c r="H50" s="78"/>
      <c r="I50" s="97" t="s">
        <v>276</v>
      </c>
      <c r="J50" s="40"/>
    </row>
    <row r="51" spans="1:11" ht="30" customHeight="1" thickBot="1" x14ac:dyDescent="0.3">
      <c r="A51" s="317">
        <v>7</v>
      </c>
      <c r="B51" s="397" t="s">
        <v>44</v>
      </c>
      <c r="C51" s="331" t="str">
        <f>+C12</f>
        <v>1. HACE INGENIEROS S.A.S NIT 800.129.789-1    51% (líder)</v>
      </c>
      <c r="D51" s="331"/>
      <c r="E51" s="331" t="str">
        <f>+E12</f>
        <v>2. TEA LIMITADA CONSULTORÍAS NIT 860.062.262-9         24%</v>
      </c>
      <c r="F51" s="303"/>
      <c r="G51" s="331" t="str">
        <f>+G12</f>
        <v>3. INFRAESTRUCTURA INTEGRAL S.A.S NIT 900.579.723-7    25%</v>
      </c>
      <c r="H51" s="303"/>
      <c r="I51" s="307" t="s">
        <v>73</v>
      </c>
      <c r="J51" s="307" t="s">
        <v>15</v>
      </c>
    </row>
    <row r="52" spans="1:11" ht="30.75" thickBot="1" x14ac:dyDescent="0.3">
      <c r="A52" s="318"/>
      <c r="B52" s="398"/>
      <c r="C52" s="46" t="s">
        <v>13</v>
      </c>
      <c r="D52" s="47" t="s">
        <v>14</v>
      </c>
      <c r="E52" s="111" t="s">
        <v>13</v>
      </c>
      <c r="F52" s="44" t="s">
        <v>14</v>
      </c>
      <c r="G52" s="111" t="s">
        <v>13</v>
      </c>
      <c r="H52" s="44" t="s">
        <v>14</v>
      </c>
      <c r="I52" s="308"/>
      <c r="J52" s="308"/>
    </row>
    <row r="53" spans="1:11" ht="30" x14ac:dyDescent="0.25">
      <c r="A53" s="75">
        <v>7.1</v>
      </c>
      <c r="B53" s="11" t="s">
        <v>45</v>
      </c>
      <c r="C53" s="408" t="s">
        <v>83</v>
      </c>
      <c r="D53" s="332">
        <v>134</v>
      </c>
      <c r="E53" s="408" t="s">
        <v>83</v>
      </c>
      <c r="F53" s="314">
        <v>131</v>
      </c>
      <c r="G53" s="408" t="s">
        <v>83</v>
      </c>
      <c r="H53" s="314">
        <v>137</v>
      </c>
      <c r="I53" s="323" t="s">
        <v>276</v>
      </c>
      <c r="J53" s="35"/>
    </row>
    <row r="54" spans="1:11" ht="45" x14ac:dyDescent="0.25">
      <c r="A54" s="75">
        <v>7.2</v>
      </c>
      <c r="B54" s="11" t="s">
        <v>46</v>
      </c>
      <c r="C54" s="404"/>
      <c r="D54" s="332"/>
      <c r="E54" s="404"/>
      <c r="F54" s="314"/>
      <c r="G54" s="404"/>
      <c r="H54" s="314"/>
      <c r="I54" s="324"/>
      <c r="J54" s="35"/>
    </row>
    <row r="55" spans="1:11" ht="60.75" thickBot="1" x14ac:dyDescent="0.3">
      <c r="A55" s="77">
        <v>7.3</v>
      </c>
      <c r="B55" s="13" t="s">
        <v>47</v>
      </c>
      <c r="C55" s="405"/>
      <c r="D55" s="333"/>
      <c r="E55" s="405"/>
      <c r="F55" s="334"/>
      <c r="G55" s="405"/>
      <c r="H55" s="334"/>
      <c r="I55" s="385"/>
      <c r="J55" s="36"/>
    </row>
    <row r="56" spans="1:11" x14ac:dyDescent="0.25">
      <c r="A56" s="29">
        <v>8</v>
      </c>
      <c r="B56" s="50" t="s">
        <v>48</v>
      </c>
      <c r="C56" s="338" t="s">
        <v>13</v>
      </c>
      <c r="D56" s="339"/>
      <c r="E56" s="340"/>
      <c r="F56" s="996" t="s">
        <v>14</v>
      </c>
      <c r="G56" s="997"/>
      <c r="H56" s="305"/>
      <c r="I56" s="37" t="s">
        <v>73</v>
      </c>
      <c r="J56" s="41" t="s">
        <v>15</v>
      </c>
    </row>
    <row r="57" spans="1:11" x14ac:dyDescent="0.25">
      <c r="A57" s="75">
        <v>8.1</v>
      </c>
      <c r="B57" s="11" t="s">
        <v>49</v>
      </c>
      <c r="C57" s="1025" t="s">
        <v>974</v>
      </c>
      <c r="D57" s="1025"/>
      <c r="E57" s="1025"/>
      <c r="F57" s="1026" t="s">
        <v>968</v>
      </c>
      <c r="G57" s="1026"/>
      <c r="H57" s="1026"/>
      <c r="I57" s="998" t="s">
        <v>276</v>
      </c>
      <c r="J57" s="1014" t="s">
        <v>1106</v>
      </c>
    </row>
    <row r="58" spans="1:11" x14ac:dyDescent="0.25">
      <c r="A58" s="75">
        <v>8.1999999999999993</v>
      </c>
      <c r="B58" s="11" t="s">
        <v>50</v>
      </c>
      <c r="C58" s="1025" t="s">
        <v>194</v>
      </c>
      <c r="D58" s="1025"/>
      <c r="E58" s="1025"/>
      <c r="F58" s="1026" t="s">
        <v>968</v>
      </c>
      <c r="G58" s="1026"/>
      <c r="H58" s="1026"/>
      <c r="I58" s="998"/>
      <c r="J58" s="1015"/>
    </row>
    <row r="59" spans="1:11" ht="30" customHeight="1" x14ac:dyDescent="0.25">
      <c r="A59" s="75">
        <v>8.3000000000000007</v>
      </c>
      <c r="B59" s="11" t="s">
        <v>51</v>
      </c>
      <c r="C59" s="1027" t="s">
        <v>83</v>
      </c>
      <c r="D59" s="1028"/>
      <c r="E59" s="1029"/>
      <c r="F59" s="1027" t="s">
        <v>968</v>
      </c>
      <c r="G59" s="1028"/>
      <c r="H59" s="1029"/>
      <c r="I59" s="998"/>
      <c r="J59" s="1015"/>
    </row>
    <row r="60" spans="1:11" ht="45" x14ac:dyDescent="0.25">
      <c r="A60" s="75">
        <v>8.4</v>
      </c>
      <c r="B60" s="11" t="s">
        <v>52</v>
      </c>
      <c r="C60" s="1030"/>
      <c r="D60" s="1031"/>
      <c r="E60" s="1032"/>
      <c r="F60" s="1030"/>
      <c r="G60" s="1031"/>
      <c r="H60" s="1032"/>
      <c r="I60" s="998"/>
      <c r="J60" s="1015"/>
    </row>
    <row r="61" spans="1:11" ht="45" x14ac:dyDescent="0.25">
      <c r="A61" s="75">
        <v>8.5</v>
      </c>
      <c r="B61" s="11" t="s">
        <v>53</v>
      </c>
      <c r="C61" s="1030"/>
      <c r="D61" s="1031"/>
      <c r="E61" s="1032"/>
      <c r="F61" s="1030"/>
      <c r="G61" s="1031"/>
      <c r="H61" s="1032"/>
      <c r="I61" s="998"/>
      <c r="J61" s="1015"/>
    </row>
    <row r="62" spans="1:11" x14ac:dyDescent="0.25">
      <c r="A62" s="75">
        <v>8.6</v>
      </c>
      <c r="B62" s="11" t="s">
        <v>54</v>
      </c>
      <c r="C62" s="1030"/>
      <c r="D62" s="1031"/>
      <c r="E62" s="1032"/>
      <c r="F62" s="1030"/>
      <c r="G62" s="1031"/>
      <c r="H62" s="1032"/>
      <c r="I62" s="998"/>
      <c r="J62" s="1015"/>
    </row>
    <row r="63" spans="1:11" x14ac:dyDescent="0.25">
      <c r="A63" s="75">
        <v>8.6999999999999993</v>
      </c>
      <c r="B63" s="11" t="s">
        <v>55</v>
      </c>
      <c r="C63" s="1030"/>
      <c r="D63" s="1031"/>
      <c r="E63" s="1032"/>
      <c r="F63" s="1030"/>
      <c r="G63" s="1031"/>
      <c r="H63" s="1032"/>
      <c r="I63" s="998"/>
      <c r="J63" s="1015"/>
    </row>
    <row r="64" spans="1:11" ht="90" x14ac:dyDescent="0.25">
      <c r="A64" s="75">
        <v>8.8000000000000007</v>
      </c>
      <c r="B64" s="11" t="s">
        <v>56</v>
      </c>
      <c r="C64" s="1030"/>
      <c r="D64" s="1031"/>
      <c r="E64" s="1032"/>
      <c r="F64" s="1030"/>
      <c r="G64" s="1031"/>
      <c r="H64" s="1032"/>
      <c r="I64" s="998"/>
      <c r="J64" s="1015"/>
      <c r="K64" s="16"/>
    </row>
    <row r="65" spans="1:11" ht="31.5" customHeight="1" x14ac:dyDescent="0.3">
      <c r="A65" s="75">
        <v>8.9</v>
      </c>
      <c r="B65" s="17" t="s">
        <v>57</v>
      </c>
      <c r="C65" s="1030"/>
      <c r="D65" s="1031"/>
      <c r="E65" s="1032"/>
      <c r="F65" s="1030"/>
      <c r="G65" s="1031"/>
      <c r="H65" s="1032"/>
      <c r="I65" s="998"/>
      <c r="J65" s="1015"/>
      <c r="K65" s="18"/>
    </row>
    <row r="66" spans="1:11" ht="16.5" x14ac:dyDescent="0.3">
      <c r="A66" s="19" t="s">
        <v>75</v>
      </c>
      <c r="B66" s="11" t="s">
        <v>58</v>
      </c>
      <c r="C66" s="1033"/>
      <c r="D66" s="1034"/>
      <c r="E66" s="1035"/>
      <c r="F66" s="1033"/>
      <c r="G66" s="1034"/>
      <c r="H66" s="1035"/>
      <c r="I66" s="998"/>
      <c r="J66" s="1015"/>
      <c r="K66" s="18"/>
    </row>
    <row r="67" spans="1:11" ht="45.75" thickBot="1" x14ac:dyDescent="0.3">
      <c r="A67" s="19" t="s">
        <v>76</v>
      </c>
      <c r="B67" s="13" t="s">
        <v>59</v>
      </c>
      <c r="C67" s="590" t="s">
        <v>83</v>
      </c>
      <c r="D67" s="590"/>
      <c r="E67" s="590"/>
      <c r="F67" s="1000"/>
      <c r="G67" s="1000"/>
      <c r="H67" s="1000"/>
      <c r="I67" s="999"/>
      <c r="J67" s="1016"/>
      <c r="K67" s="20"/>
    </row>
    <row r="68" spans="1:11" ht="30" customHeight="1" thickBot="1" x14ac:dyDescent="0.3">
      <c r="A68" s="317">
        <v>9</v>
      </c>
      <c r="B68" s="397" t="s">
        <v>60</v>
      </c>
      <c r="C68" s="331" t="str">
        <f>+C12</f>
        <v>1. HACE INGENIEROS S.A.S NIT 800.129.789-1    51% (líder)</v>
      </c>
      <c r="D68" s="331"/>
      <c r="E68" s="331" t="str">
        <f>+E12</f>
        <v>2. TEA LIMITADA CONSULTORÍAS NIT 860.062.262-9         24%</v>
      </c>
      <c r="F68" s="873"/>
      <c r="G68" s="398" t="str">
        <f>+G12</f>
        <v>3. INFRAESTRUCTURA INTEGRAL S.A.S NIT 900.579.723-7    25%</v>
      </c>
      <c r="H68" s="873"/>
      <c r="I68" s="307" t="s">
        <v>73</v>
      </c>
      <c r="J68" s="307" t="s">
        <v>15</v>
      </c>
    </row>
    <row r="69" spans="1:11" ht="30" customHeight="1" thickBot="1" x14ac:dyDescent="0.3">
      <c r="A69" s="318"/>
      <c r="B69" s="398"/>
      <c r="C69" s="46" t="s">
        <v>13</v>
      </c>
      <c r="D69" s="47" t="s">
        <v>14</v>
      </c>
      <c r="E69" s="111" t="s">
        <v>13</v>
      </c>
      <c r="F69" s="44" t="s">
        <v>14</v>
      </c>
      <c r="G69" s="111" t="s">
        <v>13</v>
      </c>
      <c r="H69" s="44" t="s">
        <v>14</v>
      </c>
      <c r="I69" s="308"/>
      <c r="J69" s="308"/>
    </row>
    <row r="70" spans="1:11" ht="30" x14ac:dyDescent="0.25">
      <c r="A70" s="75">
        <v>9.1</v>
      </c>
      <c r="B70" s="9" t="s">
        <v>61</v>
      </c>
      <c r="C70" s="408" t="s">
        <v>89</v>
      </c>
      <c r="D70" s="408"/>
      <c r="E70" s="408" t="s">
        <v>89</v>
      </c>
      <c r="F70" s="429"/>
      <c r="G70" s="408" t="s">
        <v>83</v>
      </c>
      <c r="H70" s="429">
        <v>210</v>
      </c>
      <c r="I70" s="324" t="s">
        <v>276</v>
      </c>
      <c r="J70" s="326"/>
    </row>
    <row r="71" spans="1:11" x14ac:dyDescent="0.25">
      <c r="A71" s="75">
        <v>9.1999999999999993</v>
      </c>
      <c r="B71" s="10" t="s">
        <v>18</v>
      </c>
      <c r="C71" s="409"/>
      <c r="D71" s="409"/>
      <c r="E71" s="409"/>
      <c r="F71" s="352"/>
      <c r="G71" s="409"/>
      <c r="H71" s="352"/>
      <c r="I71" s="324"/>
      <c r="J71" s="326"/>
    </row>
    <row r="72" spans="1:11" ht="60.75" thickBot="1" x14ac:dyDescent="0.3">
      <c r="A72" s="77">
        <v>9.3000000000000007</v>
      </c>
      <c r="B72" s="21" t="s">
        <v>62</v>
      </c>
      <c r="C72" s="90" t="s">
        <v>89</v>
      </c>
      <c r="D72" s="90"/>
      <c r="E72" s="90" t="s">
        <v>89</v>
      </c>
      <c r="F72" s="78"/>
      <c r="G72" s="90" t="s">
        <v>83</v>
      </c>
      <c r="H72" s="78">
        <v>211</v>
      </c>
      <c r="I72" s="385"/>
      <c r="J72" s="327"/>
    </row>
    <row r="73" spans="1:11" ht="30" customHeight="1" thickBot="1" x14ac:dyDescent="0.3">
      <c r="A73" s="317">
        <v>10</v>
      </c>
      <c r="B73" s="397" t="s">
        <v>63</v>
      </c>
      <c r="C73" s="331" t="str">
        <f>+C12</f>
        <v>1. HACE INGENIEROS S.A.S NIT 800.129.789-1    51% (líder)</v>
      </c>
      <c r="D73" s="331"/>
      <c r="E73" s="331" t="str">
        <f>+E12</f>
        <v>2. TEA LIMITADA CONSULTORÍAS NIT 860.062.262-9         24%</v>
      </c>
      <c r="F73" s="303"/>
      <c r="G73" s="331" t="str">
        <f>+G12</f>
        <v>3. INFRAESTRUCTURA INTEGRAL S.A.S NIT 900.579.723-7    25%</v>
      </c>
      <c r="H73" s="303"/>
      <c r="I73" s="307" t="s">
        <v>73</v>
      </c>
      <c r="J73" s="307" t="s">
        <v>15</v>
      </c>
    </row>
    <row r="74" spans="1:11" ht="30" customHeight="1" thickBot="1" x14ac:dyDescent="0.3">
      <c r="A74" s="318"/>
      <c r="B74" s="398"/>
      <c r="C74" s="46" t="s">
        <v>13</v>
      </c>
      <c r="D74" s="47" t="s">
        <v>14</v>
      </c>
      <c r="E74" s="111" t="s">
        <v>13</v>
      </c>
      <c r="F74" s="44" t="s">
        <v>14</v>
      </c>
      <c r="G74" s="111" t="s">
        <v>13</v>
      </c>
      <c r="H74" s="44" t="s">
        <v>14</v>
      </c>
      <c r="I74" s="308"/>
      <c r="J74" s="308"/>
    </row>
    <row r="75" spans="1:11" ht="30.75" thickBot="1" x14ac:dyDescent="0.3">
      <c r="A75" s="77">
        <v>10.1</v>
      </c>
      <c r="B75" s="13" t="s">
        <v>64</v>
      </c>
      <c r="C75" s="90" t="s">
        <v>89</v>
      </c>
      <c r="D75" s="90"/>
      <c r="E75" s="90" t="s">
        <v>89</v>
      </c>
      <c r="F75" s="78"/>
      <c r="G75" s="90" t="s">
        <v>89</v>
      </c>
      <c r="H75" s="78"/>
      <c r="I75" s="73" t="s">
        <v>276</v>
      </c>
      <c r="J75" s="40"/>
    </row>
    <row r="76" spans="1:11" ht="30" customHeight="1" thickBot="1" x14ac:dyDescent="0.3">
      <c r="A76" s="317">
        <v>11</v>
      </c>
      <c r="B76" s="397" t="s">
        <v>65</v>
      </c>
      <c r="C76" s="331" t="str">
        <f>+C12</f>
        <v>1. HACE INGENIEROS S.A.S NIT 800.129.789-1    51% (líder)</v>
      </c>
      <c r="D76" s="331"/>
      <c r="E76" s="331" t="str">
        <f>+E12</f>
        <v>2. TEA LIMITADA CONSULTORÍAS NIT 860.062.262-9         24%</v>
      </c>
      <c r="F76" s="303"/>
      <c r="G76" s="331" t="str">
        <f>+G12</f>
        <v>3. INFRAESTRUCTURA INTEGRAL S.A.S NIT 900.579.723-7    25%</v>
      </c>
      <c r="H76" s="303"/>
      <c r="I76" s="307" t="s">
        <v>73</v>
      </c>
      <c r="J76" s="307" t="s">
        <v>15</v>
      </c>
    </row>
    <row r="77" spans="1:11" ht="30" customHeight="1" thickBot="1" x14ac:dyDescent="0.3">
      <c r="A77" s="318"/>
      <c r="B77" s="398"/>
      <c r="C77" s="46" t="s">
        <v>13</v>
      </c>
      <c r="D77" s="47" t="s">
        <v>14</v>
      </c>
      <c r="E77" s="111" t="s">
        <v>13</v>
      </c>
      <c r="F77" s="44" t="s">
        <v>14</v>
      </c>
      <c r="G77" s="111" t="s">
        <v>13</v>
      </c>
      <c r="H77" s="44" t="s">
        <v>14</v>
      </c>
      <c r="I77" s="308"/>
      <c r="J77" s="308"/>
    </row>
    <row r="78" spans="1:11" ht="30.75" thickBot="1" x14ac:dyDescent="0.3">
      <c r="A78" s="77">
        <v>11.1</v>
      </c>
      <c r="B78" s="57" t="s">
        <v>61</v>
      </c>
      <c r="C78" s="23" t="s">
        <v>89</v>
      </c>
      <c r="D78" s="24"/>
      <c r="E78" s="79" t="s">
        <v>89</v>
      </c>
      <c r="F78" s="78"/>
      <c r="G78" s="79" t="s">
        <v>89</v>
      </c>
      <c r="H78" s="78"/>
      <c r="I78" s="73" t="s">
        <v>276</v>
      </c>
      <c r="J78" s="40"/>
    </row>
    <row r="79" spans="1:11" ht="30" customHeight="1" thickBot="1" x14ac:dyDescent="0.3">
      <c r="A79" s="317">
        <v>12</v>
      </c>
      <c r="B79" s="319" t="s">
        <v>66</v>
      </c>
      <c r="C79" s="302" t="str">
        <f>+C12</f>
        <v>1. HACE INGENIEROS S.A.S NIT 800.129.789-1    51% (líder)</v>
      </c>
      <c r="D79" s="303"/>
      <c r="E79" s="304" t="str">
        <f>+E12</f>
        <v>2. TEA LIMITADA CONSULTORÍAS NIT 860.062.262-9         24%</v>
      </c>
      <c r="F79" s="303"/>
      <c r="G79" s="304" t="str">
        <f>+G12</f>
        <v>3. INFRAESTRUCTURA INTEGRAL S.A.S NIT 900.579.723-7    25%</v>
      </c>
      <c r="H79" s="303"/>
      <c r="I79" s="305" t="s">
        <v>73</v>
      </c>
      <c r="J79" s="307" t="s">
        <v>15</v>
      </c>
    </row>
    <row r="80" spans="1:11" ht="30" customHeight="1" x14ac:dyDescent="0.25">
      <c r="A80" s="318"/>
      <c r="B80" s="320"/>
      <c r="C80" s="309" t="s">
        <v>13</v>
      </c>
      <c r="D80" s="310"/>
      <c r="E80" s="311" t="s">
        <v>13</v>
      </c>
      <c r="F80" s="312"/>
      <c r="G80" s="311" t="s">
        <v>13</v>
      </c>
      <c r="H80" s="312"/>
      <c r="I80" s="306"/>
      <c r="J80" s="308"/>
    </row>
    <row r="81" spans="1:10" ht="45" x14ac:dyDescent="0.25">
      <c r="A81" s="75">
        <v>12.1</v>
      </c>
      <c r="B81" s="53" t="s">
        <v>67</v>
      </c>
      <c r="C81" s="313" t="s">
        <v>83</v>
      </c>
      <c r="D81" s="314"/>
      <c r="E81" s="527" t="s">
        <v>83</v>
      </c>
      <c r="F81" s="314"/>
      <c r="G81" s="527" t="s">
        <v>83</v>
      </c>
      <c r="H81" s="314"/>
      <c r="I81" s="96" t="s">
        <v>276</v>
      </c>
      <c r="J81" s="39"/>
    </row>
    <row r="82" spans="1:10" ht="31.5" customHeight="1" x14ac:dyDescent="0.25">
      <c r="A82" s="75">
        <v>12.2</v>
      </c>
      <c r="B82" s="53" t="s">
        <v>68</v>
      </c>
      <c r="C82" s="313" t="s">
        <v>83</v>
      </c>
      <c r="D82" s="314"/>
      <c r="E82" s="527" t="s">
        <v>83</v>
      </c>
      <c r="F82" s="314"/>
      <c r="G82" s="527" t="s">
        <v>83</v>
      </c>
      <c r="H82" s="314"/>
      <c r="I82" s="96" t="s">
        <v>276</v>
      </c>
      <c r="J82" s="39"/>
    </row>
    <row r="83" spans="1:10" ht="30.75" thickBot="1" x14ac:dyDescent="0.3">
      <c r="A83" s="95">
        <v>12.3</v>
      </c>
      <c r="B83" s="54" t="s">
        <v>69</v>
      </c>
      <c r="C83" s="428" t="s">
        <v>83</v>
      </c>
      <c r="D83" s="334"/>
      <c r="E83" s="536" t="s">
        <v>83</v>
      </c>
      <c r="F83" s="334"/>
      <c r="G83" s="536" t="s">
        <v>83</v>
      </c>
      <c r="H83" s="334"/>
      <c r="I83" s="124" t="s">
        <v>276</v>
      </c>
      <c r="J83" s="49"/>
    </row>
    <row r="84" spans="1:10" ht="19.5" thickBot="1" x14ac:dyDescent="0.3">
      <c r="A84" s="315" t="s">
        <v>70</v>
      </c>
      <c r="B84" s="422"/>
      <c r="C84" s="423" t="s">
        <v>104</v>
      </c>
      <c r="D84" s="424"/>
      <c r="E84" s="424"/>
      <c r="F84" s="424"/>
      <c r="G84" s="424"/>
      <c r="H84" s="424"/>
      <c r="I84" s="425"/>
      <c r="J84" s="51"/>
    </row>
  </sheetData>
  <mergeCells count="141">
    <mergeCell ref="C12:D12"/>
    <mergeCell ref="E12:F12"/>
    <mergeCell ref="G12:H12"/>
    <mergeCell ref="C13:D13"/>
    <mergeCell ref="E13:F13"/>
    <mergeCell ref="G13:H13"/>
    <mergeCell ref="A1:J2"/>
    <mergeCell ref="A4:J5"/>
    <mergeCell ref="C8:I8"/>
    <mergeCell ref="C9:I9"/>
    <mergeCell ref="C10:I10"/>
    <mergeCell ref="C11:I11"/>
    <mergeCell ref="I17:I23"/>
    <mergeCell ref="J17:J23"/>
    <mergeCell ref="C24:G24"/>
    <mergeCell ref="C25:G28"/>
    <mergeCell ref="H25:H28"/>
    <mergeCell ref="I25:I28"/>
    <mergeCell ref="J25:J28"/>
    <mergeCell ref="C14:D14"/>
    <mergeCell ref="E14:F14"/>
    <mergeCell ref="G14:H14"/>
    <mergeCell ref="C16:G16"/>
    <mergeCell ref="C17:G23"/>
    <mergeCell ref="H17:H23"/>
    <mergeCell ref="J29:J30"/>
    <mergeCell ref="I31:I32"/>
    <mergeCell ref="J31:J32"/>
    <mergeCell ref="A33:A34"/>
    <mergeCell ref="B33:B34"/>
    <mergeCell ref="C33:D33"/>
    <mergeCell ref="E33:F33"/>
    <mergeCell ref="G33:H33"/>
    <mergeCell ref="I33:I34"/>
    <mergeCell ref="J33:J34"/>
    <mergeCell ref="A29:A30"/>
    <mergeCell ref="B29:B30"/>
    <mergeCell ref="C29:D29"/>
    <mergeCell ref="E29:F29"/>
    <mergeCell ref="G29:H29"/>
    <mergeCell ref="I29:I30"/>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57:I67"/>
    <mergeCell ref="J57:J67"/>
    <mergeCell ref="C58:E58"/>
    <mergeCell ref="F58:H58"/>
    <mergeCell ref="C59:E66"/>
    <mergeCell ref="F59:H66"/>
    <mergeCell ref="J51:J52"/>
    <mergeCell ref="C53:C55"/>
    <mergeCell ref="D53:D55"/>
    <mergeCell ref="E53:E55"/>
    <mergeCell ref="F53:F55"/>
    <mergeCell ref="G53:G55"/>
    <mergeCell ref="H53:H55"/>
    <mergeCell ref="I53:I55"/>
    <mergeCell ref="C67:E67"/>
    <mergeCell ref="F67:H67"/>
    <mergeCell ref="A68:A69"/>
    <mergeCell ref="B68:B69"/>
    <mergeCell ref="C68:D68"/>
    <mergeCell ref="E68:F68"/>
    <mergeCell ref="G68:H68"/>
    <mergeCell ref="C56:E56"/>
    <mergeCell ref="F56:H56"/>
    <mergeCell ref="C57:E57"/>
    <mergeCell ref="F57:H57"/>
    <mergeCell ref="I68:I69"/>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A84:B84"/>
    <mergeCell ref="C82:D82"/>
    <mergeCell ref="E82:F82"/>
    <mergeCell ref="G82:H82"/>
    <mergeCell ref="C83:D83"/>
    <mergeCell ref="E83:F83"/>
    <mergeCell ref="G83:H83"/>
    <mergeCell ref="C84:I84"/>
    <mergeCell ref="J79:J80"/>
    <mergeCell ref="C80:D80"/>
    <mergeCell ref="E80:F80"/>
    <mergeCell ref="G80:H80"/>
    <mergeCell ref="C81:D81"/>
    <mergeCell ref="E81:F81"/>
    <mergeCell ref="G81:H81"/>
    <mergeCell ref="A79:A80"/>
    <mergeCell ref="B79:B80"/>
    <mergeCell ref="C79:D79"/>
    <mergeCell ref="E79:F79"/>
    <mergeCell ref="G79:H79"/>
    <mergeCell ref="I79:I8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49</vt:i4>
      </vt:variant>
    </vt:vector>
  </HeadingPairs>
  <TitlesOfParts>
    <vt:vector size="111" baseType="lpstr">
      <vt:lpstr>PROPUESTA 1</vt:lpstr>
      <vt:lpstr>PROPUESTA 2</vt:lpstr>
      <vt:lpstr>PROPUESTA 3</vt:lpstr>
      <vt:lpstr>PROPUESTA 4</vt:lpstr>
      <vt:lpstr>PROPUESTA 5</vt:lpstr>
      <vt:lpstr>PROPUESTA 6</vt:lpstr>
      <vt:lpstr>PROPUESTA 7</vt:lpstr>
      <vt:lpstr>PROPUESTA 8</vt:lpstr>
      <vt:lpstr>PROPUESTA 9</vt:lpstr>
      <vt:lpstr>PROPUESTA 10</vt:lpstr>
      <vt:lpstr>PROPUESTA 11</vt:lpstr>
      <vt:lpstr>PROPUESTA 12</vt:lpstr>
      <vt:lpstr>PROPUESTA 13</vt:lpstr>
      <vt:lpstr>PROPUESTA 14</vt:lpstr>
      <vt:lpstr>PROPUESTA 15</vt:lpstr>
      <vt:lpstr>PROPUESTA 16</vt:lpstr>
      <vt:lpstr>PROPUESTA 17</vt:lpstr>
      <vt:lpstr>PROPUESTA 18</vt:lpstr>
      <vt:lpstr>PROPUESTA 19</vt:lpstr>
      <vt:lpstr>PROPUESTA 20</vt:lpstr>
      <vt:lpstr>PROPUESTA 21</vt:lpstr>
      <vt:lpstr>PROPUESTA 22</vt:lpstr>
      <vt:lpstr>PROPUESTA 23</vt:lpstr>
      <vt:lpstr>PROPUESTA 24</vt:lpstr>
      <vt:lpstr>PROPUESTA 25</vt:lpstr>
      <vt:lpstr>PROPUESTA 26</vt:lpstr>
      <vt:lpstr>PROPONENTE 27</vt:lpstr>
      <vt:lpstr>PROPUESTA 28</vt:lpstr>
      <vt:lpstr>PROPUESTA 29</vt:lpstr>
      <vt:lpstr>PROPUESTA 30</vt:lpstr>
      <vt:lpstr>PROPUESTA 31</vt:lpstr>
      <vt:lpstr>PROPUESTA 32</vt:lpstr>
      <vt:lpstr>PROPUESTA 33</vt:lpstr>
      <vt:lpstr>PROPUESTA 34</vt:lpstr>
      <vt:lpstr>PROPUESTA 35</vt:lpstr>
      <vt:lpstr>PROPUESTA 36</vt:lpstr>
      <vt:lpstr>PROPUESTA 37</vt:lpstr>
      <vt:lpstr>PROPUESTA 38</vt:lpstr>
      <vt:lpstr>PROPONENTE 39</vt:lpstr>
      <vt:lpstr>PROPONENTE 40</vt:lpstr>
      <vt:lpstr>PROPONENTE 41</vt:lpstr>
      <vt:lpstr>PROPONENTE 42</vt:lpstr>
      <vt:lpstr>PROPONENTE 43</vt:lpstr>
      <vt:lpstr>PROPONENTE 44</vt:lpstr>
      <vt:lpstr>PROPUESTA 45</vt:lpstr>
      <vt:lpstr>PROPUESTA 46</vt:lpstr>
      <vt:lpstr>PROPUESTA 47</vt:lpstr>
      <vt:lpstr>PROPUESTA 48</vt:lpstr>
      <vt:lpstr>PROPUESTA 49</vt:lpstr>
      <vt:lpstr>PROPUESTA 50</vt:lpstr>
      <vt:lpstr>PROPONENTE 51</vt:lpstr>
      <vt:lpstr>PROPONENTE 52</vt:lpstr>
      <vt:lpstr>PROPONENTE 53</vt:lpstr>
      <vt:lpstr>PROPONENTE 54</vt:lpstr>
      <vt:lpstr>PROPONENTE 55</vt:lpstr>
      <vt:lpstr>PROPONENTE 56</vt:lpstr>
      <vt:lpstr>PROPUESTA 57</vt:lpstr>
      <vt:lpstr>PROPUESTA 58</vt:lpstr>
      <vt:lpstr>PROPUESTA 59</vt:lpstr>
      <vt:lpstr>PROPUESTA 60</vt:lpstr>
      <vt:lpstr>PROPUESTA 61</vt:lpstr>
      <vt:lpstr>PROPUESTA 62</vt:lpstr>
      <vt:lpstr>'PROPONENTE 27'!_Toc423942209</vt:lpstr>
      <vt:lpstr>'PROPONENTE 39'!_Toc423942209</vt:lpstr>
      <vt:lpstr>'PROPONENTE 40'!_Toc423942209</vt:lpstr>
      <vt:lpstr>'PROPONENTE 41'!_Toc423942209</vt:lpstr>
      <vt:lpstr>'PROPONENTE 42'!_Toc423942209</vt:lpstr>
      <vt:lpstr>'PROPONENTE 43'!_Toc423942209</vt:lpstr>
      <vt:lpstr>'PROPONENTE 44'!_Toc423942209</vt:lpstr>
      <vt:lpstr>'PROPONENTE 51'!_Toc423942209</vt:lpstr>
      <vt:lpstr>'PROPONENTE 52'!_Toc423942209</vt:lpstr>
      <vt:lpstr>'PROPONENTE 54'!_Toc423942209</vt:lpstr>
      <vt:lpstr>'PROPONENTE 55'!_Toc423942209</vt:lpstr>
      <vt:lpstr>'PROPUESTA 1'!_Toc423942209</vt:lpstr>
      <vt:lpstr>'PROPUESTA 10'!_Toc423942209</vt:lpstr>
      <vt:lpstr>'PROPUESTA 11'!_Toc423942209</vt:lpstr>
      <vt:lpstr>'PROPUESTA 12'!_Toc423942209</vt:lpstr>
      <vt:lpstr>'PROPUESTA 13'!_Toc423942209</vt:lpstr>
      <vt:lpstr>'PROPUESTA 14'!_Toc423942209</vt:lpstr>
      <vt:lpstr>'PROPUESTA 15'!_Toc423942209</vt:lpstr>
      <vt:lpstr>'PROPUESTA 16'!_Toc423942209</vt:lpstr>
      <vt:lpstr>'PROPUESTA 17'!_Toc423942209</vt:lpstr>
      <vt:lpstr>'PROPUESTA 18'!_Toc423942209</vt:lpstr>
      <vt:lpstr>'PROPUESTA 19'!_Toc423942209</vt:lpstr>
      <vt:lpstr>'PROPUESTA 2'!_Toc423942209</vt:lpstr>
      <vt:lpstr>'PROPUESTA 20'!_Toc423942209</vt:lpstr>
      <vt:lpstr>'PROPUESTA 28'!_Toc423942209</vt:lpstr>
      <vt:lpstr>'PROPUESTA 29'!_Toc423942209</vt:lpstr>
      <vt:lpstr>'PROPUESTA 3'!_Toc423942209</vt:lpstr>
      <vt:lpstr>'PROPUESTA 30'!_Toc423942209</vt:lpstr>
      <vt:lpstr>'PROPUESTA 31'!_Toc423942209</vt:lpstr>
      <vt:lpstr>'PROPUESTA 32'!_Toc423942209</vt:lpstr>
      <vt:lpstr>'PROPUESTA 33'!_Toc423942209</vt:lpstr>
      <vt:lpstr>'PROPUESTA 34'!_Toc423942209</vt:lpstr>
      <vt:lpstr>'PROPUESTA 35'!_Toc423942209</vt:lpstr>
      <vt:lpstr>'PROPUESTA 36'!_Toc423942209</vt:lpstr>
      <vt:lpstr>'PROPUESTA 37'!_Toc423942209</vt:lpstr>
      <vt:lpstr>'PROPUESTA 38'!_Toc423942209</vt:lpstr>
      <vt:lpstr>'PROPUESTA 4'!_Toc423942209</vt:lpstr>
      <vt:lpstr>'PROPUESTA 45'!_Toc423942209</vt:lpstr>
      <vt:lpstr>'PROPUESTA 46'!_Toc423942209</vt:lpstr>
      <vt:lpstr>'PROPUESTA 47'!_Toc423942209</vt:lpstr>
      <vt:lpstr>'PROPUESTA 48'!_Toc423942209</vt:lpstr>
      <vt:lpstr>'PROPUESTA 49'!_Toc423942209</vt:lpstr>
      <vt:lpstr>'PROPUESTA 5'!_Toc423942209</vt:lpstr>
      <vt:lpstr>'PROPUESTA 50'!_Toc423942209</vt:lpstr>
      <vt:lpstr>'PROPUESTA 6'!_Toc423942209</vt:lpstr>
      <vt:lpstr>'PROPUESTA 62'!_Toc423942209</vt:lpstr>
      <vt:lpstr>'PROPUESTA 7'!_Toc423942209</vt:lpstr>
      <vt:lpstr>'PROPUESTA 8'!_Toc423942209</vt:lpstr>
      <vt:lpstr>'PROPUESTA 9'!_Toc423942209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John Fredy Rodriguez Barrera</cp:lastModifiedBy>
  <dcterms:created xsi:type="dcterms:W3CDTF">2016-05-11T22:57:31Z</dcterms:created>
  <dcterms:modified xsi:type="dcterms:W3CDTF">2016-06-08T20:45:06Z</dcterms:modified>
</cp:coreProperties>
</file>