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erro\OD\2016\concurso de meritos\ADENDA 2\"/>
    </mc:Choice>
  </mc:AlternateContent>
  <bookViews>
    <workbookView xWindow="0" yWindow="0" windowWidth="20370" windowHeight="7680"/>
  </bookViews>
  <sheets>
    <sheet name="Formato 7 Oferta Económica. " sheetId="2" r:id="rId1"/>
  </sheets>
  <calcPr calcId="152511"/>
</workbook>
</file>

<file path=xl/calcChain.xml><?xml version="1.0" encoding="utf-8"?>
<calcChain xmlns="http://schemas.openxmlformats.org/spreadsheetml/2006/main">
  <c r="F13" i="2" l="1"/>
  <c r="F12" i="2"/>
  <c r="F11" i="2"/>
  <c r="F10" i="2"/>
  <c r="F9" i="2"/>
  <c r="F8" i="2"/>
  <c r="F7" i="2"/>
  <c r="F6" i="2"/>
  <c r="F14" i="2" l="1"/>
  <c r="F16" i="2" s="1"/>
  <c r="F28" i="2"/>
  <c r="F30" i="2" l="1"/>
  <c r="F31" i="2" s="1"/>
  <c r="F32" i="2" s="1"/>
  <c r="F35" i="2" s="1"/>
</calcChain>
</file>

<file path=xl/sharedStrings.xml><?xml version="1.0" encoding="utf-8"?>
<sst xmlns="http://schemas.openxmlformats.org/spreadsheetml/2006/main" count="56" uniqueCount="51">
  <si>
    <r>
      <t>FORMATO -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OFERTA ECONÓMICA</t>
    </r>
  </si>
  <si>
    <t>COSTOS DE PERSONAL INTERVENTORIA "CAMILO TORRES"</t>
  </si>
  <si>
    <t>A</t>
  </si>
  <si>
    <t>B</t>
  </si>
  <si>
    <t>C</t>
  </si>
  <si>
    <t xml:space="preserve">D </t>
  </si>
  <si>
    <t>E</t>
  </si>
  <si>
    <t>COSTOS DE PERSONAL (1)</t>
  </si>
  <si>
    <t>CARGO / OFICIO</t>
  </si>
  <si>
    <t>REMUNERACION MENSUAL</t>
  </si>
  <si>
    <t>CANTIDAD DE PERSONAS</t>
  </si>
  <si>
    <t>% DE DEDICACION</t>
  </si>
  <si>
    <t>PARTICIPACIÓN (MESES)</t>
  </si>
  <si>
    <t xml:space="preserve">=A*B*C*D                 VALOR TOTAL </t>
  </si>
  <si>
    <t>Director del Proyecto</t>
  </si>
  <si>
    <t>Especialista Estructura</t>
  </si>
  <si>
    <t>Especialista Geotecnia y Suelos</t>
  </si>
  <si>
    <t>Ingeniero Residente Técnico Operativo</t>
  </si>
  <si>
    <t>Abogado</t>
  </si>
  <si>
    <t>Especialista Ambiental</t>
  </si>
  <si>
    <t>Profesional Social</t>
  </si>
  <si>
    <t>Secretaria</t>
  </si>
  <si>
    <t>SUBTOTAL COSTOS DE PERSONAL (1)</t>
  </si>
  <si>
    <t>FACTOR MULTIPLICADOR (2)</t>
  </si>
  <si>
    <t xml:space="preserve">TOTAL COSTOS DE PERSONAL = (1) * (2) = (3) </t>
  </si>
  <si>
    <t>OTROS COSTOS (4)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</si>
  <si>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</si>
  <si>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</si>
  <si>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</si>
  <si>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</si>
  <si>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</si>
  <si>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</si>
  <si>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</si>
  <si>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</si>
  <si>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</si>
  <si>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</si>
  <si>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>VALOR TOTAL (PESOS MCTE)</t>
  </si>
  <si>
    <t>Papeleria, Fotocopias, Heliografías, Edición de Informes, otros</t>
  </si>
  <si>
    <t>Mes</t>
  </si>
  <si>
    <t xml:space="preserve">Equipo de Computo </t>
  </si>
  <si>
    <t>Alquiler equipo topografia</t>
  </si>
  <si>
    <t>Comunicaciones (telefonía, fax. email, etc)</t>
  </si>
  <si>
    <t>Ensayos de Laboratorio</t>
  </si>
  <si>
    <t>Alquiler de Vehiculo incluye conductor</t>
  </si>
  <si>
    <t>TOTAL OTROS COSTOS = (4)</t>
  </si>
  <si>
    <t>COSTO BÁSICO = (3) + (4) = (5)</t>
  </si>
  <si>
    <t>VALOR MENSUAL</t>
  </si>
  <si>
    <t>* El Costo Total de la Interventoría no podrá exceder el valor indicado como Presupuesto Oficial en el Pliego de Condiciones, determinado en DOSCIENTOS DIECISIETE MILLONES NOVECIENTOS NOVENTA Y CUATRO MIL CIENTO SETENTA Y CUATRO PESOS M/CTE ($217´994.174).</t>
  </si>
  <si>
    <t>IVA = 16% (5) = (6)</t>
  </si>
  <si>
    <t>COSTO TOTAL* = (5) + (6)</t>
  </si>
  <si>
    <r>
      <t>Nota: Para el calculo del Subtotal de Costos de Personal (1) y Otros Costos (4) se establece como duración 6 meses. No obstante, se aclara que el plazo de la interventoria será hasta el 31 de diciembre de 2016 de conformidad a lo estipulado en el capitulo VI, numeral 6.4 del pliego de condiciones denominado plazo del contrato</t>
    </r>
    <r>
      <rPr>
        <sz val="10"/>
        <color rgb="FFFF0000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</si>
</sst>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(* #,##0_);_(* \(#,##0\);_(* &quot;-&quot;??_);_(@_)"/>
    <numFmt numFmtId="169" formatCode="_ &quot;$&quot;\ * #,##0.00_ ;_ &quot;$&quot;\ * \-#,##0.00_ ;_ &quot;$&quot;\ * &quot;-&quot;??_ ;_ @_ "/>
    <numFmt numFmtId="170" formatCode="_-* #,##0\ _€_-;\-* #,##0\ _€_-;_-* &quot;-&quot;??\ _€_-;_-@_-"/>
    <numFmt numFmtId="171" formatCode="[$$-500A]#,##0.00"/>
    <numFmt numFmtId="172" formatCode="[$$-500A]#,##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6" fontId="6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96">
    <xf numFmtId="0" fontId="0" fillId="0" borderId="0" xfId="0"/>
    <xf numFmtId="0" fontId="11" fillId="2" borderId="0" xfId="2" applyFont="1" applyFill="1" applyBorder="1"/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0" fontId="10" fillId="3" borderId="9" xfId="2" quotePrefix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 vertical="center"/>
    </xf>
    <xf numFmtId="0" fontId="11" fillId="2" borderId="11" xfId="2" applyFont="1" applyFill="1" applyBorder="1"/>
    <xf numFmtId="0" fontId="11" fillId="2" borderId="5" xfId="2" applyFont="1" applyFill="1" applyBorder="1" applyAlignment="1">
      <alignment horizontal="center"/>
    </xf>
    <xf numFmtId="9" fontId="11" fillId="2" borderId="5" xfId="24" applyFont="1" applyFill="1" applyBorder="1" applyAlignment="1">
      <alignment horizontal="center"/>
    </xf>
    <xf numFmtId="167" fontId="11" fillId="2" borderId="6" xfId="6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13" xfId="2" applyFont="1" applyFill="1" applyBorder="1"/>
    <xf numFmtId="0" fontId="11" fillId="2" borderId="2" xfId="2" applyFont="1" applyFill="1" applyBorder="1" applyAlignment="1">
      <alignment horizontal="center"/>
    </xf>
    <xf numFmtId="9" fontId="11" fillId="2" borderId="2" xfId="24" applyFont="1" applyFill="1" applyBorder="1" applyAlignment="1">
      <alignment horizontal="center"/>
    </xf>
    <xf numFmtId="167" fontId="11" fillId="2" borderId="14" xfId="6" applyFont="1" applyFill="1" applyBorder="1"/>
    <xf numFmtId="0" fontId="11" fillId="0" borderId="2" xfId="2" applyFont="1" applyFill="1" applyBorder="1" applyAlignment="1">
      <alignment horizontal="center"/>
    </xf>
    <xf numFmtId="0" fontId="11" fillId="2" borderId="7" xfId="2" applyFont="1" applyFill="1" applyBorder="1"/>
    <xf numFmtId="0" fontId="11" fillId="2" borderId="8" xfId="2" applyFont="1" applyFill="1" applyBorder="1" applyAlignment="1">
      <alignment horizontal="center"/>
    </xf>
    <xf numFmtId="9" fontId="11" fillId="2" borderId="8" xfId="2" applyNumberFormat="1" applyFont="1" applyFill="1" applyBorder="1" applyAlignment="1">
      <alignment horizontal="center"/>
    </xf>
    <xf numFmtId="167" fontId="11" fillId="2" borderId="9" xfId="6" applyFont="1" applyFill="1" applyBorder="1"/>
    <xf numFmtId="3" fontId="11" fillId="2" borderId="18" xfId="2" applyNumberFormat="1" applyFont="1" applyFill="1" applyBorder="1" applyAlignment="1">
      <alignment horizontal="center"/>
    </xf>
    <xf numFmtId="2" fontId="10" fillId="6" borderId="19" xfId="2" applyNumberFormat="1" applyFont="1" applyFill="1" applyBorder="1" applyAlignment="1">
      <alignment horizontal="center"/>
    </xf>
    <xf numFmtId="170" fontId="11" fillId="2" borderId="21" xfId="1" applyNumberFormat="1" applyFont="1" applyFill="1" applyBorder="1" applyAlignment="1">
      <alignment horizontal="center"/>
    </xf>
    <xf numFmtId="0" fontId="11" fillId="2" borderId="22" xfId="2" applyFont="1" applyFill="1" applyBorder="1"/>
    <xf numFmtId="167" fontId="11" fillId="2" borderId="0" xfId="6" applyFont="1" applyFill="1" applyBorder="1"/>
    <xf numFmtId="9" fontId="11" fillId="2" borderId="0" xfId="24" applyFont="1" applyFill="1" applyBorder="1" applyAlignment="1">
      <alignment horizontal="center"/>
    </xf>
    <xf numFmtId="167" fontId="11" fillId="2" borderId="23" xfId="6" applyFont="1" applyFill="1" applyBorder="1"/>
    <xf numFmtId="0" fontId="1" fillId="4" borderId="5" xfId="28" applyBorder="1" applyAlignment="1">
      <alignment horizontal="center" vertical="center" wrapText="1"/>
    </xf>
    <xf numFmtId="0" fontId="1" fillId="4" borderId="25" xfId="28" applyBorder="1" applyAlignment="1">
      <alignment horizontal="center" vertical="center" wrapText="1"/>
    </xf>
    <xf numFmtId="0" fontId="1" fillId="4" borderId="26" xfId="28" applyBorder="1" applyAlignment="1">
      <alignment horizontal="center" vertical="center" wrapText="1"/>
    </xf>
    <xf numFmtId="0" fontId="11" fillId="0" borderId="13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/>
    </xf>
    <xf numFmtId="166" fontId="11" fillId="0" borderId="14" xfId="3" applyFont="1" applyBorder="1"/>
    <xf numFmtId="0" fontId="11" fillId="2" borderId="13" xfId="2" applyFont="1" applyFill="1" applyBorder="1" applyAlignment="1">
      <alignment horizontal="left" wrapText="1"/>
    </xf>
    <xf numFmtId="0" fontId="11" fillId="0" borderId="13" xfId="2" applyFont="1" applyBorder="1" applyAlignme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0" xfId="2" applyFont="1" applyFill="1" applyBorder="1"/>
    <xf numFmtId="171" fontId="10" fillId="2" borderId="0" xfId="2" applyNumberFormat="1" applyFont="1" applyFill="1" applyBorder="1"/>
    <xf numFmtId="0" fontId="10" fillId="2" borderId="11" xfId="2" applyFont="1" applyFill="1" applyBorder="1"/>
    <xf numFmtId="0" fontId="10" fillId="2" borderId="5" xfId="2" applyFont="1" applyFill="1" applyBorder="1"/>
    <xf numFmtId="0" fontId="11" fillId="2" borderId="5" xfId="2" applyFont="1" applyFill="1" applyBorder="1"/>
    <xf numFmtId="0" fontId="11" fillId="2" borderId="24" xfId="2" applyFont="1" applyFill="1" applyBorder="1"/>
    <xf numFmtId="4" fontId="10" fillId="2" borderId="30" xfId="2" applyNumberFormat="1" applyFont="1" applyFill="1" applyBorder="1"/>
    <xf numFmtId="0" fontId="10" fillId="2" borderId="13" xfId="2" applyFont="1" applyFill="1" applyBorder="1"/>
    <xf numFmtId="0" fontId="10" fillId="2" borderId="2" xfId="2" applyFont="1" applyFill="1" applyBorder="1"/>
    <xf numFmtId="0" fontId="11" fillId="2" borderId="2" xfId="2" applyFont="1" applyFill="1" applyBorder="1"/>
    <xf numFmtId="0" fontId="11" fillId="2" borderId="1" xfId="2" applyFont="1" applyFill="1" applyBorder="1"/>
    <xf numFmtId="4" fontId="11" fillId="2" borderId="31" xfId="2" applyNumberFormat="1" applyFont="1" applyFill="1" applyBorder="1"/>
    <xf numFmtId="0" fontId="10" fillId="3" borderId="7" xfId="2" applyFont="1" applyFill="1" applyBorder="1"/>
    <xf numFmtId="0" fontId="10" fillId="3" borderId="8" xfId="2" applyFont="1" applyFill="1" applyBorder="1"/>
    <xf numFmtId="0" fontId="11" fillId="3" borderId="8" xfId="2" applyFont="1" applyFill="1" applyBorder="1"/>
    <xf numFmtId="0" fontId="11" fillId="3" borderId="32" xfId="2" applyFont="1" applyFill="1" applyBorder="1"/>
    <xf numFmtId="172" fontId="10" fillId="3" borderId="33" xfId="2" applyNumberFormat="1" applyFont="1" applyFill="1" applyBorder="1"/>
    <xf numFmtId="0" fontId="11" fillId="0" borderId="12" xfId="2" applyFont="1" applyFill="1" applyBorder="1" applyAlignment="1">
      <alignment horizontal="center"/>
    </xf>
    <xf numFmtId="0" fontId="1" fillId="4" borderId="29" xfId="28" applyBorder="1" applyAlignment="1">
      <alignment horizontal="center" vertical="center" wrapText="1"/>
    </xf>
    <xf numFmtId="17" fontId="11" fillId="2" borderId="0" xfId="2" applyNumberFormat="1" applyFont="1" applyFill="1" applyBorder="1" applyAlignment="1">
      <alignment horizontal="center"/>
    </xf>
    <xf numFmtId="0" fontId="11" fillId="2" borderId="0" xfId="2" applyFont="1" applyFill="1" applyBorder="1" applyAlignment="1">
      <alignment wrapText="1"/>
    </xf>
    <xf numFmtId="0" fontId="10" fillId="3" borderId="34" xfId="2" applyFont="1" applyFill="1" applyBorder="1"/>
    <xf numFmtId="0" fontId="10" fillId="3" borderId="35" xfId="2" applyFont="1" applyFill="1" applyBorder="1"/>
    <xf numFmtId="0" fontId="11" fillId="3" borderId="35" xfId="2" applyFont="1" applyFill="1" applyBorder="1"/>
    <xf numFmtId="0" fontId="11" fillId="3" borderId="36" xfId="2" applyFont="1" applyFill="1" applyBorder="1"/>
    <xf numFmtId="172" fontId="10" fillId="3" borderId="31" xfId="2" applyNumberFormat="1" applyFont="1" applyFill="1" applyBorder="1"/>
    <xf numFmtId="0" fontId="11" fillId="0" borderId="0" xfId="2" applyFont="1" applyFill="1" applyBorder="1" applyAlignment="1">
      <alignment wrapText="1"/>
    </xf>
    <xf numFmtId="167" fontId="11" fillId="2" borderId="5" xfId="6" applyFont="1" applyFill="1" applyBorder="1"/>
    <xf numFmtId="167" fontId="11" fillId="2" borderId="2" xfId="6" applyFont="1" applyFill="1" applyBorder="1"/>
    <xf numFmtId="167" fontId="11" fillId="2" borderId="8" xfId="6" applyFont="1" applyFill="1" applyBorder="1"/>
    <xf numFmtId="166" fontId="11" fillId="2" borderId="14" xfId="3" applyFont="1" applyFill="1" applyBorder="1"/>
    <xf numFmtId="0" fontId="8" fillId="0" borderId="10" xfId="2" applyFont="1" applyBorder="1" applyAlignment="1">
      <alignment horizontal="left" wrapText="1"/>
    </xf>
    <xf numFmtId="0" fontId="8" fillId="0" borderId="37" xfId="2" applyFont="1" applyBorder="1" applyAlignment="1">
      <alignment horizontal="left" wrapText="1"/>
    </xf>
    <xf numFmtId="0" fontId="8" fillId="0" borderId="38" xfId="2" applyFont="1" applyBorder="1" applyAlignment="1">
      <alignment horizontal="left" wrapText="1"/>
    </xf>
    <xf numFmtId="0" fontId="7" fillId="2" borderId="0" xfId="2" applyFont="1" applyFill="1" applyBorder="1" applyAlignment="1">
      <alignment horizontal="center"/>
    </xf>
    <xf numFmtId="0" fontId="8" fillId="0" borderId="4" xfId="2" applyFont="1" applyBorder="1" applyAlignment="1">
      <alignment horizontal="left" wrapText="1"/>
    </xf>
    <xf numFmtId="0" fontId="8" fillId="0" borderId="39" xfId="2" applyFont="1" applyBorder="1" applyAlignment="1">
      <alignment horizontal="left" wrapText="1"/>
    </xf>
    <xf numFmtId="0" fontId="8" fillId="0" borderId="40" xfId="2" applyFont="1" applyBorder="1" applyAlignment="1">
      <alignment horizontal="left" wrapText="1"/>
    </xf>
    <xf numFmtId="0" fontId="8" fillId="0" borderId="20" xfId="2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8" fillId="0" borderId="41" xfId="2" applyFont="1" applyBorder="1" applyAlignment="1">
      <alignment horizontal="left" wrapText="1"/>
    </xf>
    <xf numFmtId="0" fontId="10" fillId="2" borderId="3" xfId="2" applyFont="1" applyFill="1" applyBorder="1" applyAlignment="1">
      <alignment horizontal="center" vertical="center" wrapText="1"/>
    </xf>
    <xf numFmtId="0" fontId="11" fillId="0" borderId="15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5" borderId="11" xfId="2" applyFont="1" applyFill="1" applyBorder="1" applyAlignment="1">
      <alignment horizontal="center" vertical="center"/>
    </xf>
    <xf numFmtId="0" fontId="10" fillId="5" borderId="13" xfId="2" applyFont="1" applyFill="1" applyBorder="1" applyAlignment="1">
      <alignment horizontal="center" vertical="center"/>
    </xf>
    <xf numFmtId="0" fontId="10" fillId="5" borderId="27" xfId="2" applyFont="1" applyFill="1" applyBorder="1" applyAlignment="1">
      <alignment horizontal="center" vertical="center"/>
    </xf>
    <xf numFmtId="0" fontId="1" fillId="4" borderId="2" xfId="28" applyBorder="1" applyAlignment="1">
      <alignment horizontal="center" vertical="center" wrapText="1"/>
    </xf>
    <xf numFmtId="0" fontId="1" fillId="4" borderId="28" xfId="28" applyBorder="1" applyAlignment="1">
      <alignment horizontal="center" vertical="center" wrapText="1"/>
    </xf>
  </cellXfs>
  <cellStyles count="29">
    <cellStyle name="40% - Énfasis1" xfId="28" builtinId="31"/>
    <cellStyle name="Comma 2" xfId="3"/>
    <cellStyle name="Comma 3" xfId="16"/>
    <cellStyle name="Currency 2" xfId="18"/>
    <cellStyle name="Currency 3" xfId="20"/>
    <cellStyle name="Millares" xfId="1" builtinId="3"/>
    <cellStyle name="Millares 2" xfId="4"/>
    <cellStyle name="Millares 2 2" xfId="13"/>
    <cellStyle name="Millares 3" xfId="5"/>
    <cellStyle name="Millares 4" xfId="23"/>
    <cellStyle name="Millares 5" xfId="26"/>
    <cellStyle name="Moneda 2" xfId="6"/>
    <cellStyle name="Moneda 3" xfId="7"/>
    <cellStyle name="Moneda 4" xfId="8"/>
    <cellStyle name="Moneda 5" xfId="14"/>
    <cellStyle name="Normal" xfId="0" builtinId="0"/>
    <cellStyle name="Normal 2" xfId="2"/>
    <cellStyle name="Normal 3" xfId="9"/>
    <cellStyle name="Normal 3 2" xfId="21"/>
    <cellStyle name="Normal 4" xfId="10"/>
    <cellStyle name="Normal 5" xfId="15"/>
    <cellStyle name="Normal 6" xfId="22"/>
    <cellStyle name="Normal 7" xfId="25"/>
    <cellStyle name="Percent 2" xfId="17"/>
    <cellStyle name="Percent 2 2" xfId="19"/>
    <cellStyle name="Porcentaje 2" xfId="24"/>
    <cellStyle name="Porcentaje 3" xfId="27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10" zoomScaleNormal="100" workbookViewId="0">
      <selection activeCell="A39" sqref="A39:F39"/>
    </sheetView>
  </sheetViews>
  <sheetFormatPr baseColWidth="10" defaultColWidth="9.140625" defaultRowHeight="12.75" x14ac:dyDescent="0.2"/>
  <cols>
    <col min="1" max="1" width="35.7109375" style="1" customWidth="1"/>
    <col min="2" max="2" width="13.85546875" style="1" customWidth="1"/>
    <col min="3" max="3" width="12" style="1" customWidth="1"/>
    <col min="4" max="4" width="14.42578125" style="1" customWidth="1"/>
    <col min="5" max="5" width="13.42578125" style="1" bestFit="1" customWidth="1"/>
    <col min="6" max="6" width="16.5703125" style="1" customWidth="1"/>
    <col min="7" max="16384" width="9.140625" style="1"/>
  </cols>
  <sheetData>
    <row r="1" spans="1:10" ht="15" x14ac:dyDescent="0.25">
      <c r="A1" s="75" t="s">
        <v>0</v>
      </c>
      <c r="B1" s="75"/>
      <c r="C1" s="75"/>
      <c r="D1" s="75"/>
      <c r="E1" s="75"/>
      <c r="F1" s="75"/>
    </row>
    <row r="2" spans="1:10" ht="13.5" thickBot="1" x14ac:dyDescent="0.25">
      <c r="A2" s="82"/>
      <c r="B2" s="82"/>
      <c r="C2" s="82"/>
      <c r="D2" s="82"/>
      <c r="E2" s="82"/>
      <c r="F2" s="82"/>
    </row>
    <row r="3" spans="1:10" ht="32.25" customHeight="1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spans="1:10" s="8" customFormat="1" ht="13.5" thickBot="1" x14ac:dyDescent="0.25">
      <c r="A4" s="5" t="s">
        <v>7</v>
      </c>
      <c r="B4" s="6"/>
      <c r="C4" s="6"/>
      <c r="D4" s="6"/>
      <c r="E4" s="6"/>
      <c r="F4" s="7"/>
    </row>
    <row r="5" spans="1:10" s="8" customFormat="1" ht="26.25" thickBot="1" x14ac:dyDescent="0.25">
      <c r="A5" s="9" t="s">
        <v>8</v>
      </c>
      <c r="B5" s="6" t="s">
        <v>9</v>
      </c>
      <c r="C5" s="6" t="s">
        <v>10</v>
      </c>
      <c r="D5" s="6" t="s">
        <v>11</v>
      </c>
      <c r="E5" s="6" t="s">
        <v>12</v>
      </c>
      <c r="F5" s="7" t="s">
        <v>13</v>
      </c>
    </row>
    <row r="6" spans="1:10" s="14" customFormat="1" x14ac:dyDescent="0.2">
      <c r="A6" s="10" t="s">
        <v>14</v>
      </c>
      <c r="B6" s="68"/>
      <c r="C6" s="11">
        <v>1</v>
      </c>
      <c r="D6" s="12">
        <v>0.25</v>
      </c>
      <c r="E6" s="58">
        <v>6</v>
      </c>
      <c r="F6" s="13">
        <f>+B6*C6*D6*E6</f>
        <v>0</v>
      </c>
    </row>
    <row r="7" spans="1:10" s="14" customFormat="1" x14ac:dyDescent="0.2">
      <c r="A7" s="15" t="s">
        <v>15</v>
      </c>
      <c r="B7" s="69"/>
      <c r="C7" s="16">
        <v>1</v>
      </c>
      <c r="D7" s="17">
        <v>0.15</v>
      </c>
      <c r="E7" s="19">
        <v>6</v>
      </c>
      <c r="F7" s="18">
        <f>+B7*C7*D7*E7</f>
        <v>0</v>
      </c>
    </row>
    <row r="8" spans="1:10" s="14" customFormat="1" x14ac:dyDescent="0.2">
      <c r="A8" s="15" t="s">
        <v>16</v>
      </c>
      <c r="B8" s="69"/>
      <c r="C8" s="16">
        <v>1</v>
      </c>
      <c r="D8" s="17">
        <v>0.15</v>
      </c>
      <c r="E8" s="19">
        <v>6</v>
      </c>
      <c r="F8" s="18">
        <f>+B8*C8*D8*E8</f>
        <v>0</v>
      </c>
    </row>
    <row r="9" spans="1:10" s="14" customFormat="1" x14ac:dyDescent="0.2">
      <c r="A9" s="15" t="s">
        <v>17</v>
      </c>
      <c r="B9" s="69"/>
      <c r="C9" s="19">
        <v>1</v>
      </c>
      <c r="D9" s="17">
        <v>1</v>
      </c>
      <c r="E9" s="19">
        <v>6</v>
      </c>
      <c r="F9" s="18">
        <f t="shared" ref="F9:F11" si="0">+B9*C9*D9*E9</f>
        <v>0</v>
      </c>
    </row>
    <row r="10" spans="1:10" s="14" customFormat="1" x14ac:dyDescent="0.2">
      <c r="A10" s="15" t="s">
        <v>18</v>
      </c>
      <c r="B10" s="69"/>
      <c r="C10" s="19">
        <v>1</v>
      </c>
      <c r="D10" s="17">
        <v>0.1</v>
      </c>
      <c r="E10" s="19">
        <v>6</v>
      </c>
      <c r="F10" s="18">
        <f t="shared" si="0"/>
        <v>0</v>
      </c>
    </row>
    <row r="11" spans="1:10" s="14" customFormat="1" x14ac:dyDescent="0.2">
      <c r="A11" s="15" t="s">
        <v>19</v>
      </c>
      <c r="B11" s="69"/>
      <c r="C11" s="19">
        <v>1</v>
      </c>
      <c r="D11" s="17">
        <v>0.15</v>
      </c>
      <c r="E11" s="19">
        <v>6</v>
      </c>
      <c r="F11" s="18">
        <f t="shared" si="0"/>
        <v>0</v>
      </c>
    </row>
    <row r="12" spans="1:10" s="14" customFormat="1" x14ac:dyDescent="0.2">
      <c r="A12" s="15" t="s">
        <v>20</v>
      </c>
      <c r="B12" s="69"/>
      <c r="C12" s="16">
        <v>1</v>
      </c>
      <c r="D12" s="17">
        <v>0.15</v>
      </c>
      <c r="E12" s="19">
        <v>6</v>
      </c>
      <c r="F12" s="18">
        <f>+B12*C12*D12*E12</f>
        <v>0</v>
      </c>
      <c r="J12" s="60"/>
    </row>
    <row r="13" spans="1:10" s="14" customFormat="1" ht="12.75" customHeight="1" thickBot="1" x14ac:dyDescent="0.25">
      <c r="A13" s="20" t="s">
        <v>21</v>
      </c>
      <c r="B13" s="70"/>
      <c r="C13" s="21">
        <v>1</v>
      </c>
      <c r="D13" s="22">
        <v>0.5</v>
      </c>
      <c r="E13" s="19">
        <v>6</v>
      </c>
      <c r="F13" s="23">
        <f t="shared" ref="F13" si="1">+B13*C13*D13*E13</f>
        <v>0</v>
      </c>
    </row>
    <row r="14" spans="1:10" s="14" customFormat="1" x14ac:dyDescent="0.2">
      <c r="A14" s="83" t="s">
        <v>22</v>
      </c>
      <c r="B14" s="84"/>
      <c r="C14" s="84"/>
      <c r="D14" s="84"/>
      <c r="E14" s="85"/>
      <c r="F14" s="24">
        <f>+ROUND(SUM(F6:F13),0)</f>
        <v>0</v>
      </c>
    </row>
    <row r="15" spans="1:10" s="14" customFormat="1" x14ac:dyDescent="0.2">
      <c r="A15" s="86" t="s">
        <v>23</v>
      </c>
      <c r="B15" s="87"/>
      <c r="C15" s="87"/>
      <c r="D15" s="87"/>
      <c r="E15" s="88"/>
      <c r="F15" s="25">
        <v>2.2000000000000002</v>
      </c>
    </row>
    <row r="16" spans="1:10" s="14" customFormat="1" ht="13.5" thickBot="1" x14ac:dyDescent="0.25">
      <c r="A16" s="89" t="s">
        <v>24</v>
      </c>
      <c r="B16" s="90"/>
      <c r="C16" s="90"/>
      <c r="D16" s="90"/>
      <c r="E16" s="90"/>
      <c r="F16" s="26">
        <f>+ROUND(F14*F15,0)</f>
        <v>0</v>
      </c>
    </row>
    <row r="17" spans="1:6" s="14" customFormat="1" ht="13.5" thickBot="1" x14ac:dyDescent="0.25">
      <c r="A17" s="27"/>
      <c r="B17" s="28"/>
      <c r="D17" s="29"/>
      <c r="F17" s="30"/>
    </row>
    <row r="18" spans="1:6" s="8" customFormat="1" ht="21.75" customHeight="1" x14ac:dyDescent="0.2">
      <c r="A18" s="91" t="s">
        <v>25</v>
      </c>
      <c r="B18" s="31" t="s">
        <v>26</v>
      </c>
      <c r="C18" s="31" t="s">
        <v>27</v>
      </c>
      <c r="D18" s="31" t="s">
        <v>28</v>
      </c>
      <c r="E18" s="31" t="s">
        <v>29</v>
      </c>
      <c r="F18" s="32" t="s">
        <v>30</v>
      </c>
    </row>
    <row r="19" spans="1:6" s="8" customFormat="1" ht="21.75" customHeight="1" x14ac:dyDescent="0.2">
      <c r="A19" s="92"/>
      <c r="B19" s="94" t="s">
        <v>31</v>
      </c>
      <c r="C19" s="94" t="s">
        <v>32</v>
      </c>
      <c r="D19" s="94" t="s">
        <v>33</v>
      </c>
      <c r="E19" s="94" t="s">
        <v>34</v>
      </c>
      <c r="F19" s="33" t="s">
        <v>35</v>
      </c>
    </row>
    <row r="20" spans="1:6" s="14" customFormat="1" ht="30" x14ac:dyDescent="0.2">
      <c r="A20" s="93"/>
      <c r="B20" s="95"/>
      <c r="C20" s="95"/>
      <c r="D20" s="95"/>
      <c r="E20" s="95"/>
      <c r="F20" s="59" t="s">
        <v>36</v>
      </c>
    </row>
    <row r="21" spans="1:6" s="14" customFormat="1" ht="25.5" x14ac:dyDescent="0.2">
      <c r="A21" s="34" t="s">
        <v>37</v>
      </c>
      <c r="B21" s="35">
        <v>1</v>
      </c>
      <c r="C21" s="35" t="s">
        <v>38</v>
      </c>
      <c r="D21" s="19">
        <v>6</v>
      </c>
      <c r="E21" s="35">
        <v>1</v>
      </c>
      <c r="F21" s="71"/>
    </row>
    <row r="22" spans="1:6" s="14" customFormat="1" x14ac:dyDescent="0.2">
      <c r="A22" s="34" t="s">
        <v>39</v>
      </c>
      <c r="B22" s="35">
        <v>3</v>
      </c>
      <c r="C22" s="35" t="s">
        <v>38</v>
      </c>
      <c r="D22" s="19">
        <v>6</v>
      </c>
      <c r="E22" s="35">
        <v>1</v>
      </c>
      <c r="F22" s="71"/>
    </row>
    <row r="23" spans="1:6" ht="12.75" customHeight="1" x14ac:dyDescent="0.2">
      <c r="A23" s="15" t="s">
        <v>40</v>
      </c>
      <c r="B23" s="35">
        <v>1</v>
      </c>
      <c r="C23" s="35" t="s">
        <v>38</v>
      </c>
      <c r="D23" s="19">
        <v>6</v>
      </c>
      <c r="E23" s="35">
        <v>1</v>
      </c>
      <c r="F23" s="71"/>
    </row>
    <row r="24" spans="1:6" x14ac:dyDescent="0.2">
      <c r="A24" s="37" t="s">
        <v>41</v>
      </c>
      <c r="B24" s="35">
        <v>2</v>
      </c>
      <c r="C24" s="35" t="s">
        <v>38</v>
      </c>
      <c r="D24" s="19">
        <v>6</v>
      </c>
      <c r="E24" s="35">
        <v>1</v>
      </c>
      <c r="F24" s="71"/>
    </row>
    <row r="25" spans="1:6" x14ac:dyDescent="0.2">
      <c r="A25" s="37" t="s">
        <v>42</v>
      </c>
      <c r="B25" s="35">
        <v>1</v>
      </c>
      <c r="C25" s="35" t="s">
        <v>38</v>
      </c>
      <c r="D25" s="19">
        <v>6</v>
      </c>
      <c r="E25" s="35">
        <v>1</v>
      </c>
      <c r="F25" s="71"/>
    </row>
    <row r="26" spans="1:6" x14ac:dyDescent="0.2">
      <c r="A26" s="37" t="s">
        <v>43</v>
      </c>
      <c r="B26" s="35">
        <v>1</v>
      </c>
      <c r="C26" s="35" t="s">
        <v>38</v>
      </c>
      <c r="D26" s="19">
        <v>6</v>
      </c>
      <c r="E26" s="35">
        <v>1</v>
      </c>
      <c r="F26" s="71"/>
    </row>
    <row r="27" spans="1:6" x14ac:dyDescent="0.2">
      <c r="A27" s="38"/>
      <c r="B27" s="35"/>
      <c r="C27" s="35"/>
      <c r="D27" s="35"/>
      <c r="E27" s="35"/>
      <c r="F27" s="36"/>
    </row>
    <row r="28" spans="1:6" ht="13.5" thickBot="1" x14ac:dyDescent="0.25">
      <c r="A28" s="39" t="s">
        <v>44</v>
      </c>
      <c r="B28" s="40"/>
      <c r="C28" s="40"/>
      <c r="D28" s="40"/>
      <c r="E28" s="40"/>
      <c r="F28" s="40">
        <f>+ROUND(SUM(F21:F27),0)</f>
        <v>0</v>
      </c>
    </row>
    <row r="29" spans="1:6" ht="13.5" thickBot="1" x14ac:dyDescent="0.25">
      <c r="A29" s="41"/>
      <c r="B29" s="41"/>
      <c r="F29" s="42"/>
    </row>
    <row r="30" spans="1:6" ht="13.5" thickBot="1" x14ac:dyDescent="0.25">
      <c r="A30" s="43" t="s">
        <v>45</v>
      </c>
      <c r="B30" s="44"/>
      <c r="C30" s="45"/>
      <c r="D30" s="45"/>
      <c r="E30" s="46"/>
      <c r="F30" s="47">
        <f>+F28+F16</f>
        <v>0</v>
      </c>
    </row>
    <row r="31" spans="1:6" ht="13.5" thickBot="1" x14ac:dyDescent="0.25">
      <c r="A31" s="48" t="s">
        <v>48</v>
      </c>
      <c r="B31" s="49"/>
      <c r="C31" s="50"/>
      <c r="D31" s="50"/>
      <c r="E31" s="51"/>
      <c r="F31" s="52">
        <f>+ROUND(F30*0.16,0)</f>
        <v>0</v>
      </c>
    </row>
    <row r="32" spans="1:6" ht="13.5" thickBot="1" x14ac:dyDescent="0.25">
      <c r="A32" s="53" t="s">
        <v>49</v>
      </c>
      <c r="B32" s="54"/>
      <c r="C32" s="55"/>
      <c r="D32" s="55"/>
      <c r="E32" s="56"/>
      <c r="F32" s="57">
        <f>+F30+F31</f>
        <v>0</v>
      </c>
    </row>
    <row r="34" spans="1:13" ht="13.5" thickBot="1" x14ac:dyDescent="0.25"/>
    <row r="35" spans="1:13" ht="13.5" thickBot="1" x14ac:dyDescent="0.25">
      <c r="A35" s="62" t="s">
        <v>46</v>
      </c>
      <c r="B35" s="63"/>
      <c r="C35" s="64"/>
      <c r="D35" s="64"/>
      <c r="E35" s="65"/>
      <c r="F35" s="66">
        <f>+F32/6</f>
        <v>0</v>
      </c>
    </row>
    <row r="36" spans="1:13" ht="13.5" thickBot="1" x14ac:dyDescent="0.25"/>
    <row r="37" spans="1:13" ht="12.75" customHeight="1" x14ac:dyDescent="0.2">
      <c r="A37" s="76" t="s">
        <v>47</v>
      </c>
      <c r="B37" s="77"/>
      <c r="C37" s="77"/>
      <c r="D37" s="77"/>
      <c r="E37" s="77"/>
      <c r="F37" s="78"/>
    </row>
    <row r="38" spans="1:13" ht="28.5" customHeight="1" thickBot="1" x14ac:dyDescent="0.25">
      <c r="A38" s="79"/>
      <c r="B38" s="80"/>
      <c r="C38" s="80"/>
      <c r="D38" s="80"/>
      <c r="E38" s="80"/>
      <c r="F38" s="81"/>
    </row>
    <row r="39" spans="1:13" ht="69.75" customHeight="1" thickBot="1" x14ac:dyDescent="0.25">
      <c r="A39" s="72" t="s">
        <v>50</v>
      </c>
      <c r="B39" s="73"/>
      <c r="C39" s="73"/>
      <c r="D39" s="73"/>
      <c r="E39" s="73"/>
      <c r="F39" s="74"/>
      <c r="G39" s="61"/>
      <c r="H39" s="61"/>
      <c r="I39" s="61"/>
      <c r="J39" s="61"/>
      <c r="K39" s="61"/>
      <c r="L39" s="61"/>
      <c r="M39" s="61"/>
    </row>
    <row r="40" spans="1:13" x14ac:dyDescent="0.2">
      <c r="A40" s="67"/>
      <c r="B40" s="67"/>
      <c r="C40" s="67"/>
      <c r="D40" s="67"/>
      <c r="E40" s="67"/>
      <c r="F40" s="67"/>
    </row>
    <row r="41" spans="1:13" x14ac:dyDescent="0.2">
      <c r="A41" s="67"/>
      <c r="B41" s="67"/>
      <c r="C41" s="67"/>
      <c r="D41" s="67"/>
      <c r="E41" s="67"/>
      <c r="F41" s="67"/>
    </row>
    <row r="42" spans="1:13" x14ac:dyDescent="0.2">
      <c r="A42" s="67"/>
      <c r="B42" s="67"/>
      <c r="C42" s="67"/>
      <c r="D42" s="67"/>
      <c r="E42" s="67"/>
      <c r="F42" s="67"/>
    </row>
    <row r="43" spans="1:13" x14ac:dyDescent="0.2">
      <c r="A43" s="67"/>
      <c r="B43" s="67"/>
      <c r="C43" s="67"/>
      <c r="D43" s="67"/>
      <c r="E43" s="67"/>
      <c r="F43" s="67"/>
    </row>
    <row r="44" spans="1:13" x14ac:dyDescent="0.2">
      <c r="A44" s="67"/>
      <c r="B44" s="67"/>
      <c r="C44" s="67"/>
      <c r="D44" s="67"/>
      <c r="E44" s="67"/>
      <c r="F44" s="67"/>
    </row>
    <row r="45" spans="1:13" x14ac:dyDescent="0.2">
      <c r="A45" s="67"/>
      <c r="B45" s="67"/>
      <c r="C45" s="67"/>
      <c r="D45" s="67"/>
      <c r="E45" s="67"/>
      <c r="F45" s="67"/>
    </row>
    <row r="46" spans="1:13" x14ac:dyDescent="0.2">
      <c r="A46" s="67"/>
      <c r="B46" s="67"/>
      <c r="C46" s="67"/>
      <c r="D46" s="67"/>
      <c r="E46" s="67"/>
      <c r="F46" s="67"/>
    </row>
    <row r="47" spans="1:13" x14ac:dyDescent="0.2">
      <c r="A47" s="67"/>
      <c r="B47" s="67"/>
      <c r="C47" s="67"/>
      <c r="D47" s="67"/>
      <c r="E47" s="67"/>
      <c r="F47" s="67"/>
    </row>
    <row r="48" spans="1:13" x14ac:dyDescent="0.2">
      <c r="A48" s="67"/>
      <c r="B48" s="67"/>
      <c r="C48" s="67"/>
      <c r="D48" s="67"/>
      <c r="E48" s="67"/>
      <c r="F48" s="67"/>
    </row>
    <row r="49" spans="1:6" x14ac:dyDescent="0.2">
      <c r="A49" s="67"/>
      <c r="B49" s="67"/>
      <c r="C49" s="67"/>
      <c r="D49" s="67"/>
      <c r="E49" s="67"/>
      <c r="F49" s="67"/>
    </row>
    <row r="50" spans="1:6" x14ac:dyDescent="0.2">
      <c r="A50" s="67"/>
      <c r="B50" s="67"/>
      <c r="C50" s="67"/>
      <c r="D50" s="67"/>
      <c r="E50" s="67"/>
      <c r="F50" s="67"/>
    </row>
    <row r="51" spans="1:6" x14ac:dyDescent="0.2">
      <c r="A51" s="67"/>
      <c r="B51" s="67"/>
      <c r="C51" s="67"/>
      <c r="D51" s="67"/>
      <c r="E51" s="67"/>
      <c r="F51" s="67"/>
    </row>
    <row r="52" spans="1:6" x14ac:dyDescent="0.2">
      <c r="A52" s="67"/>
      <c r="B52" s="67"/>
      <c r="C52" s="67"/>
      <c r="D52" s="67"/>
      <c r="E52" s="67"/>
      <c r="F52" s="67"/>
    </row>
    <row r="53" spans="1:6" x14ac:dyDescent="0.2">
      <c r="A53" s="67"/>
      <c r="B53" s="67"/>
      <c r="C53" s="67"/>
      <c r="D53" s="67"/>
      <c r="E53" s="67"/>
      <c r="F53" s="67"/>
    </row>
    <row r="54" spans="1:6" x14ac:dyDescent="0.2">
      <c r="A54" s="67"/>
      <c r="B54" s="67"/>
      <c r="C54" s="67"/>
      <c r="D54" s="67"/>
      <c r="E54" s="67"/>
      <c r="F54" s="67"/>
    </row>
  </sheetData>
  <mergeCells count="12">
    <mergeCell ref="A39:F39"/>
    <mergeCell ref="A1:F1"/>
    <mergeCell ref="A37:F38"/>
    <mergeCell ref="A2:F2"/>
    <mergeCell ref="A14:E14"/>
    <mergeCell ref="A15:E15"/>
    <mergeCell ref="A16:E16"/>
    <mergeCell ref="A18:A20"/>
    <mergeCell ref="B19:B20"/>
    <mergeCell ref="C19:C20"/>
    <mergeCell ref="D19:D20"/>
    <mergeCell ref="E19:E20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Oferta Económica.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Claudia Juliana Ferro Rodriguez</cp:lastModifiedBy>
  <cp:lastPrinted>2016-06-15T20:58:52Z</cp:lastPrinted>
  <dcterms:created xsi:type="dcterms:W3CDTF">2012-07-09T22:52:11Z</dcterms:created>
  <dcterms:modified xsi:type="dcterms:W3CDTF">2016-06-15T21:01:00Z</dcterms:modified>
</cp:coreProperties>
</file>