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rodriguez\Documents\SELECCION ABREVIADA\PROJECT ONLINE\EVALUACION FINAL\"/>
    </mc:Choice>
  </mc:AlternateContent>
  <bookViews>
    <workbookView xWindow="0" yWindow="0" windowWidth="20490" windowHeight="7530"/>
  </bookViews>
  <sheets>
    <sheet name="Eval. Tecnica" sheetId="11" r:id="rId1"/>
    <sheet name="1" sheetId="33" r:id="rId2"/>
    <sheet name="2" sheetId="34" r:id="rId3"/>
  </sheets>
  <calcPr calcId="171027" calcMode="manual"/>
</workbook>
</file>

<file path=xl/calcChain.xml><?xml version="1.0" encoding="utf-8"?>
<calcChain xmlns="http://schemas.openxmlformats.org/spreadsheetml/2006/main">
  <c r="C12" i="33" l="1"/>
  <c r="C10" i="34" l="1"/>
  <c r="C9" i="34"/>
</calcChain>
</file>

<file path=xl/sharedStrings.xml><?xml version="1.0" encoding="utf-8"?>
<sst xmlns="http://schemas.openxmlformats.org/spreadsheetml/2006/main" count="124" uniqueCount="63">
  <si>
    <t>EVALUACION TECNICA</t>
  </si>
  <si>
    <t>EXPERIENCIA</t>
  </si>
  <si>
    <t>PROPONENTE:</t>
  </si>
  <si>
    <t>FOLIO</t>
  </si>
  <si>
    <t xml:space="preserve">No </t>
  </si>
  <si>
    <t>Contrato</t>
  </si>
  <si>
    <t xml:space="preserve">Valor </t>
  </si>
  <si>
    <t>Empresa</t>
  </si>
  <si>
    <t>Concepto</t>
  </si>
  <si>
    <t>Fecha de inicio</t>
  </si>
  <si>
    <t>Folios</t>
  </si>
  <si>
    <t>UNSPSC</t>
  </si>
  <si>
    <t>Observaciones</t>
  </si>
  <si>
    <t>No contrato</t>
  </si>
  <si>
    <t>No</t>
  </si>
  <si>
    <t>PROPONENTE</t>
  </si>
  <si>
    <t>AGENCIA NACIONAL DE INFRAESTRUCTURA</t>
  </si>
  <si>
    <t>CUMPLE / NO CUMPLE</t>
  </si>
  <si>
    <t>Fecha de terminación</t>
  </si>
  <si>
    <t>FACTOR DE CALIDAD</t>
  </si>
  <si>
    <t>Folio</t>
  </si>
  <si>
    <t>INDUSTRIA NACIONAL</t>
  </si>
  <si>
    <t>Cumple/No Cumple</t>
  </si>
  <si>
    <t>PROCESO VJ-VPRE-SA-006-2016</t>
  </si>
  <si>
    <t>PRICEWATERHOUSECOOPERS ASESORES GERENCIALES LTDA.</t>
  </si>
  <si>
    <t>CONVENIO DE ASOCIACIÓN CELEC EP-CNEL EP</t>
  </si>
  <si>
    <t>ARMADA NACIONAL</t>
  </si>
  <si>
    <t>POSITIVA COMPAÑÍA DE SEGUROS S.A.</t>
  </si>
  <si>
    <t>439 AL 444</t>
  </si>
  <si>
    <t>Prestación del servicio de consultoria especializada de apoyo a la PMO Corporativa para fortalecer la gestión de los proyectos del portafolio de la compañía, que hacen parte del ciclo presupuestal 2013, a partir del modelo de gestión de proyectos y la organiación de la PMO Corporativa aprobados en el 2012.</t>
  </si>
  <si>
    <t>445 AL 452</t>
  </si>
  <si>
    <t>Estudio especializado para la adecuación del modelo de gestión y operación y el mejoramiento de la eficiencia de las empresas del sector energetico del Ecuador.  El estudio comprende: Realizar el análisis y diagnostico de la situación actual CELEC EP Y CNEL EP, evaluar la conveniencia de difusión y la preparación de distintas estrategias para implementar un nuevo modelo de gestión de CELEC EP Y CNEL EP en función de las mejores prácticas obtenidas de empresas de excelencias que operan en la región suramericana o a nivel global.</t>
  </si>
  <si>
    <t>187-ARC-DIABA-2014</t>
  </si>
  <si>
    <t>454 Y 455</t>
  </si>
  <si>
    <t>Servico de consultoria para el acompañamiento en la implementación de los grupos de procesos de Proyectos y Programas en la Armada Nacional.</t>
  </si>
  <si>
    <t>Item</t>
  </si>
  <si>
    <t>Aspecto</t>
  </si>
  <si>
    <t>Ofrecimiento</t>
  </si>
  <si>
    <t>1. Acompañamiento</t>
  </si>
  <si>
    <t>SI</t>
  </si>
  <si>
    <t>Puntaje</t>
  </si>
  <si>
    <t>2. Certificación de Experiencia</t>
  </si>
  <si>
    <t>Un contrato minimo por el 20% del presupuesto oficial total establecido para el presente proceso de selección, cuyo objeto sea la implementación de sistemas de seguimiento usando la herramienta Microsoft Project Server OnPremise o Microsoft Project ONLINE</t>
  </si>
  <si>
    <t>PUNTAJE</t>
  </si>
  <si>
    <t xml:space="preserve">CUMPLE </t>
  </si>
  <si>
    <t>CUMPLE</t>
  </si>
  <si>
    <t>DELOITTE ASESORES Y CONSULTORES LTDA.</t>
  </si>
  <si>
    <t>57 AL 58</t>
  </si>
  <si>
    <t>CASA LUKER S.A.</t>
  </si>
  <si>
    <t>Implementación de SAP GRC - Access Control con sus diferentes componentes:
* Administración de roles empresarilas
* Gestión de super usuarios
* Análisis de riesgos de acceso
* Administración de soluciones de acceso</t>
  </si>
  <si>
    <t>52 AL 53</t>
  </si>
  <si>
    <t>NO CUMPLE</t>
  </si>
  <si>
    <t>* Realizar la configuración que se requiere en el ERP SAP / R3 Asegurando la normal operación de Reficar y la ejecución de los contratos de "Operación y Mantenimiento" y "Comercialización" firmados con Ecopetrol.
* Adopción de las normas internacionales de información financiera (NIIF - IFRS) identificando su impacto sobre los procesos, los controles y la gobernabilidad dentro de la organización.
* Implementar un modelo de costos basado en las mejores prácticas para la industria del OIL &amp; GAS, permitiendo medir el desempeño de una nueva refineria acorde con los estandares internacionales.</t>
  </si>
  <si>
    <t>54 AL 56</t>
  </si>
  <si>
    <t>REFICAR REFINERIA DE CARTAGENA S.A.</t>
  </si>
  <si>
    <t>AGENCIA NACIONAL DE INFRAESTRUCTURA - ANI</t>
  </si>
  <si>
    <t>VPRE-138-2014</t>
  </si>
  <si>
    <t>Prestar los servicios de apoyo a la gestión a la Vicepresidencia de Planeación, Riesgos y Entorno, Consistentes en la implementación del sistema de información de seguimiento y control de proyectos en el componente carretero, utilizando la herramienta previamente desarrollada por la Agencia y utilizando la plataforma Project Online.</t>
  </si>
  <si>
    <t>Un mes de acopañamiento adicional al minimo reuqerido para los 3 modos</t>
  </si>
  <si>
    <t xml:space="preserve">NO CUMPLE </t>
  </si>
  <si>
    <t>La certificacion no registra ninguno de los 2 codigos del RUP solicitados en el pliego de condiciones</t>
  </si>
  <si>
    <t>El contrato no esta registrado en el RUP</t>
  </si>
  <si>
    <t>El objeto de la certificacion allegada no cumple con lo solicitado en el pliego de condiciones, numeral 2.5. REQUISITOS HABILITANTES TÉCNICOS, literal b. Verificación de Experiencia, "Cada una de estas certificaciones deberá referirse a implementación de sistemas de seguimiento usando la herramienta Project de Microsoft, y/o implementación de PMO (Project Management Office), y/o implementación de modelos de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</si>
</sst>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240A]#,##0.00"/>
    <numFmt numFmtId="165" formatCode="[$$-240A]\ #,##0.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65">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Fill="1" applyBorder="1" applyAlignment="1">
      <alignment horizontal="center" vertic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 fillId="0" borderId="0" xfId="0" applyFont="1" applyFill="1"/>
    <xf numFmtId="17"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ont="1" applyFill="1" applyAlignment="1">
      <alignment horizontal="right"/>
    </xf>
    <xf numFmtId="0" fontId="0" fillId="0" borderId="0" xfId="0" applyFill="1" applyAlignment="1">
      <alignment wrapText="1"/>
    </xf>
    <xf numFmtId="0" fontId="0" fillId="0" borderId="1" xfId="0" applyFill="1" applyBorder="1"/>
    <xf numFmtId="44" fontId="0" fillId="0" borderId="0" xfId="1" applyFont="1" applyFill="1"/>
    <xf numFmtId="0" fontId="1" fillId="0" borderId="1" xfId="0" applyFont="1" applyFill="1" applyBorder="1" applyAlignment="1">
      <alignment horizontal="center"/>
    </xf>
    <xf numFmtId="0" fontId="0" fillId="0" borderId="0" xfId="0" applyFill="1" applyAlignment="1">
      <alignment horizontal="center" vertical="center"/>
    </xf>
    <xf numFmtId="0" fontId="1"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wrapText="1"/>
    </xf>
    <xf numFmtId="0" fontId="0" fillId="0" borderId="1" xfId="0" applyFont="1" applyFill="1" applyBorder="1" applyAlignment="1">
      <alignment horizontal="center" vertical="center"/>
    </xf>
    <xf numFmtId="165" fontId="0" fillId="0" borderId="1" xfId="0" applyNumberFormat="1" applyFill="1"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0" xfId="0" applyFill="1"/>
    <xf numFmtId="165" fontId="1" fillId="0" borderId="1" xfId="0" applyNumberFormat="1" applyFont="1" applyFill="1" applyBorder="1"/>
    <xf numFmtId="0" fontId="1" fillId="0" borderId="1" xfId="0" applyFont="1"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horizontal="center" vertical="center"/>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view="pageBreakPreview" zoomScale="60" zoomScaleNormal="100" workbookViewId="0">
      <selection activeCell="B9" sqref="B9"/>
    </sheetView>
  </sheetViews>
  <sheetFormatPr baseColWidth="10" defaultRowHeight="15" x14ac:dyDescent="0.25"/>
  <cols>
    <col min="1" max="1" width="8.140625" style="1" customWidth="1"/>
    <col min="2" max="2" width="54.5703125" style="3" customWidth="1"/>
    <col min="3" max="3" width="27.42578125" style="3" customWidth="1"/>
    <col min="4" max="4" width="19.28515625" style="3" customWidth="1"/>
    <col min="5" max="16384" width="11.42578125" style="3"/>
  </cols>
  <sheetData>
    <row r="1" spans="1:3" x14ac:dyDescent="0.25">
      <c r="A1" s="44" t="s">
        <v>16</v>
      </c>
      <c r="B1" s="44"/>
      <c r="C1" s="44"/>
    </row>
    <row r="2" spans="1:3" x14ac:dyDescent="0.25">
      <c r="A2" s="44" t="s">
        <v>23</v>
      </c>
      <c r="B2" s="44"/>
      <c r="C2" s="44"/>
    </row>
    <row r="3" spans="1:3" x14ac:dyDescent="0.25">
      <c r="A3" s="4" t="s">
        <v>14</v>
      </c>
      <c r="B3" s="4" t="s">
        <v>15</v>
      </c>
      <c r="C3" s="5" t="s">
        <v>17</v>
      </c>
    </row>
    <row r="4" spans="1:3" x14ac:dyDescent="0.25">
      <c r="A4" s="2">
        <v>1</v>
      </c>
      <c r="B4" s="6" t="s">
        <v>24</v>
      </c>
      <c r="C4" s="7" t="s">
        <v>45</v>
      </c>
    </row>
    <row r="5" spans="1:3" x14ac:dyDescent="0.25">
      <c r="A5" s="2">
        <v>2</v>
      </c>
      <c r="B5" s="6" t="s">
        <v>46</v>
      </c>
      <c r="C5" s="7" t="s">
        <v>51</v>
      </c>
    </row>
  </sheetData>
  <mergeCells count="2">
    <mergeCell ref="A2:C2"/>
    <mergeCell ref="A1:C1"/>
  </mergeCells>
  <pageMargins left="0.7" right="0.7" top="0.75" bottom="0.75" header="0.3" footer="0.3"/>
  <pageSetup paperSize="2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topLeftCell="A10" zoomScale="60" zoomScaleNormal="100" workbookViewId="0">
      <selection activeCell="B9" sqref="B9"/>
    </sheetView>
  </sheetViews>
  <sheetFormatPr baseColWidth="10" defaultRowHeight="15" x14ac:dyDescent="0.25"/>
  <cols>
    <col min="1" max="1" width="13.85546875" style="11" customWidth="1"/>
    <col min="2" max="2" width="11.42578125" style="11"/>
    <col min="3" max="3" width="17.85546875" style="11" customWidth="1"/>
    <col min="4" max="4" width="15" style="11" customWidth="1"/>
    <col min="5" max="5" width="45" style="11" customWidth="1"/>
    <col min="6" max="6" width="18.7109375" style="11" bestFit="1" customWidth="1"/>
    <col min="7" max="7" width="19.140625" style="11" customWidth="1"/>
    <col min="8" max="8" width="20.28515625" style="11" customWidth="1"/>
    <col min="9" max="9" width="8.85546875" style="11" customWidth="1"/>
    <col min="10" max="10" width="42.5703125" style="11" customWidth="1"/>
    <col min="11" max="16384" width="11.42578125" style="11"/>
  </cols>
  <sheetData>
    <row r="1" spans="1:10" x14ac:dyDescent="0.25">
      <c r="A1" s="46" t="s">
        <v>23</v>
      </c>
      <c r="B1" s="46"/>
      <c r="C1" s="46"/>
      <c r="D1" s="46"/>
      <c r="E1" s="46"/>
    </row>
    <row r="2" spans="1:10" ht="15" customHeight="1" x14ac:dyDescent="0.25">
      <c r="A2" s="45" t="s">
        <v>0</v>
      </c>
      <c r="B2" s="45"/>
      <c r="C2" s="45"/>
      <c r="D2" s="45"/>
      <c r="E2" s="45"/>
      <c r="F2" s="17"/>
      <c r="G2" s="18"/>
      <c r="H2" s="18"/>
      <c r="I2" s="18"/>
    </row>
    <row r="3" spans="1:10" x14ac:dyDescent="0.25">
      <c r="A3" s="19" t="s">
        <v>2</v>
      </c>
      <c r="B3" s="55" t="s">
        <v>24</v>
      </c>
      <c r="C3" s="56"/>
      <c r="D3" s="56"/>
      <c r="E3" s="57"/>
      <c r="G3" s="20"/>
      <c r="H3" s="18"/>
      <c r="I3" s="18"/>
    </row>
    <row r="4" spans="1:10" x14ac:dyDescent="0.25">
      <c r="A4" s="19"/>
      <c r="B4" s="32" t="s">
        <v>3</v>
      </c>
      <c r="C4" s="47" t="s">
        <v>17</v>
      </c>
      <c r="D4" s="48"/>
      <c r="E4" s="49"/>
      <c r="G4" s="18"/>
      <c r="H4" s="18"/>
      <c r="I4" s="18"/>
    </row>
    <row r="5" spans="1:10" x14ac:dyDescent="0.25">
      <c r="A5" s="19" t="s">
        <v>1</v>
      </c>
      <c r="B5" s="32">
        <v>438</v>
      </c>
      <c r="C5" s="50" t="s">
        <v>44</v>
      </c>
      <c r="D5" s="51"/>
      <c r="E5" s="52"/>
    </row>
    <row r="7" spans="1:10" x14ac:dyDescent="0.25">
      <c r="A7" s="12" t="s">
        <v>1</v>
      </c>
    </row>
    <row r="8" spans="1:10" x14ac:dyDescent="0.25">
      <c r="A8" s="21" t="s">
        <v>4</v>
      </c>
      <c r="B8" s="21" t="s">
        <v>5</v>
      </c>
      <c r="C8" s="21" t="s">
        <v>6</v>
      </c>
      <c r="D8" s="21" t="s">
        <v>7</v>
      </c>
      <c r="E8" s="21" t="s">
        <v>8</v>
      </c>
      <c r="F8" s="21" t="s">
        <v>22</v>
      </c>
      <c r="G8" s="21" t="s">
        <v>9</v>
      </c>
      <c r="H8" s="21" t="s">
        <v>18</v>
      </c>
      <c r="I8" s="21" t="s">
        <v>10</v>
      </c>
      <c r="J8" s="21" t="s">
        <v>12</v>
      </c>
    </row>
    <row r="9" spans="1:10" s="22" customFormat="1" ht="105" x14ac:dyDescent="0.25">
      <c r="A9" s="15">
        <v>1</v>
      </c>
      <c r="B9" s="16">
        <v>29</v>
      </c>
      <c r="C9" s="9">
        <v>412356800</v>
      </c>
      <c r="D9" s="16" t="s">
        <v>27</v>
      </c>
      <c r="E9" s="16" t="s">
        <v>29</v>
      </c>
      <c r="F9" s="24" t="s">
        <v>45</v>
      </c>
      <c r="G9" s="10">
        <v>41302</v>
      </c>
      <c r="H9" s="10">
        <v>41639</v>
      </c>
      <c r="I9" s="16" t="s">
        <v>28</v>
      </c>
      <c r="J9" s="8"/>
    </row>
    <row r="10" spans="1:10" ht="180" x14ac:dyDescent="0.25">
      <c r="A10" s="15">
        <v>2</v>
      </c>
      <c r="B10" s="16"/>
      <c r="C10" s="9">
        <v>19881627563</v>
      </c>
      <c r="D10" s="16" t="s">
        <v>25</v>
      </c>
      <c r="E10" s="38" t="s">
        <v>31</v>
      </c>
      <c r="F10" s="24" t="s">
        <v>45</v>
      </c>
      <c r="G10" s="10">
        <v>41309</v>
      </c>
      <c r="H10" s="10">
        <v>42038</v>
      </c>
      <c r="I10" s="14" t="s">
        <v>30</v>
      </c>
      <c r="J10" s="8"/>
    </row>
    <row r="11" spans="1:10" ht="60" x14ac:dyDescent="0.25">
      <c r="A11" s="15">
        <v>3</v>
      </c>
      <c r="B11" s="16" t="s">
        <v>32</v>
      </c>
      <c r="C11" s="9">
        <v>150000000</v>
      </c>
      <c r="D11" s="16" t="s">
        <v>26</v>
      </c>
      <c r="E11" s="16" t="s">
        <v>34</v>
      </c>
      <c r="F11" s="24" t="s">
        <v>45</v>
      </c>
      <c r="G11" s="10">
        <v>41893</v>
      </c>
      <c r="H11" s="10">
        <v>41963</v>
      </c>
      <c r="I11" s="13" t="s">
        <v>33</v>
      </c>
      <c r="J11" s="8"/>
    </row>
    <row r="12" spans="1:10" x14ac:dyDescent="0.25">
      <c r="A12" s="19"/>
      <c r="B12" s="19"/>
      <c r="C12" s="43">
        <f>C9+C11+C10</f>
        <v>20443984363</v>
      </c>
      <c r="D12" s="19"/>
      <c r="E12" s="19"/>
      <c r="F12" s="19"/>
      <c r="G12" s="19"/>
      <c r="H12" s="19"/>
      <c r="I12" s="19"/>
      <c r="J12" s="19"/>
    </row>
    <row r="13" spans="1:10" x14ac:dyDescent="0.25">
      <c r="A13" s="12" t="s">
        <v>11</v>
      </c>
    </row>
    <row r="14" spans="1:10" x14ac:dyDescent="0.25">
      <c r="A14" s="21" t="s">
        <v>4</v>
      </c>
      <c r="B14" s="21" t="s">
        <v>13</v>
      </c>
      <c r="C14" s="21" t="s">
        <v>10</v>
      </c>
      <c r="D14" s="21" t="s">
        <v>11</v>
      </c>
      <c r="E14" s="21" t="s">
        <v>12</v>
      </c>
      <c r="F14" s="23"/>
    </row>
    <row r="15" spans="1:10" ht="15" customHeight="1" x14ac:dyDescent="0.25">
      <c r="A15" s="53">
        <v>1</v>
      </c>
      <c r="B15" s="53">
        <v>6</v>
      </c>
      <c r="C15" s="25">
        <v>32</v>
      </c>
      <c r="D15" s="16">
        <v>80161500</v>
      </c>
      <c r="E15" s="53"/>
    </row>
    <row r="16" spans="1:10" s="22" customFormat="1" x14ac:dyDescent="0.25">
      <c r="A16" s="54"/>
      <c r="B16" s="54"/>
      <c r="C16" s="24"/>
      <c r="D16" s="16">
        <v>81111800</v>
      </c>
      <c r="E16" s="54"/>
    </row>
    <row r="17" spans="1:6" x14ac:dyDescent="0.25">
      <c r="A17" s="46">
        <v>2</v>
      </c>
      <c r="B17" s="58">
        <v>116</v>
      </c>
      <c r="C17" s="24">
        <v>84</v>
      </c>
      <c r="D17" s="30">
        <v>80161500</v>
      </c>
      <c r="E17" s="53"/>
    </row>
    <row r="18" spans="1:6" x14ac:dyDescent="0.25">
      <c r="A18" s="46"/>
      <c r="B18" s="58"/>
      <c r="C18" s="24"/>
      <c r="D18" s="30">
        <v>81111800</v>
      </c>
      <c r="E18" s="54"/>
    </row>
    <row r="19" spans="1:6" x14ac:dyDescent="0.25">
      <c r="A19" s="46">
        <v>3</v>
      </c>
      <c r="B19" s="58">
        <v>112</v>
      </c>
      <c r="C19" s="25">
        <v>82</v>
      </c>
      <c r="D19" s="30">
        <v>80161500</v>
      </c>
      <c r="E19" s="53"/>
    </row>
    <row r="20" spans="1:6" x14ac:dyDescent="0.25">
      <c r="A20" s="46"/>
      <c r="B20" s="58"/>
      <c r="C20" s="8"/>
      <c r="D20" s="30">
        <v>81111800</v>
      </c>
      <c r="E20" s="54"/>
    </row>
    <row r="22" spans="1:6" ht="30" customHeight="1" x14ac:dyDescent="0.25">
      <c r="A22" s="63" t="s">
        <v>19</v>
      </c>
      <c r="B22" s="63"/>
      <c r="C22" s="63"/>
      <c r="D22" s="63"/>
      <c r="E22" s="63"/>
    </row>
    <row r="23" spans="1:6" x14ac:dyDescent="0.25">
      <c r="A23" s="31" t="s">
        <v>35</v>
      </c>
      <c r="B23" s="64" t="s">
        <v>36</v>
      </c>
      <c r="C23" s="64"/>
      <c r="D23" s="31" t="s">
        <v>37</v>
      </c>
      <c r="E23" s="31" t="s">
        <v>20</v>
      </c>
      <c r="F23" s="31" t="s">
        <v>40</v>
      </c>
    </row>
    <row r="24" spans="1:6" ht="45" x14ac:dyDescent="0.25">
      <c r="A24" s="8" t="s">
        <v>38</v>
      </c>
      <c r="B24" s="59" t="s">
        <v>58</v>
      </c>
      <c r="C24" s="59"/>
      <c r="D24" s="29" t="s">
        <v>39</v>
      </c>
      <c r="E24" s="29">
        <v>463</v>
      </c>
      <c r="F24" s="29">
        <v>200</v>
      </c>
    </row>
    <row r="25" spans="1:6" ht="150.75" customHeight="1" x14ac:dyDescent="0.25">
      <c r="A25" s="8" t="s">
        <v>41</v>
      </c>
      <c r="B25" s="59" t="s">
        <v>42</v>
      </c>
      <c r="C25" s="59"/>
      <c r="D25" s="29" t="s">
        <v>39</v>
      </c>
      <c r="E25" s="29">
        <v>463</v>
      </c>
      <c r="F25" s="29">
        <v>100</v>
      </c>
    </row>
    <row r="26" spans="1:6" x14ac:dyDescent="0.25">
      <c r="A26" s="60" t="s">
        <v>40</v>
      </c>
      <c r="B26" s="61"/>
      <c r="C26" s="61"/>
      <c r="D26" s="61"/>
      <c r="E26" s="62"/>
      <c r="F26" s="36">
        <v>300</v>
      </c>
    </row>
    <row r="28" spans="1:6" ht="30" x14ac:dyDescent="0.25">
      <c r="A28" s="26" t="s">
        <v>21</v>
      </c>
      <c r="B28" s="24" t="s">
        <v>43</v>
      </c>
      <c r="C28" s="24" t="s">
        <v>3</v>
      </c>
    </row>
    <row r="29" spans="1:6" x14ac:dyDescent="0.25">
      <c r="A29" s="19" t="s">
        <v>20</v>
      </c>
      <c r="B29" s="27">
        <v>100</v>
      </c>
      <c r="C29" s="29">
        <v>487</v>
      </c>
    </row>
  </sheetData>
  <mergeCells count="19">
    <mergeCell ref="B25:C25"/>
    <mergeCell ref="A26:E26"/>
    <mergeCell ref="A22:E22"/>
    <mergeCell ref="B23:C23"/>
    <mergeCell ref="B24:C24"/>
    <mergeCell ref="A17:A18"/>
    <mergeCell ref="B17:B18"/>
    <mergeCell ref="E17:E18"/>
    <mergeCell ref="A19:A20"/>
    <mergeCell ref="B19:B20"/>
    <mergeCell ref="E19:E20"/>
    <mergeCell ref="A2:E2"/>
    <mergeCell ref="A1:E1"/>
    <mergeCell ref="C4:E4"/>
    <mergeCell ref="C5:E5"/>
    <mergeCell ref="E15:E16"/>
    <mergeCell ref="A15:A16"/>
    <mergeCell ref="B15:B16"/>
    <mergeCell ref="B3:E3"/>
  </mergeCells>
  <pageMargins left="0.7" right="0.7" top="0.75" bottom="0.75" header="0.3" footer="0.3"/>
  <pageSetup paperSize="261"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topLeftCell="A13" zoomScale="60" zoomScaleNormal="100" workbookViewId="0">
      <selection activeCell="B9" sqref="B9"/>
    </sheetView>
  </sheetViews>
  <sheetFormatPr baseColWidth="10" defaultRowHeight="15" x14ac:dyDescent="0.25"/>
  <cols>
    <col min="1" max="1" width="13.85546875" style="11" customWidth="1"/>
    <col min="2" max="2" width="11.42578125" style="11"/>
    <col min="3" max="3" width="17.85546875" style="11" customWidth="1"/>
    <col min="4" max="4" width="15" style="11" customWidth="1"/>
    <col min="5" max="5" width="45" style="11" customWidth="1"/>
    <col min="6" max="6" width="18.7109375" style="11" bestFit="1" customWidth="1"/>
    <col min="7" max="7" width="19.140625" style="11" customWidth="1"/>
    <col min="8" max="8" width="20.28515625" style="11" customWidth="1"/>
    <col min="9" max="9" width="8.85546875" style="11" customWidth="1"/>
    <col min="10" max="10" width="43.28515625" style="11" customWidth="1"/>
    <col min="11" max="16384" width="11.42578125" style="11"/>
  </cols>
  <sheetData>
    <row r="1" spans="1:11" x14ac:dyDescent="0.25">
      <c r="A1" s="46" t="s">
        <v>23</v>
      </c>
      <c r="B1" s="46"/>
      <c r="C1" s="46"/>
      <c r="D1" s="46"/>
      <c r="E1" s="46"/>
    </row>
    <row r="2" spans="1:11" ht="15" customHeight="1" x14ac:dyDescent="0.25">
      <c r="A2" s="45" t="s">
        <v>0</v>
      </c>
      <c r="B2" s="45"/>
      <c r="C2" s="45"/>
      <c r="D2" s="45"/>
      <c r="E2" s="45"/>
      <c r="F2" s="17"/>
      <c r="G2" s="18"/>
      <c r="H2" s="18"/>
      <c r="I2" s="18"/>
    </row>
    <row r="3" spans="1:11" x14ac:dyDescent="0.25">
      <c r="A3" s="19" t="s">
        <v>2</v>
      </c>
      <c r="B3" s="55" t="s">
        <v>46</v>
      </c>
      <c r="C3" s="56"/>
      <c r="D3" s="56"/>
      <c r="E3" s="57"/>
      <c r="G3" s="20"/>
      <c r="H3" s="18"/>
      <c r="I3" s="18"/>
    </row>
    <row r="4" spans="1:11" x14ac:dyDescent="0.25">
      <c r="A4" s="19"/>
      <c r="B4" s="32" t="s">
        <v>3</v>
      </c>
      <c r="C4" s="47" t="s">
        <v>17</v>
      </c>
      <c r="D4" s="48"/>
      <c r="E4" s="49"/>
      <c r="G4" s="18"/>
      <c r="H4" s="18"/>
      <c r="I4" s="18"/>
    </row>
    <row r="5" spans="1:11" x14ac:dyDescent="0.25">
      <c r="A5" s="19" t="s">
        <v>1</v>
      </c>
      <c r="B5" s="32">
        <v>51</v>
      </c>
      <c r="C5" s="50" t="s">
        <v>59</v>
      </c>
      <c r="D5" s="51"/>
      <c r="E5" s="52"/>
    </row>
    <row r="7" spans="1:11" x14ac:dyDescent="0.25">
      <c r="A7" s="12" t="s">
        <v>1</v>
      </c>
    </row>
    <row r="8" spans="1:11" x14ac:dyDescent="0.25">
      <c r="A8" s="31" t="s">
        <v>4</v>
      </c>
      <c r="B8" s="31" t="s">
        <v>5</v>
      </c>
      <c r="C8" s="31" t="s">
        <v>6</v>
      </c>
      <c r="D8" s="31" t="s">
        <v>7</v>
      </c>
      <c r="E8" s="31" t="s">
        <v>8</v>
      </c>
      <c r="F8" s="31" t="s">
        <v>22</v>
      </c>
      <c r="G8" s="31" t="s">
        <v>9</v>
      </c>
      <c r="H8" s="31" t="s">
        <v>18</v>
      </c>
      <c r="I8" s="31" t="s">
        <v>10</v>
      </c>
      <c r="J8" s="31" t="s">
        <v>12</v>
      </c>
    </row>
    <row r="9" spans="1:11" s="22" customFormat="1" ht="165" x14ac:dyDescent="0.25">
      <c r="A9" s="33">
        <v>1</v>
      </c>
      <c r="B9" s="34"/>
      <c r="C9" s="9">
        <f>73000000*1.16</f>
        <v>84680000</v>
      </c>
      <c r="D9" s="34" t="s">
        <v>48</v>
      </c>
      <c r="E9" s="34" t="s">
        <v>49</v>
      </c>
      <c r="F9" s="24" t="s">
        <v>51</v>
      </c>
      <c r="G9" s="10">
        <v>41906</v>
      </c>
      <c r="H9" s="10">
        <v>42153</v>
      </c>
      <c r="I9" s="34" t="s">
        <v>50</v>
      </c>
      <c r="J9" s="8" t="s">
        <v>62</v>
      </c>
    </row>
    <row r="10" spans="1:11" ht="210" x14ac:dyDescent="0.25">
      <c r="A10" s="33">
        <v>2</v>
      </c>
      <c r="B10" s="34"/>
      <c r="C10" s="9">
        <f>5239987430*1.16</f>
        <v>6078385418.7999992</v>
      </c>
      <c r="D10" s="34" t="s">
        <v>54</v>
      </c>
      <c r="E10" s="39" t="s">
        <v>52</v>
      </c>
      <c r="F10" s="24" t="s">
        <v>51</v>
      </c>
      <c r="G10" s="40">
        <v>41417</v>
      </c>
      <c r="H10" s="40">
        <v>41781</v>
      </c>
      <c r="I10" s="41" t="s">
        <v>53</v>
      </c>
      <c r="J10" s="8" t="s">
        <v>62</v>
      </c>
      <c r="K10" s="42"/>
    </row>
    <row r="11" spans="1:11" ht="120" x14ac:dyDescent="0.25">
      <c r="A11" s="33">
        <v>3</v>
      </c>
      <c r="B11" s="34" t="s">
        <v>56</v>
      </c>
      <c r="C11" s="9">
        <v>400200000</v>
      </c>
      <c r="D11" s="34" t="s">
        <v>55</v>
      </c>
      <c r="E11" s="34" t="s">
        <v>57</v>
      </c>
      <c r="F11" s="24" t="s">
        <v>44</v>
      </c>
      <c r="G11" s="10">
        <v>41949</v>
      </c>
      <c r="H11" s="10">
        <v>42342</v>
      </c>
      <c r="I11" s="13" t="s">
        <v>47</v>
      </c>
      <c r="J11" s="8"/>
    </row>
    <row r="12" spans="1:11" x14ac:dyDescent="0.25">
      <c r="A12" s="19"/>
      <c r="B12" s="19"/>
      <c r="C12" s="28"/>
      <c r="D12" s="19"/>
      <c r="E12" s="19"/>
      <c r="F12" s="19"/>
      <c r="G12" s="19"/>
      <c r="H12" s="19"/>
      <c r="I12" s="19"/>
      <c r="J12" s="19"/>
    </row>
    <row r="13" spans="1:11" x14ac:dyDescent="0.25">
      <c r="A13" s="12" t="s">
        <v>11</v>
      </c>
    </row>
    <row r="14" spans="1:11" x14ac:dyDescent="0.25">
      <c r="A14" s="31" t="s">
        <v>4</v>
      </c>
      <c r="B14" s="31" t="s">
        <v>13</v>
      </c>
      <c r="C14" s="31" t="s">
        <v>10</v>
      </c>
      <c r="D14" s="31" t="s">
        <v>11</v>
      </c>
      <c r="E14" s="31" t="s">
        <v>12</v>
      </c>
      <c r="F14" s="23"/>
    </row>
    <row r="15" spans="1:11" ht="15" customHeight="1" x14ac:dyDescent="0.25">
      <c r="A15" s="53">
        <v>1</v>
      </c>
      <c r="B15" s="53">
        <v>75</v>
      </c>
      <c r="C15" s="35"/>
      <c r="D15" s="34">
        <v>80161500</v>
      </c>
      <c r="E15" s="53" t="s">
        <v>60</v>
      </c>
    </row>
    <row r="16" spans="1:11" s="22" customFormat="1" x14ac:dyDescent="0.25">
      <c r="A16" s="54"/>
      <c r="B16" s="54"/>
      <c r="C16" s="24"/>
      <c r="D16" s="34">
        <v>81111800</v>
      </c>
      <c r="E16" s="54"/>
    </row>
    <row r="17" spans="1:6" x14ac:dyDescent="0.25">
      <c r="A17" s="46">
        <v>2</v>
      </c>
      <c r="B17" s="58">
        <v>54</v>
      </c>
      <c r="C17" s="24"/>
      <c r="D17" s="34">
        <v>80161500</v>
      </c>
      <c r="E17" s="53"/>
    </row>
    <row r="18" spans="1:6" x14ac:dyDescent="0.25">
      <c r="A18" s="46"/>
      <c r="B18" s="58"/>
      <c r="C18" s="24">
        <v>34</v>
      </c>
      <c r="D18" s="34">
        <v>81111800</v>
      </c>
      <c r="E18" s="54"/>
    </row>
    <row r="19" spans="1:6" x14ac:dyDescent="0.25">
      <c r="A19" s="46">
        <v>3</v>
      </c>
      <c r="B19" s="58"/>
      <c r="C19" s="35"/>
      <c r="D19" s="34">
        <v>80161500</v>
      </c>
      <c r="E19" s="53" t="s">
        <v>61</v>
      </c>
    </row>
    <row r="20" spans="1:6" x14ac:dyDescent="0.25">
      <c r="A20" s="46"/>
      <c r="B20" s="58"/>
      <c r="C20" s="8"/>
      <c r="D20" s="34">
        <v>81111800</v>
      </c>
      <c r="E20" s="54"/>
    </row>
    <row r="22" spans="1:6" ht="30" customHeight="1" x14ac:dyDescent="0.25">
      <c r="A22" s="63" t="s">
        <v>19</v>
      </c>
      <c r="B22" s="63"/>
      <c r="C22" s="63"/>
      <c r="D22" s="63"/>
      <c r="E22" s="63"/>
    </row>
    <row r="23" spans="1:6" x14ac:dyDescent="0.25">
      <c r="A23" s="31" t="s">
        <v>35</v>
      </c>
      <c r="B23" s="64" t="s">
        <v>36</v>
      </c>
      <c r="C23" s="64"/>
      <c r="D23" s="31" t="s">
        <v>37</v>
      </c>
      <c r="E23" s="31" t="s">
        <v>20</v>
      </c>
      <c r="F23" s="31" t="s">
        <v>40</v>
      </c>
    </row>
    <row r="24" spans="1:6" ht="45" x14ac:dyDescent="0.25">
      <c r="A24" s="8" t="s">
        <v>38</v>
      </c>
      <c r="B24" s="59" t="s">
        <v>58</v>
      </c>
      <c r="C24" s="59"/>
      <c r="D24" s="33" t="s">
        <v>39</v>
      </c>
      <c r="E24" s="33">
        <v>46</v>
      </c>
      <c r="F24" s="33">
        <v>200</v>
      </c>
    </row>
    <row r="25" spans="1:6" ht="150.75" customHeight="1" x14ac:dyDescent="0.25">
      <c r="A25" s="8" t="s">
        <v>41</v>
      </c>
      <c r="B25" s="59" t="s">
        <v>42</v>
      </c>
      <c r="C25" s="59"/>
      <c r="D25" s="33" t="s">
        <v>39</v>
      </c>
      <c r="E25" s="33" t="s">
        <v>47</v>
      </c>
      <c r="F25" s="33">
        <v>100</v>
      </c>
    </row>
    <row r="26" spans="1:6" x14ac:dyDescent="0.25">
      <c r="A26" s="60" t="s">
        <v>40</v>
      </c>
      <c r="B26" s="61"/>
      <c r="C26" s="61"/>
      <c r="D26" s="61"/>
      <c r="E26" s="62"/>
      <c r="F26" s="37">
        <v>300</v>
      </c>
    </row>
    <row r="28" spans="1:6" ht="30" x14ac:dyDescent="0.25">
      <c r="A28" s="26" t="s">
        <v>21</v>
      </c>
      <c r="B28" s="24" t="s">
        <v>43</v>
      </c>
      <c r="C28" s="24" t="s">
        <v>3</v>
      </c>
    </row>
    <row r="29" spans="1:6" x14ac:dyDescent="0.25">
      <c r="A29" s="19" t="s">
        <v>20</v>
      </c>
      <c r="B29" s="27">
        <v>100</v>
      </c>
      <c r="C29" s="33">
        <v>49</v>
      </c>
    </row>
  </sheetData>
  <mergeCells count="19">
    <mergeCell ref="A1:E1"/>
    <mergeCell ref="A2:E2"/>
    <mergeCell ref="C4:E4"/>
    <mergeCell ref="C5:E5"/>
    <mergeCell ref="A15:A16"/>
    <mergeCell ref="B15:B16"/>
    <mergeCell ref="E15:E16"/>
    <mergeCell ref="B3:E3"/>
    <mergeCell ref="A17:A18"/>
    <mergeCell ref="B17:B18"/>
    <mergeCell ref="E17:E18"/>
    <mergeCell ref="A19:A20"/>
    <mergeCell ref="B19:B20"/>
    <mergeCell ref="E19:E20"/>
    <mergeCell ref="A22:E22"/>
    <mergeCell ref="B23:C23"/>
    <mergeCell ref="B24:C24"/>
    <mergeCell ref="B25:C25"/>
    <mergeCell ref="A26:E26"/>
  </mergeCells>
  <pageMargins left="0.7" right="0.7" top="0.75" bottom="0.75" header="0.3" footer="0.3"/>
  <pageSetup paperSize="261"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Eval. Tecnica</vt:lpstr>
      <vt:lpstr>1</vt:lpstr>
      <vt:lpstr>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John Fredy Rodriguez Barrera</cp:lastModifiedBy>
  <cp:lastPrinted>2016-07-27T17:03:06Z</cp:lastPrinted>
  <dcterms:created xsi:type="dcterms:W3CDTF">2015-04-14T19:09:39Z</dcterms:created>
  <dcterms:modified xsi:type="dcterms:W3CDTF">2016-07-27T19:49:22Z</dcterms:modified>
</cp:coreProperties>
</file>