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53222"/>
  <mc:AlternateContent xmlns:mc="http://schemas.openxmlformats.org/markup-compatibility/2006">
    <mc:Choice Requires="x15">
      <x15ac:absPath xmlns:x15ac="http://schemas.microsoft.com/office/spreadsheetml/2010/11/ac" url="C:\Users\gtoro.ANI\Desktop\"/>
    </mc:Choice>
  </mc:AlternateContent>
  <bookViews>
    <workbookView xWindow="0" yWindow="0" windowWidth="20490" windowHeight="7530" activeTab="3"/>
  </bookViews>
  <sheets>
    <sheet name="PROPUESTA 1" sheetId="1" r:id="rId1"/>
    <sheet name="PROPUESTA 2" sheetId="2" r:id="rId2"/>
    <sheet name="PROPUESTA 3" sheetId="3" r:id="rId3"/>
    <sheet name="PROPUESTA 4" sheetId="4" r:id="rId4"/>
  </sheets>
  <definedNames>
    <definedName name="_Toc423942209" localSheetId="0">'PROPUESTA 1'!$B$46</definedName>
    <definedName name="_Toc423942209" localSheetId="1">'PROPUESTA 2'!$B$46</definedName>
    <definedName name="_Toc423942209" localSheetId="2">'PROPUESTA 3'!$B$46</definedName>
    <definedName name="_Toc423942209" localSheetId="3">'PROPUESTA 4'!$B$46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5" i="3" l="1"/>
  <c r="G75" i="3"/>
  <c r="E75" i="3"/>
  <c r="C75" i="3"/>
  <c r="I72" i="3"/>
  <c r="G72" i="3"/>
  <c r="E72" i="3"/>
  <c r="C72" i="3"/>
  <c r="I67" i="3"/>
  <c r="G67" i="3"/>
  <c r="E67" i="3"/>
  <c r="C67" i="3"/>
  <c r="I50" i="3"/>
  <c r="G50" i="3"/>
  <c r="E50" i="3"/>
  <c r="C50" i="3"/>
  <c r="I44" i="3"/>
  <c r="G44" i="3"/>
  <c r="E44" i="3"/>
  <c r="C44" i="3"/>
  <c r="I37" i="3"/>
  <c r="G37" i="3"/>
  <c r="E37" i="3"/>
  <c r="C37" i="3"/>
  <c r="I32" i="3"/>
  <c r="G32" i="3"/>
  <c r="E32" i="3"/>
  <c r="C32" i="3"/>
  <c r="I28" i="3"/>
  <c r="G28" i="3"/>
  <c r="E28" i="3"/>
  <c r="C28" i="3"/>
  <c r="I75" i="2" l="1"/>
  <c r="G75" i="2"/>
  <c r="E75" i="2"/>
  <c r="C75" i="2"/>
  <c r="I72" i="2"/>
  <c r="G72" i="2"/>
  <c r="E72" i="2"/>
  <c r="C72" i="2"/>
  <c r="I67" i="2"/>
  <c r="G67" i="2"/>
  <c r="E67" i="2"/>
  <c r="C67" i="2"/>
  <c r="I50" i="2"/>
  <c r="G50" i="2"/>
  <c r="E50" i="2"/>
  <c r="C50" i="2"/>
  <c r="I44" i="2"/>
  <c r="G44" i="2"/>
  <c r="E44" i="2"/>
  <c r="C44" i="2"/>
  <c r="I37" i="2"/>
  <c r="G37" i="2"/>
  <c r="E37" i="2"/>
  <c r="C37" i="2"/>
  <c r="I32" i="2"/>
  <c r="G32" i="2"/>
  <c r="E32" i="2"/>
  <c r="C32" i="2"/>
  <c r="I28" i="2"/>
  <c r="G28" i="2"/>
  <c r="E28" i="2"/>
  <c r="C28" i="2"/>
  <c r="G75" i="1" l="1"/>
  <c r="E75" i="1"/>
  <c r="C75" i="1"/>
  <c r="G72" i="1"/>
  <c r="E72" i="1"/>
  <c r="C72" i="1"/>
  <c r="G67" i="1"/>
  <c r="E67" i="1"/>
  <c r="C67" i="1"/>
  <c r="G50" i="1"/>
  <c r="E50" i="1"/>
  <c r="C50" i="1"/>
  <c r="G44" i="1"/>
  <c r="E44" i="1"/>
  <c r="C44" i="1"/>
  <c r="G37" i="1"/>
  <c r="E37" i="1"/>
  <c r="C37" i="1"/>
  <c r="G32" i="1"/>
  <c r="E32" i="1"/>
  <c r="C32" i="1"/>
  <c r="G28" i="1"/>
  <c r="E28" i="1"/>
  <c r="C28" i="1"/>
  <c r="E74" i="4"/>
  <c r="C74" i="4"/>
  <c r="E71" i="4"/>
  <c r="C71" i="4"/>
  <c r="E66" i="4"/>
  <c r="C66" i="4"/>
  <c r="E50" i="4"/>
  <c r="C50" i="4"/>
  <c r="E44" i="4"/>
  <c r="C44" i="4"/>
  <c r="E37" i="4"/>
  <c r="C37" i="4"/>
  <c r="E32" i="4"/>
  <c r="C32" i="4"/>
  <c r="E28" i="4"/>
  <c r="C28" i="4"/>
</calcChain>
</file>

<file path=xl/sharedStrings.xml><?xml version="1.0" encoding="utf-8"?>
<sst xmlns="http://schemas.openxmlformats.org/spreadsheetml/2006/main" count="978" uniqueCount="203">
  <si>
    <t>CONCURSO DE MÉRITOS VJ-VE-CM-010-2016</t>
  </si>
  <si>
    <t>EVALUACIÓN JURIDICA DE LAS PROPUESTAS</t>
  </si>
  <si>
    <t>A</t>
  </si>
  <si>
    <t>NUMERO DE PROPUESTA</t>
  </si>
  <si>
    <t>B</t>
  </si>
  <si>
    <t>NOMBRE PROPONENTE</t>
  </si>
  <si>
    <t>Unión Temporal IDOM-Sumatoria</t>
  </si>
  <si>
    <t>G</t>
  </si>
  <si>
    <t>FORMA DE ASOCIACIÓN (Consorcio / U.T. / Ninguna)</t>
  </si>
  <si>
    <t>UNION TEMPORAL</t>
  </si>
  <si>
    <t>C</t>
  </si>
  <si>
    <t>INTEGRANTES</t>
  </si>
  <si>
    <t>D</t>
  </si>
  <si>
    <t>NATURALEZA JURÍDICA (P. Natural / P. Jurídica)</t>
  </si>
  <si>
    <t>E</t>
  </si>
  <si>
    <t>ORIGEN PROPONENTE (Nacional / Extranjera)</t>
  </si>
  <si>
    <t>CARTA DE PRESENTACION DE LA PROPUESTA</t>
  </si>
  <si>
    <t>CUMPLE / NO CUMPLE / N.A.</t>
  </si>
  <si>
    <t>FOLIO(S)</t>
  </si>
  <si>
    <t>HÁBIL / NO HÁBIL</t>
  </si>
  <si>
    <t>OBSERVACIONES</t>
  </si>
  <si>
    <t>Se presenta según modelo? / Incluye todas las manifestaciones señaladas en el modelo?</t>
  </si>
  <si>
    <t>Está firmada por el representante legal? (Quien esta vinculado a la empresa del líder que acredita el 51% de la experiencia general)</t>
  </si>
  <si>
    <t>Declara NO estar incurso en alguna causal de inhabilidad, incompatibilidad o conflicto de interés</t>
  </si>
  <si>
    <t xml:space="preserve">Declara NO estar incurso en alguna causal de disolución o liquidacion, liquidación obligatoria, concordato o cualquier otro proceso de concurso de acreedores según la ley aplicable? </t>
  </si>
  <si>
    <t>* El Representante legal del Proponente es profesional en Ingeniería Civil o de Transportes y Vías, o Ingeniero  Aeronáutico?
* Aporta copia de la Tarjeta o Matricula Profesional y certificado de vigencia de la misma vigente (max. 6 meses de expedición)?</t>
  </si>
  <si>
    <t>Declara acogerse al Pacto de Transparencia contenido en el Anexo 1?</t>
  </si>
  <si>
    <t>Declara su compromiso de vincular al personal obligatorio  en las condiciones y calidades descritas en el Pliego de Condiciones y sus anexos?</t>
  </si>
  <si>
    <t xml:space="preserve">DOCUMENTOS DE CONSTITUCIÓN DE CONSORCIOS O UNIONES TEMPORALES </t>
  </si>
  <si>
    <t>La persona Natural Designada Como representante de la estructura plural es la misma firmante de la carta de presentación de la oferta?</t>
  </si>
  <si>
    <t xml:space="preserve">La duración de la estructura plural es igual o superior al termino de ejecución del contrato y cinco (05) años mas? </t>
  </si>
  <si>
    <t>Se establece claramente el porcentaje de participación de cada uno de sus integrantes y en el caso de uniones temporales, se señala los términos y la extensión de la participación en la propuesta y en la ejecución del contrato de cada uno de sus integrantes de conformidad con el numeral 2 del artículo 7 de la ley 80 de 1993?</t>
  </si>
  <si>
    <t>Está firmada por los representantes legales de los integrantes de la estructura plural??</t>
  </si>
  <si>
    <t>ACUERDO DE GARANTÍA (FORMATO 7 - En caso de acreditación de experiencia a traves de la matriz del proponente) (Ver  Pliego de Condiciones)</t>
  </si>
  <si>
    <t>3.1</t>
  </si>
  <si>
    <t>3.2</t>
  </si>
  <si>
    <t>Se acredita la situación de control de conformidad  con el Pliego de Condiciones</t>
  </si>
  <si>
    <t>REGISTRO UNICO DE PROPONENTES - RUP -</t>
  </si>
  <si>
    <t>La inscripción en el Registro de Proponentes se encuentra vigente y en firme?</t>
  </si>
  <si>
    <t>CERTIFICADO DE EXISTENCIA Y REPRESENTACIÓN LEGAL</t>
  </si>
  <si>
    <t>El objeto social comprende la prestación del servicio objeto del contrato</t>
  </si>
  <si>
    <t xml:space="preserve">Las facultades del representante legal son suficientes para la presentación de la oferta </t>
  </si>
  <si>
    <t xml:space="preserve">ACREDITACIÓN DE CAPACIDAD DE PROPONENTES NO OBLIGADOS A INSCRIBIRSE EN EL RUP </t>
  </si>
  <si>
    <t>El proponente presenta el Formato 2 "CERTIFICADO DE EXPERIENCIA Y CAPACIDAD DE PROPONENTES NO OBLIGADOS A INSCRIBIRSE EN EL RUP" según modelo?</t>
  </si>
  <si>
    <t>el proponente requiere y acredita reciprocidad en el trato de conformidad al numeral 5,3 del pliego de condiciones?</t>
  </si>
  <si>
    <t>Se acredita un apoderado domiciliado en colombia de conformidad al numeral 4,5,2 del pliego de Condiciones? (Aplica solo para Personas Extranjeras sin domicilio en Colombia)</t>
  </si>
  <si>
    <t>El Proponente presenta el Formato 9 "DECLARACIÓN DE PORCENTAJE DE PERSONAL CALIFICADO COLOMBIANO" según modelo? (aplica solo para proponentes extranjeros que no hayan acreditado reciprocidad)</t>
  </si>
  <si>
    <t>CERTIFICACIÓN DE PAGOS DE SEGURIDAD SOCIAL Y APORTES PARAFISCALES (FORMATO 6)</t>
  </si>
  <si>
    <t>Esta firmado por el Revisor Fiscal / Representante Legal/ Persona Natural Proponente?</t>
  </si>
  <si>
    <t>Se certifical el pago de los aportes correspondientes a la nómina de los seis (6) meses anteriores a la fecha de cierre del proceso??</t>
  </si>
  <si>
    <t>se certifica el pago de los aportes de los empleados del proponente a los sistemas de salud, riesgos profesionales, pensiones y aportes a las Cajas de Compensación Familiar?</t>
  </si>
  <si>
    <t>GARANTÍA DE SERIEDAD DE LA PROPUESTA</t>
  </si>
  <si>
    <t xml:space="preserve">Tipo de garantía Otorgada </t>
  </si>
  <si>
    <t>Nombre de la compañía que otorga la Garantia</t>
  </si>
  <si>
    <t>Está correcto el nombre del tomador? (Nombre del proponente y NIT)</t>
  </si>
  <si>
    <t xml:space="preserve">Está correcto el nombre del beneficiario y/o asegurado? (Agencia Nacional de Infraestructura NIT 830.125.996-9 </t>
  </si>
  <si>
    <t xml:space="preserve">La Garantía Indica el(los) grupo(s) ofertado(s) </t>
  </si>
  <si>
    <t>Está correcto el objeto asegurado?</t>
  </si>
  <si>
    <t>Incluye los amparos del art. 2.2.1.2.3.1.6 del Decreto 1082 de 2015 (Decreto 1510 de 2013, Art. 115)?</t>
  </si>
  <si>
    <t>8,10</t>
  </si>
  <si>
    <t>Está firmada por el tomador?</t>
  </si>
  <si>
    <t>8,11</t>
  </si>
  <si>
    <t>El Proponente aporta la Certificación del asegurador sobre condiciones de colocación de la Garantía (Formato  8) según modelo?</t>
  </si>
  <si>
    <t>ACREDITACIÓN DE VINCULACIÓN LABORAL DEL PERSONAL EN CONDICIONES DE DISCAPACIDAD</t>
  </si>
  <si>
    <t>Se presenta según modelo? (Formato 3) / Incluye todas las manifestaciones señaladas en el modelo?</t>
  </si>
  <si>
    <t>Está firmada por el representante legal?</t>
  </si>
  <si>
    <t>El Proponente aporta la certificación vigente de la oficina de trabajo de su domicilio de conformidad a los requisitos señalados en el art. 24 de la Ley 361 de 1997?</t>
  </si>
  <si>
    <t>LEGALIZACIÓN DE DOCUMENTOS OTORGADOS EN EL EXTERIOR</t>
  </si>
  <si>
    <t>Cumple con los requisitos de consularización, apostilla, traducción.</t>
  </si>
  <si>
    <t>VERIFICACIÓN DE ANTECEDENTES</t>
  </si>
  <si>
    <t>No se encuentra reportado en el Boletín de responsables fiscales (Persona jurídica y representante legal)</t>
  </si>
  <si>
    <t>No registra sanciones ni inhabilidades vigentes en el SIRI (Persona jurídica y representante legal)</t>
  </si>
  <si>
    <t>No registra antecedentes penales (Representante legal)</t>
  </si>
  <si>
    <r>
      <rPr>
        <b/>
        <sz val="14"/>
        <color theme="1"/>
        <rFont val="Calibri"/>
        <family val="2"/>
        <scheme val="minor"/>
      </rPr>
      <t>CONCLUSIÓN</t>
    </r>
    <r>
      <rPr>
        <sz val="11"/>
        <color theme="1"/>
        <rFont val="Calibri"/>
        <family val="2"/>
        <scheme val="minor"/>
      </rPr>
      <t xml:space="preserve"> (Habilitado/No Habilitado/Pendiente)</t>
    </r>
  </si>
  <si>
    <t>Unión Temporal CPP – Dorado II</t>
  </si>
  <si>
    <t>Prointec S.A. 29%</t>
  </si>
  <si>
    <t>Cemosa Ingeniería S.A.S. 29%</t>
  </si>
  <si>
    <t>Pricewaterhousecoopers Asesores Gerenciales Ltda. 25%</t>
  </si>
  <si>
    <t>Unión Temporal Deloitte – Sener – Durán &amp; Osorio - IVICSA</t>
  </si>
  <si>
    <t>Deloitte Consulting S.L.U. 51%</t>
  </si>
  <si>
    <t>Sener Ingeniería y Sistemas Colombia S.A.S 15%</t>
  </si>
  <si>
    <t>Durán &amp; Osorio Abogados Asociados 9%</t>
  </si>
  <si>
    <t>IVICSA S.A.S. 25%</t>
  </si>
  <si>
    <t>UNION TEMPORAL DORADO 2</t>
  </si>
  <si>
    <t>C&amp;M Consultores S.A. 25%</t>
  </si>
  <si>
    <t>Mott Macdonald 51%</t>
  </si>
  <si>
    <t>Aertec Solutions S.L.24%</t>
  </si>
  <si>
    <t>Persona Jurídica</t>
  </si>
  <si>
    <t>Colombia</t>
  </si>
  <si>
    <t>IDOM Ingeniería y Consultoría S.A.U. 
Fase 1 - Estructuración Técnica 67% Fase 2:  Comisión de Éxito 48%</t>
  </si>
  <si>
    <t>Sumatoria S.A.S Fase 1- Estructuración Jurídica y Financiera 33% Fase 2:  Comisión de Éxito 52%</t>
  </si>
  <si>
    <t>CUMPLE</t>
  </si>
  <si>
    <t>4 A 13</t>
  </si>
  <si>
    <t>HABIL</t>
  </si>
  <si>
    <t>Está firmada por el representante legal? (Quien esta vinculado a la empresa del líder que acredita el 51% de la experiencia general) -</t>
  </si>
  <si>
    <t>España - Sucursal en Colombia</t>
  </si>
  <si>
    <t>NO CUMPLE</t>
  </si>
  <si>
    <t>15 A 23</t>
  </si>
  <si>
    <t>N.A.</t>
  </si>
  <si>
    <t>GRAN EMPRESA</t>
  </si>
  <si>
    <t>30 A 197</t>
  </si>
  <si>
    <t xml:space="preserve">CUMPLE </t>
  </si>
  <si>
    <t>199 A 211</t>
  </si>
  <si>
    <t>MEDIANA EMPRESA</t>
  </si>
  <si>
    <t>Cumple</t>
  </si>
  <si>
    <t>215 a 254</t>
  </si>
  <si>
    <t xml:space="preserve">Hábil  </t>
  </si>
  <si>
    <t>255 a 261</t>
  </si>
  <si>
    <t>264 a 265</t>
  </si>
  <si>
    <t>269 a 270</t>
  </si>
  <si>
    <t>Hábil</t>
  </si>
  <si>
    <t>Póliza de seguros</t>
  </si>
  <si>
    <t>Zurich Colombia Seguros S.A.</t>
  </si>
  <si>
    <t>289 a 290</t>
  </si>
  <si>
    <t>215 A 241 Cumple
294 a 311 (sobre 1) Y 6 a 23 (sobre 1A) No cumple</t>
  </si>
  <si>
    <t>De conformidad con el numeral 4.6. se debe designar al lider "Designar el integrante LIDER con el pleno cumplimiento de los requisitos descritos en el presente Pliego de Condiciones.".
El proponente no cumple con lo establecido en el numeral 4.6. del pliego de condiciones en el que se establece que se debe: "Acreditar un término mínimo de duración del consorcio o de la unión temporal, por lo menos igualal plazo total del contrato de consultoría y cinco (5) años más". 
Dentro de la cláusula 7 del documento de conformación de la estructura plural, en la que se establecen las facultades del representante legal de la union temporal, se indica en su numeral 1. que se autoriza al representante legal para presentar propuesta ante el Departamento Nacional de Planeación, se solicita al proponente por favor aclarar este aspecto.
Adicionalmente, en la cláusula novena numeral 3. Nivel de Coordinación no clara la facultad otorgada al resposable administrativo y financiero, y de otra parte la misma se otorga para interactuar ante la unidad de Colombia Compra Eficiente.
En el parágrafo segundo cláusula décima tercera bis, se alude al DNP sobre los derechos de propiedad intelectual.
En el parágrafo cuarto de la cláusula 13 bis, se hace referencia a que los derechos patrimoniales de los trabajos contratados perteneceran a la Unidad de Colombia Compra Eficiente.
En el parágrafo sexto de la cláusula 13 bis, se dice que la información que se genere es propiedad del Departamento Nacional de Planeación.
En términos generales se hace referencia a Entidades distintas de la Agencia Nacional de Infraestructura, por lo que se solicita se revise el documento y se efectúen las aclaraciones correspondientes.</t>
  </si>
  <si>
    <t>En la garantía se deben incluir los porcentajes de los amparos previstos para la fase 2 del proyecto, tal como se indicó en el documento de constitución de la Unión Temporal, pues únicamente se incluyeron los porcentajes de participación de los integrantes de la Unión Temporal, en la Fase 1.</t>
  </si>
  <si>
    <t>No Cumple</t>
  </si>
  <si>
    <t xml:space="preserve"> La carta de presentación de la oferta la firma Edwin Rojas Toledo - IDOM, como representante de la Estructura Plural, de conformidad con el numeral 4.6 del Pliego de Condiciones, en el documento de constitución de la estructura plural se debe designar el líder, quien a la vez debe acreditar que tiene vinculado a su empresa al Representante Legal.
Se hace necesario conocer quién es el líder a efectos de establecer si tiene vinculado al Representante Legal.</t>
  </si>
  <si>
    <t>JURIDICA</t>
  </si>
  <si>
    <t>COLOMBIA</t>
  </si>
  <si>
    <t>INGLATERRA</t>
  </si>
  <si>
    <t>ESPAÑA</t>
  </si>
  <si>
    <t>5 A 7</t>
  </si>
  <si>
    <t>La certificacion de la vinculación del representante legal a la empresa lider no se encuentra debidfamente apostillada o legalizada</t>
  </si>
  <si>
    <t>154 A 164</t>
  </si>
  <si>
    <t>N.A</t>
  </si>
  <si>
    <t>403 A 477</t>
  </si>
  <si>
    <t>cumple</t>
  </si>
  <si>
    <t>395 - 402</t>
  </si>
  <si>
    <t>23 - 72</t>
  </si>
  <si>
    <t>75 - 122;  142 - 152</t>
  </si>
  <si>
    <t>383  - 386</t>
  </si>
  <si>
    <t>389 - 391</t>
  </si>
  <si>
    <t>El formato No. 2 presentado por Mott Macdonald no se encuentra con el tramite requerido para documentos suscritos en el exteiror, lo anterior teniendo en cuenta que el documento fue suscrito en Croydon, Reino Unido.</t>
  </si>
  <si>
    <t>134 - 139</t>
  </si>
  <si>
    <t>142 - 152</t>
  </si>
  <si>
    <t>176 Y SIG</t>
  </si>
  <si>
    <t>POLIZA</t>
  </si>
  <si>
    <t>La poliza no incluye los amparos del art. 2.2.1.2.3.1.6 del Decreto 1082 de 2015</t>
  </si>
  <si>
    <t>SEGUREXPO</t>
  </si>
  <si>
    <t>199 a 210</t>
  </si>
  <si>
    <t>542 - 543</t>
  </si>
  <si>
    <t>No se presenta apostillado o legalizado el formato 2 presentado por Mott Macdonald.
El certificado presentado en los folios 15 a 20 no se evidencia la cadena de firmas del apostille.
El documento presentado a folio 582 presenta un sello del notario el cual se encuntra en frances y no se presentó la respectiva traducion de este sello.</t>
  </si>
  <si>
    <t>PENDIENTE</t>
  </si>
  <si>
    <t>Dentro de la documentación aportada por Mott Macdonald no se evidencia la duracón de la sociedad</t>
  </si>
  <si>
    <t>España</t>
  </si>
  <si>
    <t xml:space="preserve">CUMPLE   </t>
  </si>
  <si>
    <t>2 a 5
Aval (6 a 9)</t>
  </si>
  <si>
    <t xml:space="preserve">HÁBIL   </t>
  </si>
  <si>
    <t>23 a 30</t>
  </si>
  <si>
    <t xml:space="preserve">98-98A-98B </t>
  </si>
  <si>
    <t>El Acuerdo de Garantía otorgado en España por la matriz SENER INGENIERIA Y SISTEMAS S.A., no se encuentra legalizado (apostillado o consularizado), motivo por el cual el proponente deberá subsanar el mencionado requisito atendiendo para el efecto lo dispuesto en el numeral 3.15 del pliego de condiciones según corresponda.</t>
  </si>
  <si>
    <t xml:space="preserve">CUMPLE        </t>
  </si>
  <si>
    <t>32-46</t>
  </si>
  <si>
    <t>70-83</t>
  </si>
  <si>
    <t>48-68</t>
  </si>
  <si>
    <t>HÁBIL</t>
  </si>
  <si>
    <t>MICROEMPRESA</t>
  </si>
  <si>
    <t>164
306-310</t>
  </si>
  <si>
    <t>85-88</t>
  </si>
  <si>
    <t>113-123</t>
  </si>
  <si>
    <t>106-107</t>
  </si>
  <si>
    <t>126 a 129</t>
  </si>
  <si>
    <t>306 a 310</t>
  </si>
  <si>
    <t>PÓLIZA DE SEGURO</t>
  </si>
  <si>
    <t>CONFIANZA</t>
  </si>
  <si>
    <t>CUMPLE (Folio 016)</t>
  </si>
  <si>
    <t>CUMPLE (Folio 014-015)</t>
  </si>
  <si>
    <t>Pricewaterhousecoopers Asesores de Negocios S.L. 17% (LÍDER)</t>
  </si>
  <si>
    <t>PERSONA JURIDICA</t>
  </si>
  <si>
    <t>COLOMBIANA</t>
  </si>
  <si>
    <t>ESPAÑOLA</t>
  </si>
  <si>
    <t>8 AL 15</t>
  </si>
  <si>
    <t xml:space="preserve"> Se debe subsanar el encabezado de la carta de presentación de la propuesta indicando el nombre de la estructura plural y cada uno de sus integrantes, de conformidad con lo señalado en el formato 1 “CARTA DE PRESENTACIÓN DE LA PROPUESTA”.</t>
  </si>
  <si>
    <t>17 A 24</t>
  </si>
  <si>
    <t>313 A 317</t>
  </si>
  <si>
    <t>30 AL 58</t>
  </si>
  <si>
    <t>60 AL 123</t>
  </si>
  <si>
    <t>125 AL 264</t>
  </si>
  <si>
    <t>N/A</t>
  </si>
  <si>
    <t>PEQUEPEQUEÑA</t>
  </si>
  <si>
    <t>298 A 307</t>
  </si>
  <si>
    <t>309 A 311</t>
  </si>
  <si>
    <t>319 A 322</t>
  </si>
  <si>
    <t>324 A 483</t>
  </si>
  <si>
    <t>266 A 271</t>
  </si>
  <si>
    <t>480 A 483</t>
  </si>
  <si>
    <t>POLOZA DE SEGURO</t>
  </si>
  <si>
    <t xml:space="preserve">LIBERTY SEGUROS S.A </t>
  </si>
  <si>
    <t>521 A 532</t>
  </si>
  <si>
    <t>}</t>
  </si>
  <si>
    <t>534 A 535</t>
  </si>
  <si>
    <t>537 A 538</t>
  </si>
  <si>
    <t>El integrante de la Estructura Plural PROINTEC  COLOMBIA, aporta a folios 305 a 307 un poder en virtud del cual se otorgan facultades para actuar dentro del presente proceso de selección, no obstante no resulta clara la faculta de los suscribientes para otorgar dicho poder, en consecuencia se deben aportar documentos idóneos que acrediten que los señores D. Juan Ramón Ibáñez Bernaldo de Quirós y Dña. Ma Amparo Boronat Mas, tienen las facultades necesarias para suscribir el documento indicado.</t>
  </si>
  <si>
    <r>
      <t xml:space="preserve">La fecha de expedición del certificado no es superior a treinta (30) días calendario anteriores a la fecha de cierre del proceso de selección </t>
    </r>
    <r>
      <rPr>
        <b/>
        <sz val="11"/>
        <rFont val="Calibri"/>
        <family val="2"/>
        <scheme val="minor"/>
      </rPr>
      <t>(01/11/2016)</t>
    </r>
  </si>
  <si>
    <t>ACREDITACION DE MYPIMES : (MICRO / PEQUEÑA / MEDIANA / GRAN EMPRESA)</t>
  </si>
  <si>
    <r>
      <t xml:space="preserve">La sociedad fue creada por lo menos un (1) año antes de la fecha de presentación de la propuesta? </t>
    </r>
    <r>
      <rPr>
        <b/>
        <sz val="11"/>
        <rFont val="Calibri"/>
        <family val="2"/>
        <scheme val="minor"/>
      </rPr>
      <t>(01/12/2015)</t>
    </r>
  </si>
  <si>
    <r>
      <t>La duración de la sociedad supera el plazo de ejecución del contrato y cinco (05) años más?</t>
    </r>
    <r>
      <rPr>
        <b/>
        <sz val="11"/>
        <rFont val="Calibri"/>
        <family val="2"/>
        <scheme val="minor"/>
      </rPr>
      <t xml:space="preserve"> 
(Octubre de 2023)</t>
    </r>
  </si>
  <si>
    <r>
      <t xml:space="preserve">La vigencia de la Garantia comoprende como minimo del </t>
    </r>
    <r>
      <rPr>
        <b/>
        <sz val="11"/>
        <rFont val="Calibri"/>
        <family val="2"/>
        <scheme val="minor"/>
      </rPr>
      <t>1 de diciembre de 2016 al 01 de abril de 2017</t>
    </r>
    <r>
      <rPr>
        <sz val="11"/>
        <rFont val="Calibri"/>
        <family val="2"/>
        <scheme val="minor"/>
      </rPr>
      <t>?</t>
    </r>
  </si>
  <si>
    <r>
      <t xml:space="preserve">La cuantía asegurada corresponde al 10% del valor del presupuesto oficial ?  </t>
    </r>
    <r>
      <rPr>
        <b/>
        <sz val="11"/>
        <rFont val="Calibri"/>
        <family val="2"/>
        <scheme val="minor"/>
      </rPr>
      <t>1,300,000,000</t>
    </r>
  </si>
  <si>
    <r>
      <t xml:space="preserve">No se acepta la siguiente disposición establecida en la clausula Decima: </t>
    </r>
    <r>
      <rPr>
        <i/>
        <sz val="11"/>
        <color theme="1"/>
        <rFont val="Calibri"/>
        <family val="2"/>
        <scheme val="minor"/>
      </rPr>
      <t xml:space="preserve">"(…) con excepción de MOTT MACDONALD, que en cumplimiento de lo estipulado en la Sección 2.03 Constitución de una sucursal en Colombia del Anexo 2 MINUTA DE CONTRATO, constituirá una entidad jurídica en Colombia y cederá sus derechos y obligaciones contractuales a esta nueva entidad dentro de los treinta (30) días siguientes a la suscripción del contrato de consultoría." </t>
    </r>
    <r>
      <rPr>
        <sz val="11"/>
        <color theme="1"/>
        <rFont val="Calibri"/>
        <family val="2"/>
        <scheme val="minor"/>
      </rPr>
      <t xml:space="preserve">
La Agencia no puede autorizar la cesión futura del contrato ni tampoco dar pre autorizaciones de cesión, dicha afirmación no se encuentra justificada ya que  la obligación legal de constituir una sucursal en Colombia en caso de ser adjudicatario dista de constituir una Entidad Jurídica nueva.
Por lo anterior se requiere subsane correspondiente.
 </t>
    </r>
  </si>
  <si>
    <t>Los documentos obrantes a folios 294 a 301 (sobre 1) y folios 6 a 12 (sobre 1A) correspondientes a certificaciones expedidas por el grupo aeroportuario de la ciudad de México no cumplen con el requisito de apostille o consularización correspondiente.
A folios 304 a 306 (sobre 1) y 14 a 16 (sobre 1A) se aporta certificación expedida por el grupo aeroportuario del pacífico, expedida en la ciudad de Guadalajara - México,  carece de apostille o consularización correspondiente.
A folios 301 a 303 (sobre 1) se aporta certificación expedida por Aena Aeropuertos no se encuentra apostillado o consularizado, según corresponda.
A folios 307 a 308 (sobre 1) se aporta certificación expedida por Aena Aeropuertos, la cual no se encuentra apostillada o consularizada, según corresponda.
A folios 309 a 310 (sobre 1) se aporta certificación por el grupo aeroportuario del pacifico, expedida en Guadalajara - México, la cual carece del requisito de legalización y apostille correspondiente.
A folios 311 a 313 (sobre 1) y folios 21 a 23 (sobre 1A) se aporta certificación expedida por Pablo García Bartolomé, la cual no cumple con el requisito de apostille o consularización correspondiente.
A folios 17 a 18 (sobre 1A) se aporta certificación expedida por Teodoro Alvarez, la cual no cumple con el requisito de Apostille o cosularización correspondiente.
A folios 19 a 20 (sobre 1A) certificación expedida por Francisco Javier Martínez, no cumple con el requisito de apostille o consularización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</si>
</sst>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8"/>
      <name val="Calibri"/>
      <family val="2"/>
      <scheme val="minor"/>
    </font>
    <font>
      <b/>
      <sz val="11"/>
      <color rgb="FFFF0000"/>
      <name val="Calibri"/>
      <family val="2"/>
      <scheme val="minor"/>
    </font>
    <font>
      <b/>
      <sz val="11"/>
      <color theme="4" tint="-0.499984740745262"/>
      <name val="Calibri"/>
      <family val="2"/>
      <scheme val="minor"/>
    </font>
    <font>
      <b/>
      <sz val="11"/>
      <name val="Calibri"/>
      <family val="2"/>
      <scheme val="minor"/>
    </font>
    <font>
      <sz val="11"/>
      <color theme="1"/>
      <name val="Arial Narrow"/>
      <family val="2"/>
    </font>
    <font>
      <sz val="11"/>
      <color rgb="FFFF0000"/>
      <name val="Calibri"/>
      <family val="2"/>
      <scheme val="minor"/>
    </font>
    <font>
      <i/>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s>
  <borders count="6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s>
  <cellStyleXfs count="2">
    <xf numFmtId="0" fontId="0" fillId="0" borderId="0"/>
    <xf numFmtId="164" fontId="1" fillId="0" borderId="0" applyFont="0" applyFill="0" applyBorder="0" applyAlignment="0" applyProtection="0"/>
  </cellStyleXfs>
  <cellXfs count="281">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top" wrapText="1"/>
    </xf>
    <xf numFmtId="0" fontId="0" fillId="0" borderId="0" xfId="0"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center" vertical="center"/>
    </xf>
    <xf numFmtId="0" fontId="0" fillId="0" borderId="9" xfId="0" applyBorder="1" applyAlignment="1">
      <alignment horizontal="left" vertical="center"/>
    </xf>
    <xf numFmtId="0" fontId="0" fillId="0" borderId="9" xfId="0" applyBorder="1" applyAlignment="1">
      <alignment wrapText="1"/>
    </xf>
    <xf numFmtId="0" fontId="0" fillId="0" borderId="13" xfId="0" applyBorder="1" applyAlignment="1">
      <alignment wrapText="1"/>
    </xf>
    <xf numFmtId="0" fontId="0" fillId="0" borderId="14" xfId="0" applyBorder="1" applyAlignment="1">
      <alignment horizontal="center" vertical="center"/>
    </xf>
    <xf numFmtId="164" fontId="0" fillId="0" borderId="0" xfId="1" applyFont="1"/>
    <xf numFmtId="164" fontId="8" fillId="0" borderId="0" xfId="1" applyFont="1"/>
    <xf numFmtId="49" fontId="0" fillId="0" borderId="8" xfId="0" applyNumberFormat="1" applyBorder="1" applyAlignment="1">
      <alignment horizontal="center" vertical="center"/>
    </xf>
    <xf numFmtId="164" fontId="0" fillId="0" borderId="0" xfId="0" applyNumberFormat="1"/>
    <xf numFmtId="0" fontId="0" fillId="0" borderId="13" xfId="0" applyBorder="1" applyAlignment="1">
      <alignment horizontal="left" vertical="center" wrapText="1"/>
    </xf>
    <xf numFmtId="0" fontId="0" fillId="0" borderId="27" xfId="0"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left" vertical="center" wrapText="1"/>
    </xf>
    <xf numFmtId="0" fontId="7" fillId="2" borderId="5" xfId="0" applyFont="1" applyFill="1" applyBorder="1" applyAlignment="1">
      <alignment vertical="center"/>
    </xf>
    <xf numFmtId="0" fontId="0" fillId="0" borderId="11" xfId="0" applyBorder="1" applyAlignment="1">
      <alignment vertical="center"/>
    </xf>
    <xf numFmtId="0" fontId="0" fillId="0" borderId="15" xfId="0" applyBorder="1" applyAlignment="1">
      <alignment vertical="center"/>
    </xf>
    <xf numFmtId="0" fontId="7" fillId="2" borderId="7" xfId="0" applyFont="1" applyFill="1" applyBorder="1" applyAlignment="1">
      <alignment vertical="center"/>
    </xf>
    <xf numFmtId="0" fontId="0" fillId="0" borderId="11" xfId="0" applyBorder="1" applyAlignment="1"/>
    <xf numFmtId="0" fontId="0" fillId="0" borderId="15" xfId="0" applyBorder="1" applyAlignment="1"/>
    <xf numFmtId="0" fontId="2" fillId="2" borderId="19" xfId="0" applyFont="1" applyFill="1" applyBorder="1" applyAlignment="1">
      <alignment horizontal="center"/>
    </xf>
    <xf numFmtId="0" fontId="2" fillId="2" borderId="19"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30" xfId="0" applyFont="1" applyFill="1" applyBorder="1" applyAlignment="1">
      <alignment horizontal="center" vertical="center" wrapText="1"/>
    </xf>
    <xf numFmtId="0" fontId="7" fillId="2" borderId="53" xfId="0" applyFont="1" applyFill="1" applyBorder="1" applyAlignment="1">
      <alignment horizontal="center" vertical="center" wrapText="1"/>
    </xf>
    <xf numFmtId="0" fontId="7" fillId="2" borderId="50" xfId="0" applyFont="1" applyFill="1" applyBorder="1" applyAlignment="1">
      <alignment horizontal="center" vertical="center"/>
    </xf>
    <xf numFmtId="0" fontId="0" fillId="0" borderId="29" xfId="0" applyBorder="1" applyAlignment="1"/>
    <xf numFmtId="0" fontId="7" fillId="2" borderId="5" xfId="0" applyFont="1" applyFill="1" applyBorder="1" applyAlignment="1">
      <alignment vertical="center" wrapText="1"/>
    </xf>
    <xf numFmtId="0" fontId="0" fillId="2" borderId="24" xfId="0" applyFill="1" applyBorder="1" applyAlignment="1">
      <alignment horizontal="center" vertical="center"/>
    </xf>
    <xf numFmtId="0" fontId="0" fillId="0" borderId="34" xfId="0" applyBorder="1" applyAlignment="1">
      <alignment vertical="center"/>
    </xf>
    <xf numFmtId="0" fontId="0" fillId="0" borderId="57" xfId="0" applyBorder="1" applyAlignment="1">
      <alignment vertical="center"/>
    </xf>
    <xf numFmtId="0" fontId="0" fillId="0" borderId="10" xfId="0" applyBorder="1" applyAlignment="1">
      <alignment wrapText="1"/>
    </xf>
    <xf numFmtId="0" fontId="0" fillId="0" borderId="40" xfId="0" applyBorder="1" applyAlignment="1">
      <alignment wrapText="1"/>
    </xf>
    <xf numFmtId="0" fontId="7" fillId="2" borderId="0" xfId="0" applyFont="1" applyFill="1" applyBorder="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7" fillId="2" borderId="6"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0" fillId="0" borderId="36" xfId="0" applyBorder="1" applyAlignment="1">
      <alignment horizontal="center" vertical="center"/>
    </xf>
    <xf numFmtId="0" fontId="7" fillId="2" borderId="25" xfId="0" applyFont="1" applyFill="1" applyBorder="1" applyAlignment="1">
      <alignment horizontal="center" vertical="center" wrapText="1"/>
    </xf>
    <xf numFmtId="0" fontId="2" fillId="0" borderId="0" xfId="0" applyFont="1" applyBorder="1" applyAlignment="1">
      <alignment vertical="center" wrapText="1"/>
    </xf>
    <xf numFmtId="0" fontId="3" fillId="0" borderId="0" xfId="0" applyFont="1" applyAlignment="1">
      <alignment vertical="center"/>
    </xf>
    <xf numFmtId="0" fontId="7" fillId="2" borderId="60" xfId="0" applyFont="1" applyFill="1" applyBorder="1" applyAlignment="1">
      <alignment horizontal="center" vertical="center"/>
    </xf>
    <xf numFmtId="0" fontId="0" fillId="0" borderId="9" xfId="0" applyBorder="1" applyAlignment="1">
      <alignment vertical="top" wrapText="1"/>
    </xf>
    <xf numFmtId="0" fontId="0" fillId="0" borderId="1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36" xfId="0" applyBorder="1" applyAlignment="1">
      <alignment horizontal="center" vertical="center"/>
    </xf>
    <xf numFmtId="0" fontId="0" fillId="0" borderId="9" xfId="0" applyFill="1" applyBorder="1" applyAlignment="1">
      <alignment vertical="top" wrapText="1"/>
    </xf>
    <xf numFmtId="0" fontId="0" fillId="0" borderId="9" xfId="0" applyFill="1" applyBorder="1" applyAlignment="1">
      <alignment horizontal="center" vertical="center"/>
    </xf>
    <xf numFmtId="0" fontId="0" fillId="0" borderId="17" xfId="0" applyFill="1" applyBorder="1" applyAlignment="1">
      <alignment horizontal="center" vertical="center"/>
    </xf>
    <xf numFmtId="2" fontId="0" fillId="0" borderId="8" xfId="0" applyNumberFormat="1" applyBorder="1" applyAlignment="1">
      <alignment horizontal="center" vertical="center"/>
    </xf>
    <xf numFmtId="0" fontId="0" fillId="3" borderId="13" xfId="0" applyFill="1" applyBorder="1" applyAlignment="1">
      <alignment horizontal="center" vertical="center" wrapText="1"/>
    </xf>
    <xf numFmtId="0" fontId="0" fillId="3" borderId="15" xfId="0" applyFill="1" applyBorder="1" applyAlignment="1">
      <alignment horizontal="justify" wrapText="1"/>
    </xf>
    <xf numFmtId="0" fontId="0" fillId="0" borderId="13" xfId="0" applyBorder="1" applyAlignment="1">
      <alignment horizontal="justify" vertical="center"/>
    </xf>
    <xf numFmtId="0" fontId="0" fillId="0" borderId="0" xfId="0" applyBorder="1" applyAlignment="1">
      <alignment horizontal="center" vertical="center"/>
    </xf>
    <xf numFmtId="0" fontId="0" fillId="0" borderId="61" xfId="0" applyBorder="1" applyAlignment="1">
      <alignment horizontal="center" vertical="center"/>
    </xf>
    <xf numFmtId="0" fontId="0" fillId="0" borderId="31" xfId="0" applyBorder="1" applyAlignment="1">
      <alignment horizontal="center" vertical="center"/>
    </xf>
    <xf numFmtId="0" fontId="7" fillId="2" borderId="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36" xfId="0" applyBorder="1" applyAlignment="1">
      <alignment horizontal="center" vertical="center"/>
    </xf>
    <xf numFmtId="0" fontId="7" fillId="2" borderId="2" xfId="0" applyFont="1" applyFill="1"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center" vertical="center" wrapText="1"/>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9" xfId="0" applyFill="1" applyBorder="1" applyAlignment="1">
      <alignment horizontal="left" vertical="center" wrapText="1"/>
    </xf>
    <xf numFmtId="0" fontId="0" fillId="0" borderId="9" xfId="0" applyFill="1" applyBorder="1" applyAlignment="1">
      <alignment wrapText="1"/>
    </xf>
    <xf numFmtId="0" fontId="0" fillId="0" borderId="36" xfId="0" applyFill="1" applyBorder="1" applyAlignment="1">
      <alignment horizontal="center" vertical="center"/>
    </xf>
    <xf numFmtId="0" fontId="0" fillId="3" borderId="11" xfId="0" applyFill="1" applyBorder="1" applyAlignment="1">
      <alignment wrapText="1"/>
    </xf>
    <xf numFmtId="0" fontId="0" fillId="0" borderId="18" xfId="0" applyFill="1" applyBorder="1" applyAlignment="1">
      <alignment horizontal="center" vertical="center"/>
    </xf>
    <xf numFmtId="0" fontId="0" fillId="3" borderId="15" xfId="0" applyFill="1" applyBorder="1" applyAlignment="1">
      <alignment wrapText="1"/>
    </xf>
    <xf numFmtId="0" fontId="0" fillId="0" borderId="13" xfId="0" applyBorder="1" applyAlignment="1">
      <alignment horizontal="left" vertical="center"/>
    </xf>
    <xf numFmtId="0" fontId="7" fillId="2" borderId="3" xfId="0" applyFont="1" applyFill="1" applyBorder="1" applyAlignment="1">
      <alignment horizontal="center" vertical="center"/>
    </xf>
    <xf numFmtId="0" fontId="0" fillId="4" borderId="9" xfId="0" applyFill="1" applyBorder="1" applyAlignment="1">
      <alignment horizontal="center" vertical="center"/>
    </xf>
    <xf numFmtId="0" fontId="11" fillId="0" borderId="9" xfId="0" applyFont="1" applyBorder="1" applyAlignment="1">
      <alignment wrapText="1"/>
    </xf>
    <xf numFmtId="0" fontId="11" fillId="0" borderId="13" xfId="0" applyFont="1" applyBorder="1" applyAlignment="1">
      <alignment wrapText="1"/>
    </xf>
    <xf numFmtId="0" fontId="11" fillId="0" borderId="9" xfId="0" applyFont="1" applyBorder="1" applyAlignment="1">
      <alignment horizontal="left" wrapText="1"/>
    </xf>
    <xf numFmtId="0" fontId="11" fillId="0" borderId="9" xfId="0" applyFont="1" applyFill="1" applyBorder="1" applyAlignment="1">
      <alignment horizontal="left" vertical="top" wrapText="1"/>
    </xf>
    <xf numFmtId="0" fontId="9" fillId="3" borderId="9"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24" xfId="0" applyFont="1" applyFill="1" applyBorder="1" applyAlignment="1">
      <alignment horizontal="center"/>
    </xf>
    <xf numFmtId="0" fontId="11" fillId="0" borderId="9" xfId="0" applyFont="1" applyBorder="1" applyAlignment="1">
      <alignment horizontal="left" vertical="top" wrapText="1"/>
    </xf>
    <xf numFmtId="0" fontId="7" fillId="2" borderId="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59"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58"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0" fillId="0" borderId="48" xfId="0" applyBorder="1" applyAlignment="1">
      <alignment horizontal="center" vertical="center"/>
    </xf>
    <xf numFmtId="0" fontId="0" fillId="0" borderId="17" xfId="0"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53" xfId="0" applyFill="1" applyBorder="1" applyAlignment="1">
      <alignment horizontal="center" vertical="center"/>
    </xf>
    <xf numFmtId="0" fontId="0" fillId="2" borderId="50" xfId="0" applyFill="1" applyBorder="1" applyAlignment="1">
      <alignment horizontal="center" vertical="center"/>
    </xf>
    <xf numFmtId="0" fontId="7" fillId="2" borderId="1"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51"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0" fillId="0" borderId="47" xfId="0" applyBorder="1" applyAlignment="1">
      <alignment horizontal="center" vertical="center"/>
    </xf>
    <xf numFmtId="0" fontId="0" fillId="0" borderId="18"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9" fillId="3" borderId="2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0" fillId="3" borderId="20" xfId="0" applyFill="1" applyBorder="1" applyAlignment="1">
      <alignment horizontal="justify" wrapText="1"/>
    </xf>
    <xf numFmtId="0" fontId="0" fillId="3" borderId="21" xfId="0" applyFill="1" applyBorder="1" applyAlignment="1">
      <alignment horizontal="justify" wrapText="1"/>
    </xf>
    <xf numFmtId="0" fontId="7" fillId="2" borderId="6"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39" xfId="0" applyFont="1" applyFill="1" applyBorder="1" applyAlignment="1">
      <alignment horizontal="center" vertical="center"/>
    </xf>
    <xf numFmtId="0" fontId="0" fillId="3" borderId="20" xfId="0" applyFill="1" applyBorder="1" applyAlignment="1">
      <alignment horizontal="justify" vertical="top" wrapText="1"/>
    </xf>
    <xf numFmtId="0" fontId="0" fillId="3" borderId="21" xfId="0" applyFill="1" applyBorder="1" applyAlignment="1">
      <alignment horizontal="justify" vertical="top" wrapText="1"/>
    </xf>
    <xf numFmtId="0" fontId="7" fillId="2" borderId="5" xfId="0" applyFont="1" applyFill="1" applyBorder="1" applyAlignment="1">
      <alignment horizontal="center" vertical="center" wrapText="1"/>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0" fillId="3" borderId="29" xfId="0" applyFill="1" applyBorder="1" applyAlignment="1">
      <alignment horizontal="justify"/>
    </xf>
    <xf numFmtId="0" fontId="0" fillId="3" borderId="20" xfId="0" applyFill="1" applyBorder="1" applyAlignment="1">
      <alignment horizontal="justify"/>
    </xf>
    <xf numFmtId="0" fontId="0" fillId="3" borderId="21" xfId="0" applyFill="1" applyBorder="1" applyAlignment="1">
      <alignment horizontal="justify"/>
    </xf>
    <xf numFmtId="0" fontId="9"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56"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28" xfId="0" applyBorder="1" applyAlignment="1">
      <alignment horizontal="center" vertical="center"/>
    </xf>
    <xf numFmtId="0" fontId="0" fillId="0" borderId="49" xfId="0" applyBorder="1" applyAlignment="1">
      <alignment horizontal="center" vertical="center"/>
    </xf>
    <xf numFmtId="0" fontId="0" fillId="0" borderId="37" xfId="0" applyBorder="1" applyAlignment="1">
      <alignment horizontal="center" vertical="center"/>
    </xf>
    <xf numFmtId="0" fontId="0" fillId="3" borderId="29" xfId="0" applyFill="1" applyBorder="1" applyAlignment="1">
      <alignment horizontal="justify" vertical="center" wrapText="1"/>
    </xf>
    <xf numFmtId="0" fontId="0" fillId="3" borderId="20" xfId="0" applyFill="1" applyBorder="1" applyAlignment="1">
      <alignment horizontal="justify" vertical="center" wrapText="1"/>
    </xf>
    <xf numFmtId="0" fontId="0" fillId="3" borderId="21" xfId="0" applyFill="1" applyBorder="1" applyAlignment="1">
      <alignment horizontal="justify" vertical="center" wrapText="1"/>
    </xf>
    <xf numFmtId="0" fontId="7" fillId="2" borderId="62" xfId="0" applyFont="1" applyFill="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0" borderId="57" xfId="0" applyFill="1" applyBorder="1" applyAlignment="1">
      <alignment horizontal="center" vertical="center"/>
    </xf>
    <xf numFmtId="0" fontId="0" fillId="0" borderId="43" xfId="0" applyFill="1" applyBorder="1" applyAlignment="1">
      <alignment horizontal="center" vertical="center"/>
    </xf>
    <xf numFmtId="0" fontId="0" fillId="0" borderId="0" xfId="0" applyFill="1" applyBorder="1" applyAlignment="1">
      <alignment horizontal="center" vertical="center"/>
    </xf>
    <xf numFmtId="0" fontId="0" fillId="0" borderId="61" xfId="0" applyFill="1" applyBorder="1" applyAlignment="1">
      <alignment horizontal="center" vertical="center"/>
    </xf>
    <xf numFmtId="0" fontId="0" fillId="0" borderId="45" xfId="0" applyFill="1" applyBorder="1" applyAlignment="1">
      <alignment horizontal="center" vertical="center"/>
    </xf>
    <xf numFmtId="0" fontId="0" fillId="0" borderId="31" xfId="0" applyFill="1" applyBorder="1" applyAlignment="1">
      <alignment horizontal="center" vertical="center"/>
    </xf>
    <xf numFmtId="0" fontId="0" fillId="0" borderId="23" xfId="0" applyFill="1" applyBorder="1" applyAlignment="1">
      <alignment horizontal="center" vertical="center"/>
    </xf>
    <xf numFmtId="0" fontId="2" fillId="2" borderId="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54" xfId="0" applyFont="1" applyFill="1" applyBorder="1" applyAlignment="1">
      <alignment horizontal="center" vertical="center"/>
    </xf>
    <xf numFmtId="0" fontId="9" fillId="3" borderId="55" xfId="0" applyFont="1" applyFill="1" applyBorder="1" applyAlignment="1">
      <alignment horizontal="center" vertical="center"/>
    </xf>
    <xf numFmtId="0" fontId="0" fillId="0" borderId="3" xfId="0" applyFill="1" applyBorder="1" applyAlignment="1">
      <alignment horizontal="center" vertical="center"/>
    </xf>
    <xf numFmtId="0" fontId="0" fillId="0" borderId="49" xfId="0" applyFill="1" applyBorder="1" applyAlignment="1">
      <alignment horizontal="center" vertical="center"/>
    </xf>
    <xf numFmtId="0" fontId="0" fillId="0" borderId="50" xfId="0" applyFill="1" applyBorder="1" applyAlignment="1">
      <alignment horizontal="center" vertical="center"/>
    </xf>
    <xf numFmtId="0" fontId="0" fillId="0" borderId="2"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2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xf>
    <xf numFmtId="0" fontId="0" fillId="0" borderId="21" xfId="0" applyBorder="1" applyAlignment="1">
      <alignment horizontal="center"/>
    </xf>
    <xf numFmtId="0" fontId="7" fillId="2" borderId="2"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6" xfId="0" applyFont="1" applyFill="1" applyBorder="1" applyAlignment="1">
      <alignment horizontal="center" vertical="center"/>
    </xf>
    <xf numFmtId="0" fontId="0" fillId="0" borderId="29" xfId="0" applyBorder="1" applyAlignment="1">
      <alignment horizontal="center"/>
    </xf>
    <xf numFmtId="0" fontId="0" fillId="0" borderId="2" xfId="0" applyFill="1" applyBorder="1" applyAlignment="1">
      <alignment horizontal="center" vertical="center"/>
    </xf>
    <xf numFmtId="0" fontId="0" fillId="0" borderId="54" xfId="0" applyFill="1" applyBorder="1" applyAlignment="1">
      <alignment horizontal="center" vertical="center"/>
    </xf>
    <xf numFmtId="0" fontId="0" fillId="0" borderId="55" xfId="0" applyFill="1" applyBorder="1" applyAlignment="1">
      <alignment horizontal="center" vertical="center"/>
    </xf>
    <xf numFmtId="0" fontId="0" fillId="0" borderId="3" xfId="0" applyBorder="1" applyAlignment="1">
      <alignment horizontal="center" vertical="center"/>
    </xf>
    <xf numFmtId="0" fontId="0" fillId="0" borderId="36" xfId="0" applyBorder="1" applyAlignment="1">
      <alignment horizontal="center" vertical="center"/>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16" fontId="0" fillId="0" borderId="40" xfId="0" applyNumberFormat="1" applyFill="1" applyBorder="1" applyAlignment="1">
      <alignment horizontal="center" vertical="center"/>
    </xf>
    <xf numFmtId="0" fontId="9" fillId="3" borderId="40" xfId="0" applyFont="1" applyFill="1" applyBorder="1" applyAlignment="1">
      <alignment horizontal="center" vertical="center"/>
    </xf>
    <xf numFmtId="0" fontId="9" fillId="3" borderId="41" xfId="0" applyFont="1" applyFill="1" applyBorder="1" applyAlignment="1">
      <alignment horizontal="center" vertical="center"/>
    </xf>
    <xf numFmtId="0" fontId="9" fillId="3" borderId="42" xfId="0" applyFont="1" applyFill="1" applyBorder="1" applyAlignment="1">
      <alignment horizontal="center" vertical="center"/>
    </xf>
    <xf numFmtId="0" fontId="9" fillId="3" borderId="43"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44" xfId="0" applyFont="1" applyFill="1" applyBorder="1" applyAlignment="1">
      <alignment horizontal="center" vertical="center"/>
    </xf>
    <xf numFmtId="0" fontId="9" fillId="3" borderId="45"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46"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2" fillId="0" borderId="43"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48" xfId="0" applyFont="1" applyBorder="1" applyAlignment="1">
      <alignment horizontal="center" vertical="center"/>
    </xf>
    <xf numFmtId="0" fontId="0" fillId="0" borderId="42" xfId="0" applyFill="1" applyBorder="1" applyAlignment="1">
      <alignment horizontal="center" vertical="center"/>
    </xf>
    <xf numFmtId="0" fontId="0" fillId="0" borderId="44" xfId="0" applyFill="1" applyBorder="1" applyAlignment="1">
      <alignment horizontal="center" vertical="center"/>
    </xf>
    <xf numFmtId="0" fontId="0" fillId="0" borderId="46" xfId="0" applyFill="1" applyBorder="1" applyAlignment="1">
      <alignment horizontal="center" vertical="center"/>
    </xf>
    <xf numFmtId="0" fontId="0" fillId="0" borderId="29" xfId="0"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20" xfId="0" applyFill="1" applyBorder="1" applyAlignment="1">
      <alignment horizontal="center" vertical="top" wrapText="1"/>
    </xf>
    <xf numFmtId="0" fontId="0" fillId="0" borderId="21" xfId="0" applyFill="1" applyBorder="1" applyAlignment="1">
      <alignment horizontal="center" vertical="top" wrapText="1"/>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0"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31" xfId="0" applyBorder="1" applyAlignment="1">
      <alignment horizontal="center" vertical="center"/>
    </xf>
    <xf numFmtId="0" fontId="0" fillId="0" borderId="46" xfId="0" applyBorder="1" applyAlignment="1">
      <alignment horizontal="center" vertical="center"/>
    </xf>
    <xf numFmtId="0" fontId="0" fillId="0" borderId="40" xfId="0" applyBorder="1" applyAlignment="1">
      <alignment horizontal="center" vertical="center" wrapText="1"/>
    </xf>
    <xf numFmtId="0" fontId="0" fillId="0" borderId="57" xfId="0" applyBorder="1" applyAlignment="1">
      <alignment horizontal="center" vertical="center"/>
    </xf>
    <xf numFmtId="0" fontId="0" fillId="0" borderId="61" xfId="0" applyBorder="1" applyAlignment="1">
      <alignment horizontal="center" vertical="center"/>
    </xf>
    <xf numFmtId="0" fontId="0" fillId="0" borderId="23" xfId="0" applyBorder="1" applyAlignment="1">
      <alignment horizontal="center" vertical="center"/>
    </xf>
    <xf numFmtId="0" fontId="9" fillId="3" borderId="2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0" fillId="0" borderId="29"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 xfId="0" applyBorder="1" applyAlignment="1">
      <alignment horizontal="center" vertical="center" wrapText="1"/>
    </xf>
    <xf numFmtId="0" fontId="7" fillId="0" borderId="57"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0" fillId="0" borderId="65" xfId="0" applyBorder="1" applyAlignment="1">
      <alignment horizontal="center" vertical="center"/>
    </xf>
    <xf numFmtId="0" fontId="7" fillId="2" borderId="37" xfId="0" applyFont="1" applyFill="1" applyBorder="1" applyAlignment="1">
      <alignment horizontal="center" vertical="center" wrapText="1"/>
    </xf>
    <xf numFmtId="0" fontId="7" fillId="2" borderId="51" xfId="0" applyFont="1" applyFill="1" applyBorder="1" applyAlignment="1">
      <alignment horizontal="center" vertical="center"/>
    </xf>
    <xf numFmtId="0" fontId="7" fillId="2" borderId="60" xfId="0" applyFont="1" applyFill="1" applyBorder="1" applyAlignment="1">
      <alignment horizontal="center" vertical="center"/>
    </xf>
    <xf numFmtId="0" fontId="7" fillId="2" borderId="63" xfId="0" applyFont="1" applyFill="1"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0" fillId="0" borderId="10" xfId="0" applyBorder="1" applyAlignment="1">
      <alignment horizontal="center" vertical="center" wrapText="1"/>
    </xf>
    <xf numFmtId="0" fontId="0" fillId="0" borderId="64" xfId="0" applyBorder="1" applyAlignment="1">
      <alignment horizontal="center" vertical="center" wrapText="1"/>
    </xf>
    <xf numFmtId="0" fontId="0" fillId="0" borderId="64" xfId="0" applyBorder="1" applyAlignment="1">
      <alignment horizontal="center" vertical="center"/>
    </xf>
    <xf numFmtId="0" fontId="0" fillId="0" borderId="41" xfId="0" applyBorder="1" applyAlignment="1">
      <alignment horizontal="center" vertical="center" wrapText="1"/>
    </xf>
    <xf numFmtId="0" fontId="0" fillId="0" borderId="43"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0" fillId="0" borderId="52" xfId="0" applyBorder="1" applyAlignment="1">
      <alignment horizontal="center" vertical="center" wrapText="1"/>
    </xf>
    <xf numFmtId="0" fontId="0" fillId="0" borderId="33" xfId="0" applyBorder="1" applyAlignment="1">
      <alignment horizontal="center" vertical="center" wrapText="1"/>
    </xf>
    <xf numFmtId="0" fontId="0" fillId="0" borderId="33" xfId="0" applyBorder="1" applyAlignment="1">
      <alignment horizontal="center" vertical="center"/>
    </xf>
    <xf numFmtId="0" fontId="0" fillId="0" borderId="32" xfId="0" applyBorder="1" applyAlignment="1">
      <alignment horizontal="center" vertical="center"/>
    </xf>
    <xf numFmtId="0" fontId="0" fillId="3" borderId="20"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9" xfId="0" applyFill="1" applyBorder="1" applyAlignment="1">
      <alignment horizontal="center" vertical="center" wrapText="1"/>
    </xf>
    <xf numFmtId="0" fontId="0" fillId="0" borderId="42" xfId="0" applyBorder="1" applyAlignment="1">
      <alignment horizontal="center" vertical="center" wrapText="1"/>
    </xf>
    <xf numFmtId="0" fontId="0" fillId="0" borderId="44" xfId="0" applyBorder="1" applyAlignment="1">
      <alignment horizontal="center" vertical="center" wrapText="1"/>
    </xf>
    <xf numFmtId="0" fontId="0" fillId="0" borderId="56" xfId="0"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0" fillId="0" borderId="50" xfId="0" applyBorder="1" applyAlignment="1">
      <alignment horizontal="center" vertical="center"/>
    </xf>
    <xf numFmtId="0" fontId="0" fillId="0" borderId="27" xfId="0" applyBorder="1" applyAlignment="1">
      <alignment horizontal="center" vertical="center"/>
    </xf>
    <xf numFmtId="0" fontId="0" fillId="0" borderId="66" xfId="0" applyBorder="1" applyAlignment="1">
      <alignment horizontal="center" vertical="center"/>
    </xf>
    <xf numFmtId="0" fontId="0" fillId="0" borderId="53" xfId="0" applyBorder="1" applyAlignment="1">
      <alignment horizontal="center" vertical="center"/>
    </xf>
    <xf numFmtId="0" fontId="0" fillId="0" borderId="1" xfId="0"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1632858</xdr:colOff>
      <xdr:row>6</xdr:row>
      <xdr:rowOff>258535</xdr:rowOff>
    </xdr:to>
    <xdr:pic>
      <xdr:nvPicPr>
        <xdr:cNvPr id="2" name="89 Imagen">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124" y="495300"/>
          <a:ext cx="1545770" cy="9062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729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258535</xdr:rowOff>
    </xdr:to>
    <xdr:pic>
      <xdr:nvPicPr>
        <xdr:cNvPr id="4" name="89 Imagen">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5" name="Imagen 4">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78549" y="95250"/>
          <a:ext cx="2057398" cy="8572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1632858</xdr:colOff>
      <xdr:row>6</xdr:row>
      <xdr:rowOff>258535</xdr:rowOff>
    </xdr:to>
    <xdr:pic>
      <xdr:nvPicPr>
        <xdr:cNvPr id="2" name="89 Imagen">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11</xdr:col>
      <xdr:colOff>2762249</xdr:colOff>
      <xdr:row>0</xdr:row>
      <xdr:rowOff>95250</xdr:rowOff>
    </xdr:from>
    <xdr:to>
      <xdr:col>11</xdr:col>
      <xdr:colOff>4819647</xdr:colOff>
      <xdr:row>4</xdr:row>
      <xdr:rowOff>190499</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785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258535</xdr:rowOff>
    </xdr:to>
    <xdr:pic>
      <xdr:nvPicPr>
        <xdr:cNvPr id="4" name="89 Imagen">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11</xdr:col>
      <xdr:colOff>2762249</xdr:colOff>
      <xdr:row>0</xdr:row>
      <xdr:rowOff>95250</xdr:rowOff>
    </xdr:from>
    <xdr:to>
      <xdr:col>11</xdr:col>
      <xdr:colOff>4819647</xdr:colOff>
      <xdr:row>4</xdr:row>
      <xdr:rowOff>190499</xdr:rowOff>
    </xdr:to>
    <xdr:pic>
      <xdr:nvPicPr>
        <xdr:cNvPr id="5" name="Imagen 4">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45449" y="95250"/>
          <a:ext cx="2057398" cy="8572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1632858</xdr:colOff>
      <xdr:row>6</xdr:row>
      <xdr:rowOff>258535</xdr:rowOff>
    </xdr:to>
    <xdr:pic>
      <xdr:nvPicPr>
        <xdr:cNvPr id="2" name="89 Image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11</xdr:col>
      <xdr:colOff>2762249</xdr:colOff>
      <xdr:row>0</xdr:row>
      <xdr:rowOff>95250</xdr:rowOff>
    </xdr:from>
    <xdr:to>
      <xdr:col>11</xdr:col>
      <xdr:colOff>4819647</xdr:colOff>
      <xdr:row>4</xdr:row>
      <xdr:rowOff>190499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8597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258535</xdr:rowOff>
    </xdr:to>
    <xdr:pic>
      <xdr:nvPicPr>
        <xdr:cNvPr id="4" name="89 Imagen">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11</xdr:col>
      <xdr:colOff>2762249</xdr:colOff>
      <xdr:row>0</xdr:row>
      <xdr:rowOff>95250</xdr:rowOff>
    </xdr:from>
    <xdr:to>
      <xdr:col>11</xdr:col>
      <xdr:colOff>4819647</xdr:colOff>
      <xdr:row>4</xdr:row>
      <xdr:rowOff>190499</xdr:rowOff>
    </xdr:to>
    <xdr:pic>
      <xdr:nvPicPr>
        <xdr:cNvPr id="5" name="Imagen 4">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9749" y="95250"/>
          <a:ext cx="2057398"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1632858</xdr:colOff>
      <xdr:row>6</xdr:row>
      <xdr:rowOff>258535</xdr:rowOff>
    </xdr:to>
    <xdr:pic>
      <xdr:nvPicPr>
        <xdr:cNvPr id="2" name="89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7</xdr:col>
      <xdr:colOff>2762249</xdr:colOff>
      <xdr:row>0</xdr:row>
      <xdr:rowOff>95250</xdr:rowOff>
    </xdr:from>
    <xdr:to>
      <xdr:col>8</xdr:col>
      <xdr:colOff>1116803</xdr:colOff>
      <xdr:row>4</xdr:row>
      <xdr:rowOff>190499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859749" y="95250"/>
          <a:ext cx="2057398" cy="8572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topLeftCell="A22" zoomScale="80" zoomScaleNormal="80" workbookViewId="0">
      <selection activeCell="J24" sqref="J24:J27"/>
    </sheetView>
  </sheetViews>
  <sheetFormatPr baseColWidth="10" defaultColWidth="11.42578125" defaultRowHeight="15" x14ac:dyDescent="0.25"/>
  <cols>
    <col min="1" max="1" width="6.7109375" style="1" customWidth="1"/>
    <col min="2" max="2" width="97.28515625" customWidth="1"/>
    <col min="3" max="3" width="22.5703125" style="1" bestFit="1" customWidth="1"/>
    <col min="4" max="4" width="12.85546875" style="1" customWidth="1"/>
    <col min="5" max="5" width="22.5703125" style="1" bestFit="1" customWidth="1"/>
    <col min="6" max="6" width="20.5703125" style="1" customWidth="1"/>
    <col min="7" max="7" width="9.7109375" style="1" customWidth="1"/>
    <col min="8" max="8" width="20" style="1" customWidth="1"/>
    <col min="9" max="9" width="29.42578125" style="1" customWidth="1"/>
    <col min="10" max="10" width="74.140625" customWidth="1"/>
    <col min="11" max="11" width="17.85546875" bestFit="1" customWidth="1"/>
  </cols>
  <sheetData>
    <row r="1" spans="1:10" ht="15" customHeight="1" x14ac:dyDescent="0.25">
      <c r="I1" s="56"/>
      <c r="J1" s="56"/>
    </row>
    <row r="2" spans="1:10" ht="15" customHeight="1" x14ac:dyDescent="0.25">
      <c r="C2" s="216" t="s">
        <v>0</v>
      </c>
      <c r="D2" s="216"/>
      <c r="E2" s="216"/>
      <c r="F2" s="216"/>
      <c r="G2" s="216"/>
      <c r="H2" s="216"/>
      <c r="I2" s="56"/>
      <c r="J2" s="56"/>
    </row>
    <row r="3" spans="1:10" x14ac:dyDescent="0.25">
      <c r="F3"/>
    </row>
    <row r="4" spans="1:10" ht="15" customHeight="1" x14ac:dyDescent="0.25">
      <c r="C4" s="216" t="s">
        <v>1</v>
      </c>
      <c r="D4" s="216"/>
      <c r="E4" s="216"/>
      <c r="F4" s="216"/>
      <c r="G4" s="216"/>
      <c r="H4" s="216"/>
      <c r="I4" s="56"/>
      <c r="J4" s="56"/>
    </row>
    <row r="5" spans="1:10" ht="15" customHeight="1" x14ac:dyDescent="0.25">
      <c r="A5" s="56"/>
      <c r="B5" s="56"/>
      <c r="C5" s="56"/>
      <c r="D5" s="56"/>
      <c r="E5" s="56"/>
      <c r="F5" s="56"/>
      <c r="G5" s="56"/>
      <c r="H5" s="56"/>
      <c r="I5" s="56"/>
      <c r="J5" s="56"/>
    </row>
    <row r="6" spans="1:10" x14ac:dyDescent="0.25">
      <c r="D6" s="2"/>
      <c r="F6" s="2"/>
      <c r="H6" s="2"/>
      <c r="I6" s="2"/>
      <c r="J6" s="2"/>
    </row>
    <row r="7" spans="1:10" ht="33" customHeight="1" x14ac:dyDescent="0.25">
      <c r="C7" s="2"/>
      <c r="E7" s="2"/>
      <c r="G7" s="2"/>
    </row>
    <row r="8" spans="1:10" ht="15" customHeight="1" x14ac:dyDescent="0.25">
      <c r="A8" s="41" t="s">
        <v>2</v>
      </c>
      <c r="B8" s="42" t="s">
        <v>3</v>
      </c>
      <c r="C8" s="212">
        <v>1</v>
      </c>
      <c r="D8" s="212"/>
      <c r="E8" s="212"/>
      <c r="F8" s="212"/>
      <c r="G8" s="212"/>
      <c r="H8" s="212"/>
      <c r="I8" s="55"/>
      <c r="J8" s="55"/>
    </row>
    <row r="9" spans="1:10" ht="31.5" customHeight="1" x14ac:dyDescent="0.25">
      <c r="A9" s="41" t="s">
        <v>4</v>
      </c>
      <c r="B9" s="42" t="s">
        <v>5</v>
      </c>
      <c r="C9" s="212" t="s">
        <v>83</v>
      </c>
      <c r="D9" s="212"/>
      <c r="E9" s="212"/>
      <c r="F9" s="212"/>
      <c r="G9" s="212"/>
      <c r="H9" s="212"/>
      <c r="I9" s="55"/>
    </row>
    <row r="10" spans="1:10" ht="39.75" customHeight="1" x14ac:dyDescent="0.25">
      <c r="A10" s="41" t="s">
        <v>7</v>
      </c>
      <c r="B10" s="43" t="s">
        <v>8</v>
      </c>
      <c r="C10" s="212" t="s">
        <v>9</v>
      </c>
      <c r="D10" s="212"/>
      <c r="E10" s="212"/>
      <c r="F10" s="212"/>
      <c r="G10" s="212"/>
      <c r="H10" s="212"/>
      <c r="I10" s="214"/>
      <c r="J10" s="215"/>
    </row>
    <row r="11" spans="1:10" ht="31.5" customHeight="1" x14ac:dyDescent="0.25">
      <c r="A11" s="41" t="s">
        <v>10</v>
      </c>
      <c r="B11" s="42" t="s">
        <v>11</v>
      </c>
      <c r="C11" s="212" t="s">
        <v>84</v>
      </c>
      <c r="D11" s="212"/>
      <c r="E11" s="212" t="s">
        <v>85</v>
      </c>
      <c r="F11" s="212"/>
      <c r="G11" s="212" t="s">
        <v>86</v>
      </c>
      <c r="H11" s="212"/>
      <c r="I11" s="5"/>
      <c r="J11" s="6"/>
    </row>
    <row r="12" spans="1:10" x14ac:dyDescent="0.25">
      <c r="A12" s="41" t="s">
        <v>12</v>
      </c>
      <c r="B12" s="42" t="s">
        <v>13</v>
      </c>
      <c r="C12" s="213" t="s">
        <v>119</v>
      </c>
      <c r="D12" s="213"/>
      <c r="E12" s="213" t="s">
        <v>119</v>
      </c>
      <c r="F12" s="213"/>
      <c r="G12" s="213" t="s">
        <v>119</v>
      </c>
      <c r="H12" s="213"/>
    </row>
    <row r="13" spans="1:10" x14ac:dyDescent="0.25">
      <c r="A13" s="41" t="s">
        <v>14</v>
      </c>
      <c r="B13" s="42" t="s">
        <v>15</v>
      </c>
      <c r="C13" s="213" t="s">
        <v>120</v>
      </c>
      <c r="D13" s="213"/>
      <c r="E13" s="213" t="s">
        <v>121</v>
      </c>
      <c r="F13" s="213"/>
      <c r="G13" s="213" t="s">
        <v>122</v>
      </c>
      <c r="H13" s="213"/>
    </row>
    <row r="14" spans="1:10" ht="15.75" thickBot="1" x14ac:dyDescent="0.3">
      <c r="A14" s="3"/>
      <c r="B14" s="4"/>
      <c r="C14" s="7"/>
      <c r="E14" s="7"/>
      <c r="G14" s="7"/>
    </row>
    <row r="15" spans="1:10" x14ac:dyDescent="0.25">
      <c r="A15" s="20">
        <v>1</v>
      </c>
      <c r="B15" s="22" t="s">
        <v>16</v>
      </c>
      <c r="C15" s="134" t="s">
        <v>17</v>
      </c>
      <c r="D15" s="135"/>
      <c r="E15" s="136"/>
      <c r="F15" s="134" t="s">
        <v>18</v>
      </c>
      <c r="G15" s="135"/>
      <c r="H15" s="164"/>
      <c r="I15" s="25" t="s">
        <v>19</v>
      </c>
      <c r="J15" s="28" t="s">
        <v>20</v>
      </c>
    </row>
    <row r="16" spans="1:10" x14ac:dyDescent="0.25">
      <c r="A16" s="83">
        <v>1.1000000000000001</v>
      </c>
      <c r="B16" s="8" t="s">
        <v>21</v>
      </c>
      <c r="C16" s="203" t="s">
        <v>96</v>
      </c>
      <c r="D16" s="204"/>
      <c r="E16" s="205"/>
      <c r="F16" s="202" t="s">
        <v>123</v>
      </c>
      <c r="G16" s="166"/>
      <c r="H16" s="167"/>
      <c r="I16" s="129" t="s">
        <v>144</v>
      </c>
      <c r="J16" s="132" t="s">
        <v>124</v>
      </c>
    </row>
    <row r="17" spans="1:10" ht="30" x14ac:dyDescent="0.25">
      <c r="A17" s="83">
        <v>1.2</v>
      </c>
      <c r="B17" s="85" t="s">
        <v>22</v>
      </c>
      <c r="C17" s="206"/>
      <c r="D17" s="207"/>
      <c r="E17" s="208"/>
      <c r="F17" s="168"/>
      <c r="G17" s="169"/>
      <c r="H17" s="170"/>
      <c r="I17" s="130"/>
      <c r="J17" s="132"/>
    </row>
    <row r="18" spans="1:10" x14ac:dyDescent="0.25">
      <c r="A18" s="83">
        <v>1.3</v>
      </c>
      <c r="B18" s="8" t="s">
        <v>23</v>
      </c>
      <c r="C18" s="206"/>
      <c r="D18" s="207"/>
      <c r="E18" s="208"/>
      <c r="F18" s="168"/>
      <c r="G18" s="169"/>
      <c r="H18" s="170"/>
      <c r="I18" s="130"/>
      <c r="J18" s="132"/>
    </row>
    <row r="19" spans="1:10" ht="30" x14ac:dyDescent="0.25">
      <c r="A19" s="83">
        <v>1.4</v>
      </c>
      <c r="B19" s="8" t="s">
        <v>24</v>
      </c>
      <c r="C19" s="206"/>
      <c r="D19" s="207"/>
      <c r="E19" s="208"/>
      <c r="F19" s="168"/>
      <c r="G19" s="169"/>
      <c r="H19" s="170"/>
      <c r="I19" s="130"/>
      <c r="J19" s="132"/>
    </row>
    <row r="20" spans="1:10" ht="60" x14ac:dyDescent="0.25">
      <c r="A20" s="83">
        <v>1.5</v>
      </c>
      <c r="B20" s="8" t="s">
        <v>25</v>
      </c>
      <c r="C20" s="206"/>
      <c r="D20" s="207"/>
      <c r="E20" s="208"/>
      <c r="F20" s="168"/>
      <c r="G20" s="169"/>
      <c r="H20" s="170"/>
      <c r="I20" s="130"/>
      <c r="J20" s="132"/>
    </row>
    <row r="21" spans="1:10" x14ac:dyDescent="0.25">
      <c r="A21" s="83">
        <v>1.6</v>
      </c>
      <c r="B21" s="11" t="s">
        <v>26</v>
      </c>
      <c r="C21" s="206"/>
      <c r="D21" s="207"/>
      <c r="E21" s="208"/>
      <c r="F21" s="168"/>
      <c r="G21" s="169"/>
      <c r="H21" s="170"/>
      <c r="I21" s="130"/>
      <c r="J21" s="132"/>
    </row>
    <row r="22" spans="1:10" ht="30.75" thickBot="1" x14ac:dyDescent="0.3">
      <c r="A22" s="84">
        <v>1.7</v>
      </c>
      <c r="B22" s="12" t="s">
        <v>27</v>
      </c>
      <c r="C22" s="209"/>
      <c r="D22" s="210"/>
      <c r="E22" s="211"/>
      <c r="F22" s="171"/>
      <c r="G22" s="172"/>
      <c r="H22" s="173"/>
      <c r="I22" s="131"/>
      <c r="J22" s="133"/>
    </row>
    <row r="23" spans="1:10" ht="39" customHeight="1" x14ac:dyDescent="0.25">
      <c r="A23" s="20">
        <v>2</v>
      </c>
      <c r="B23" s="21" t="s">
        <v>28</v>
      </c>
      <c r="C23" s="134" t="s">
        <v>17</v>
      </c>
      <c r="D23" s="135"/>
      <c r="E23" s="136"/>
      <c r="F23" s="134" t="s">
        <v>18</v>
      </c>
      <c r="G23" s="135"/>
      <c r="H23" s="164"/>
      <c r="I23" s="25" t="s">
        <v>19</v>
      </c>
      <c r="J23" s="29" t="s">
        <v>20</v>
      </c>
    </row>
    <row r="24" spans="1:10" ht="45.75" customHeight="1" x14ac:dyDescent="0.25">
      <c r="A24" s="83">
        <v>2.1</v>
      </c>
      <c r="B24" s="11" t="s">
        <v>29</v>
      </c>
      <c r="C24" s="203" t="s">
        <v>96</v>
      </c>
      <c r="D24" s="204"/>
      <c r="E24" s="205"/>
      <c r="F24" s="165" t="s">
        <v>125</v>
      </c>
      <c r="G24" s="166"/>
      <c r="H24" s="167"/>
      <c r="I24" s="129" t="s">
        <v>144</v>
      </c>
      <c r="J24" s="137" t="s">
        <v>201</v>
      </c>
    </row>
    <row r="25" spans="1:10" ht="50.25" customHeight="1" x14ac:dyDescent="0.25">
      <c r="A25" s="83">
        <v>2.2000000000000002</v>
      </c>
      <c r="B25" s="11" t="s">
        <v>30</v>
      </c>
      <c r="C25" s="206"/>
      <c r="D25" s="207"/>
      <c r="E25" s="208"/>
      <c r="F25" s="168"/>
      <c r="G25" s="169"/>
      <c r="H25" s="170"/>
      <c r="I25" s="130"/>
      <c r="J25" s="137"/>
    </row>
    <row r="26" spans="1:10" ht="74.25" customHeight="1" x14ac:dyDescent="0.25">
      <c r="A26" s="83">
        <v>2.2999999999999998</v>
      </c>
      <c r="B26" s="58" t="s">
        <v>31</v>
      </c>
      <c r="C26" s="206"/>
      <c r="D26" s="207"/>
      <c r="E26" s="208"/>
      <c r="F26" s="168"/>
      <c r="G26" s="169"/>
      <c r="H26" s="170"/>
      <c r="I26" s="130"/>
      <c r="J26" s="137"/>
    </row>
    <row r="27" spans="1:10" ht="42" customHeight="1" thickBot="1" x14ac:dyDescent="0.3">
      <c r="A27" s="84">
        <v>2.4</v>
      </c>
      <c r="B27" s="12" t="s">
        <v>32</v>
      </c>
      <c r="C27" s="209"/>
      <c r="D27" s="210"/>
      <c r="E27" s="211"/>
      <c r="F27" s="171"/>
      <c r="G27" s="172"/>
      <c r="H27" s="173"/>
      <c r="I27" s="131"/>
      <c r="J27" s="138"/>
    </row>
    <row r="28" spans="1:10" ht="63" customHeight="1" thickBot="1" x14ac:dyDescent="0.3">
      <c r="A28" s="121">
        <v>3</v>
      </c>
      <c r="B28" s="190" t="s">
        <v>33</v>
      </c>
      <c r="C28" s="139" t="str">
        <f>+C11</f>
        <v>C&amp;M Consultores S.A. 25%</v>
      </c>
      <c r="D28" s="139"/>
      <c r="E28" s="139" t="str">
        <f>+E11</f>
        <v>Mott Macdonald 51%</v>
      </c>
      <c r="F28" s="105"/>
      <c r="G28" s="139" t="str">
        <f>+G11</f>
        <v>Aertec Solutions S.L.24%</v>
      </c>
      <c r="H28" s="105"/>
      <c r="I28" s="109" t="s">
        <v>19</v>
      </c>
      <c r="J28" s="109" t="s">
        <v>20</v>
      </c>
    </row>
    <row r="29" spans="1:10" ht="60" x14ac:dyDescent="0.25">
      <c r="A29" s="122"/>
      <c r="B29" s="191"/>
      <c r="C29" s="74" t="s">
        <v>17</v>
      </c>
      <c r="D29" s="79" t="s">
        <v>18</v>
      </c>
      <c r="E29" s="74" t="s">
        <v>17</v>
      </c>
      <c r="F29" s="79" t="s">
        <v>18</v>
      </c>
      <c r="G29" s="74" t="s">
        <v>17</v>
      </c>
      <c r="H29" s="79" t="s">
        <v>18</v>
      </c>
      <c r="I29" s="110"/>
      <c r="J29" s="110"/>
    </row>
    <row r="30" spans="1:10" ht="47.25" customHeight="1" x14ac:dyDescent="0.25">
      <c r="A30" s="83" t="s">
        <v>34</v>
      </c>
      <c r="B30" s="8" t="s">
        <v>21</v>
      </c>
      <c r="C30" s="80" t="s">
        <v>126</v>
      </c>
      <c r="D30" s="80"/>
      <c r="E30" s="80" t="s">
        <v>126</v>
      </c>
      <c r="F30" s="76"/>
      <c r="G30" s="80" t="s">
        <v>126</v>
      </c>
      <c r="H30" s="76"/>
      <c r="I30" s="185" t="s">
        <v>126</v>
      </c>
      <c r="J30" s="194"/>
    </row>
    <row r="31" spans="1:10" ht="15.75" thickBot="1" x14ac:dyDescent="0.3">
      <c r="A31" s="84" t="s">
        <v>35</v>
      </c>
      <c r="B31" s="12" t="s">
        <v>36</v>
      </c>
      <c r="C31" s="80" t="s">
        <v>126</v>
      </c>
      <c r="D31" s="81"/>
      <c r="E31" s="80" t="s">
        <v>126</v>
      </c>
      <c r="F31" s="77"/>
      <c r="G31" s="80" t="s">
        <v>126</v>
      </c>
      <c r="H31" s="77"/>
      <c r="I31" s="187"/>
      <c r="J31" s="189"/>
    </row>
    <row r="32" spans="1:10" ht="33" customHeight="1" thickBot="1" x14ac:dyDescent="0.3">
      <c r="A32" s="121">
        <v>4</v>
      </c>
      <c r="B32" s="192" t="s">
        <v>37</v>
      </c>
      <c r="C32" s="139" t="str">
        <f>+C11</f>
        <v>C&amp;M Consultores S.A. 25%</v>
      </c>
      <c r="D32" s="139"/>
      <c r="E32" s="139" t="str">
        <f>+E11</f>
        <v>Mott Macdonald 51%</v>
      </c>
      <c r="F32" s="105"/>
      <c r="G32" s="139" t="str">
        <f>+G11</f>
        <v>Aertec Solutions S.L.24%</v>
      </c>
      <c r="H32" s="105"/>
      <c r="I32" s="109" t="s">
        <v>19</v>
      </c>
      <c r="J32" s="109" t="s">
        <v>20</v>
      </c>
    </row>
    <row r="33" spans="1:10" ht="33" customHeight="1" x14ac:dyDescent="0.25">
      <c r="A33" s="122"/>
      <c r="B33" s="193"/>
      <c r="C33" s="74" t="s">
        <v>17</v>
      </c>
      <c r="D33" s="79" t="s">
        <v>18</v>
      </c>
      <c r="E33" s="74" t="s">
        <v>17</v>
      </c>
      <c r="F33" s="79" t="s">
        <v>18</v>
      </c>
      <c r="G33" s="74" t="s">
        <v>17</v>
      </c>
      <c r="H33" s="79" t="s">
        <v>18</v>
      </c>
      <c r="I33" s="110"/>
      <c r="J33" s="110"/>
    </row>
    <row r="34" spans="1:10" ht="47.25" customHeight="1" x14ac:dyDescent="0.25">
      <c r="A34" s="83">
        <v>4.0999999999999996</v>
      </c>
      <c r="B34" s="94" t="s">
        <v>195</v>
      </c>
      <c r="C34" s="80" t="s">
        <v>91</v>
      </c>
      <c r="D34" s="80" t="s">
        <v>127</v>
      </c>
      <c r="E34" s="80" t="s">
        <v>126</v>
      </c>
      <c r="F34" s="76"/>
      <c r="G34" s="80" t="s">
        <v>126</v>
      </c>
      <c r="H34" s="76"/>
      <c r="I34" s="185" t="s">
        <v>93</v>
      </c>
      <c r="J34" s="188"/>
    </row>
    <row r="35" spans="1:10" x14ac:dyDescent="0.25">
      <c r="A35" s="83">
        <v>4.2</v>
      </c>
      <c r="B35" s="94" t="s">
        <v>38</v>
      </c>
      <c r="C35" s="80" t="s">
        <v>91</v>
      </c>
      <c r="D35" s="80" t="s">
        <v>127</v>
      </c>
      <c r="E35" s="80" t="s">
        <v>126</v>
      </c>
      <c r="F35" s="76"/>
      <c r="G35" s="80" t="s">
        <v>126</v>
      </c>
      <c r="H35" s="76"/>
      <c r="I35" s="186"/>
      <c r="J35" s="188"/>
    </row>
    <row r="36" spans="1:10" ht="15.75" thickBot="1" x14ac:dyDescent="0.3">
      <c r="A36" s="84">
        <v>4.3</v>
      </c>
      <c r="B36" s="95" t="s">
        <v>196</v>
      </c>
      <c r="C36" s="81" t="s">
        <v>103</v>
      </c>
      <c r="D36" s="81">
        <v>406</v>
      </c>
      <c r="E36" s="80" t="s">
        <v>126</v>
      </c>
      <c r="F36" s="77"/>
      <c r="G36" s="80" t="s">
        <v>126</v>
      </c>
      <c r="H36" s="77"/>
      <c r="I36" s="187"/>
      <c r="J36" s="189"/>
    </row>
    <row r="37" spans="1:10" ht="30" customHeight="1" thickBot="1" x14ac:dyDescent="0.3">
      <c r="A37" s="121">
        <v>5</v>
      </c>
      <c r="B37" s="123" t="s">
        <v>39</v>
      </c>
      <c r="C37" s="174" t="str">
        <f>+C11</f>
        <v>C&amp;M Consultores S.A. 25%</v>
      </c>
      <c r="D37" s="175"/>
      <c r="E37" s="174" t="str">
        <f>+E11</f>
        <v>Mott Macdonald 51%</v>
      </c>
      <c r="F37" s="175"/>
      <c r="G37" s="174" t="str">
        <f>+G11</f>
        <v>Aertec Solutions S.L.24%</v>
      </c>
      <c r="H37" s="175"/>
      <c r="I37" s="109" t="s">
        <v>19</v>
      </c>
      <c r="J37" s="109" t="s">
        <v>20</v>
      </c>
    </row>
    <row r="38" spans="1:10" ht="60.75" thickBot="1" x14ac:dyDescent="0.3">
      <c r="A38" s="122"/>
      <c r="B38" s="124"/>
      <c r="C38" s="75" t="s">
        <v>17</v>
      </c>
      <c r="D38" s="30" t="s">
        <v>18</v>
      </c>
      <c r="E38" s="75" t="s">
        <v>17</v>
      </c>
      <c r="F38" s="30" t="s">
        <v>18</v>
      </c>
      <c r="G38" s="75" t="s">
        <v>17</v>
      </c>
      <c r="H38" s="30" t="s">
        <v>18</v>
      </c>
      <c r="I38" s="110"/>
      <c r="J38" s="110"/>
    </row>
    <row r="39" spans="1:10" ht="45" customHeight="1" x14ac:dyDescent="0.25">
      <c r="A39" s="83">
        <v>5.0999999999999996</v>
      </c>
      <c r="B39" s="94" t="s">
        <v>195</v>
      </c>
      <c r="C39" s="182" t="s">
        <v>128</v>
      </c>
      <c r="D39" s="182" t="s">
        <v>129</v>
      </c>
      <c r="E39" s="176" t="s">
        <v>96</v>
      </c>
      <c r="F39" s="179" t="s">
        <v>130</v>
      </c>
      <c r="G39" s="195" t="s">
        <v>91</v>
      </c>
      <c r="H39" s="179" t="s">
        <v>131</v>
      </c>
      <c r="I39" s="129" t="s">
        <v>144</v>
      </c>
      <c r="J39" s="161" t="s">
        <v>145</v>
      </c>
    </row>
    <row r="40" spans="1:10" ht="30" x14ac:dyDescent="0.25">
      <c r="A40" s="83">
        <v>5.2</v>
      </c>
      <c r="B40" s="94" t="s">
        <v>197</v>
      </c>
      <c r="C40" s="183"/>
      <c r="D40" s="183"/>
      <c r="E40" s="177"/>
      <c r="F40" s="180"/>
      <c r="G40" s="196"/>
      <c r="H40" s="180"/>
      <c r="I40" s="130"/>
      <c r="J40" s="162"/>
    </row>
    <row r="41" spans="1:10" ht="30" x14ac:dyDescent="0.25">
      <c r="A41" s="83">
        <v>5.3</v>
      </c>
      <c r="B41" s="96" t="s">
        <v>198</v>
      </c>
      <c r="C41" s="183"/>
      <c r="D41" s="183"/>
      <c r="E41" s="177"/>
      <c r="F41" s="180"/>
      <c r="G41" s="196"/>
      <c r="H41" s="180"/>
      <c r="I41" s="130"/>
      <c r="J41" s="162"/>
    </row>
    <row r="42" spans="1:10" x14ac:dyDescent="0.25">
      <c r="A42" s="83">
        <v>5.4</v>
      </c>
      <c r="B42" s="94" t="s">
        <v>40</v>
      </c>
      <c r="C42" s="183"/>
      <c r="D42" s="183"/>
      <c r="E42" s="177"/>
      <c r="F42" s="180"/>
      <c r="G42" s="196"/>
      <c r="H42" s="180"/>
      <c r="I42" s="130"/>
      <c r="J42" s="162"/>
    </row>
    <row r="43" spans="1:10" ht="15.75" thickBot="1" x14ac:dyDescent="0.3">
      <c r="A43" s="84">
        <v>5.5</v>
      </c>
      <c r="B43" s="12" t="s">
        <v>41</v>
      </c>
      <c r="C43" s="184"/>
      <c r="D43" s="184"/>
      <c r="E43" s="178"/>
      <c r="F43" s="181"/>
      <c r="G43" s="197"/>
      <c r="H43" s="181"/>
      <c r="I43" s="131"/>
      <c r="J43" s="163"/>
    </row>
    <row r="44" spans="1:10" ht="30" customHeight="1" thickBot="1" x14ac:dyDescent="0.3">
      <c r="A44" s="121">
        <v>6</v>
      </c>
      <c r="B44" s="123" t="s">
        <v>42</v>
      </c>
      <c r="C44" s="200" t="str">
        <f>+C11</f>
        <v>C&amp;M Consultores S.A. 25%</v>
      </c>
      <c r="D44" s="201"/>
      <c r="E44" s="106" t="str">
        <f>+E11</f>
        <v>Mott Macdonald 51%</v>
      </c>
      <c r="F44" s="105"/>
      <c r="G44" s="106" t="str">
        <f>+G11</f>
        <v>Aertec Solutions S.L.24%</v>
      </c>
      <c r="H44" s="105"/>
      <c r="I44" s="109" t="s">
        <v>19</v>
      </c>
      <c r="J44" s="109" t="s">
        <v>20</v>
      </c>
    </row>
    <row r="45" spans="1:10" ht="30" customHeight="1" thickBot="1" x14ac:dyDescent="0.3">
      <c r="A45" s="122"/>
      <c r="B45" s="124"/>
      <c r="C45" s="32" t="s">
        <v>17</v>
      </c>
      <c r="D45" s="33" t="s">
        <v>18</v>
      </c>
      <c r="E45" s="31" t="s">
        <v>17</v>
      </c>
      <c r="F45" s="30" t="s">
        <v>18</v>
      </c>
      <c r="G45" s="31" t="s">
        <v>17</v>
      </c>
      <c r="H45" s="30" t="s">
        <v>18</v>
      </c>
      <c r="I45" s="110"/>
      <c r="J45" s="110"/>
    </row>
    <row r="46" spans="1:10" ht="69.75" customHeight="1" x14ac:dyDescent="0.25">
      <c r="A46" s="83">
        <v>6.1</v>
      </c>
      <c r="B46" s="11" t="s">
        <v>43</v>
      </c>
      <c r="C46" s="78" t="s">
        <v>126</v>
      </c>
      <c r="E46" s="98" t="s">
        <v>96</v>
      </c>
      <c r="F46" s="87" t="s">
        <v>132</v>
      </c>
      <c r="G46" s="80" t="s">
        <v>91</v>
      </c>
      <c r="H46" s="76" t="s">
        <v>133</v>
      </c>
      <c r="I46" s="99" t="s">
        <v>144</v>
      </c>
      <c r="J46" s="88" t="s">
        <v>134</v>
      </c>
    </row>
    <row r="47" spans="1:10" ht="30" x14ac:dyDescent="0.25">
      <c r="A47" s="83">
        <v>6.2</v>
      </c>
      <c r="B47" s="11" t="s">
        <v>44</v>
      </c>
      <c r="C47" s="78" t="s">
        <v>126</v>
      </c>
      <c r="E47" s="80" t="s">
        <v>91</v>
      </c>
      <c r="F47" s="78" t="s">
        <v>132</v>
      </c>
      <c r="G47" s="80" t="s">
        <v>91</v>
      </c>
      <c r="H47" s="76" t="s">
        <v>133</v>
      </c>
      <c r="I47" s="23" t="s">
        <v>93</v>
      </c>
      <c r="J47" s="26"/>
    </row>
    <row r="48" spans="1:10" ht="30" x14ac:dyDescent="0.25">
      <c r="A48" s="83">
        <v>6.3</v>
      </c>
      <c r="B48" s="11" t="s">
        <v>45</v>
      </c>
      <c r="C48" s="78" t="s">
        <v>126</v>
      </c>
      <c r="D48" s="78"/>
      <c r="E48" s="80" t="s">
        <v>91</v>
      </c>
      <c r="F48" s="76" t="s">
        <v>135</v>
      </c>
      <c r="G48" s="80"/>
      <c r="H48" s="76" t="s">
        <v>136</v>
      </c>
      <c r="I48" s="23" t="s">
        <v>93</v>
      </c>
      <c r="J48" s="26"/>
    </row>
    <row r="49" spans="1:11" ht="45.75" thickBot="1" x14ac:dyDescent="0.3">
      <c r="A49" s="83">
        <v>6.4</v>
      </c>
      <c r="B49" s="12" t="s">
        <v>46</v>
      </c>
      <c r="C49" s="78" t="s">
        <v>126</v>
      </c>
      <c r="D49" s="81"/>
      <c r="E49" s="81" t="s">
        <v>126</v>
      </c>
      <c r="F49" s="77"/>
      <c r="G49" s="77" t="s">
        <v>126</v>
      </c>
      <c r="I49" s="24"/>
      <c r="J49" s="27"/>
    </row>
    <row r="50" spans="1:11" ht="30" customHeight="1" thickBot="1" x14ac:dyDescent="0.3">
      <c r="A50" s="121">
        <v>7</v>
      </c>
      <c r="B50" s="190" t="s">
        <v>47</v>
      </c>
      <c r="C50" s="139" t="str">
        <f>+C11</f>
        <v>C&amp;M Consultores S.A. 25%</v>
      </c>
      <c r="D50" s="139"/>
      <c r="E50" s="139" t="str">
        <f>+E11</f>
        <v>Mott Macdonald 51%</v>
      </c>
      <c r="F50" s="105"/>
      <c r="G50" s="139" t="str">
        <f>+G11</f>
        <v>Aertec Solutions S.L.24%</v>
      </c>
      <c r="H50" s="105"/>
      <c r="I50" s="109" t="s">
        <v>19</v>
      </c>
      <c r="J50" s="109" t="s">
        <v>20</v>
      </c>
    </row>
    <row r="51" spans="1:11" ht="60.75" thickBot="1" x14ac:dyDescent="0.3">
      <c r="A51" s="122"/>
      <c r="B51" s="191"/>
      <c r="C51" s="32" t="s">
        <v>17</v>
      </c>
      <c r="D51" s="33" t="s">
        <v>18</v>
      </c>
      <c r="E51" s="31" t="s">
        <v>17</v>
      </c>
      <c r="F51" s="30" t="s">
        <v>18</v>
      </c>
      <c r="G51" s="31" t="s">
        <v>17</v>
      </c>
      <c r="H51" s="30" t="s">
        <v>18</v>
      </c>
      <c r="I51" s="110"/>
      <c r="J51" s="110"/>
    </row>
    <row r="52" spans="1:11" x14ac:dyDescent="0.25">
      <c r="A52" s="83">
        <v>7.1</v>
      </c>
      <c r="B52" s="11" t="s">
        <v>48</v>
      </c>
      <c r="C52" s="182" t="s">
        <v>91</v>
      </c>
      <c r="D52" s="140" t="s">
        <v>137</v>
      </c>
      <c r="E52" s="182" t="s">
        <v>126</v>
      </c>
      <c r="F52" s="116"/>
      <c r="G52" s="182" t="s">
        <v>126</v>
      </c>
      <c r="H52" s="116"/>
      <c r="I52" s="185" t="s">
        <v>93</v>
      </c>
      <c r="J52" s="23"/>
    </row>
    <row r="53" spans="1:11" ht="30" x14ac:dyDescent="0.25">
      <c r="A53" s="83">
        <v>7.2</v>
      </c>
      <c r="B53" s="11" t="s">
        <v>49</v>
      </c>
      <c r="C53" s="183"/>
      <c r="D53" s="140"/>
      <c r="E53" s="183"/>
      <c r="F53" s="116"/>
      <c r="G53" s="183"/>
      <c r="H53" s="116"/>
      <c r="I53" s="186"/>
      <c r="J53" s="23"/>
    </row>
    <row r="54" spans="1:11" ht="30.75" thickBot="1" x14ac:dyDescent="0.3">
      <c r="A54" s="84">
        <v>7.3</v>
      </c>
      <c r="B54" s="12" t="s">
        <v>50</v>
      </c>
      <c r="C54" s="184"/>
      <c r="D54" s="141"/>
      <c r="E54" s="184"/>
      <c r="F54" s="126"/>
      <c r="G54" s="184"/>
      <c r="H54" s="126"/>
      <c r="I54" s="187"/>
      <c r="J54" s="24"/>
    </row>
    <row r="55" spans="1:11" x14ac:dyDescent="0.25">
      <c r="A55" s="20">
        <v>8</v>
      </c>
      <c r="B55" s="35" t="s">
        <v>51</v>
      </c>
      <c r="C55" s="134" t="s">
        <v>17</v>
      </c>
      <c r="D55" s="135"/>
      <c r="E55" s="136"/>
      <c r="F55" s="79" t="s">
        <v>18</v>
      </c>
      <c r="G55" s="57"/>
      <c r="H55" s="79" t="s">
        <v>18</v>
      </c>
      <c r="I55" s="25" t="s">
        <v>19</v>
      </c>
      <c r="J55" s="28" t="s">
        <v>20</v>
      </c>
    </row>
    <row r="56" spans="1:11" x14ac:dyDescent="0.25">
      <c r="A56" s="83">
        <v>8.1</v>
      </c>
      <c r="B56" s="11" t="s">
        <v>52</v>
      </c>
      <c r="C56" s="142" t="s">
        <v>138</v>
      </c>
      <c r="D56" s="142"/>
      <c r="E56" s="142"/>
      <c r="F56" s="9"/>
      <c r="G56" s="71"/>
      <c r="H56" s="9"/>
      <c r="I56" s="143" t="s">
        <v>144</v>
      </c>
      <c r="J56" s="145" t="s">
        <v>139</v>
      </c>
    </row>
    <row r="57" spans="1:11" x14ac:dyDescent="0.25">
      <c r="A57" s="83">
        <v>8.1999999999999993</v>
      </c>
      <c r="B57" s="11" t="s">
        <v>53</v>
      </c>
      <c r="C57" s="142" t="s">
        <v>140</v>
      </c>
      <c r="D57" s="142"/>
      <c r="E57" s="142"/>
      <c r="F57" s="9"/>
      <c r="G57" s="71"/>
      <c r="H57" s="9"/>
      <c r="I57" s="143"/>
      <c r="J57" s="146"/>
    </row>
    <row r="58" spans="1:11" x14ac:dyDescent="0.25">
      <c r="A58" s="83">
        <v>8.3000000000000007</v>
      </c>
      <c r="B58" s="94" t="s">
        <v>54</v>
      </c>
      <c r="C58" s="148" t="s">
        <v>96</v>
      </c>
      <c r="D58" s="149"/>
      <c r="E58" s="150"/>
      <c r="F58" s="158">
        <v>195</v>
      </c>
      <c r="G58" s="72"/>
      <c r="H58" s="158"/>
      <c r="I58" s="143"/>
      <c r="J58" s="146"/>
    </row>
    <row r="59" spans="1:11" ht="30" x14ac:dyDescent="0.25">
      <c r="A59" s="83">
        <v>8.4</v>
      </c>
      <c r="B59" s="94" t="s">
        <v>55</v>
      </c>
      <c r="C59" s="151"/>
      <c r="D59" s="152"/>
      <c r="E59" s="153"/>
      <c r="F59" s="159"/>
      <c r="G59" s="72"/>
      <c r="H59" s="159"/>
      <c r="I59" s="143"/>
      <c r="J59" s="146"/>
    </row>
    <row r="60" spans="1:11" ht="36.75" customHeight="1" x14ac:dyDescent="0.25">
      <c r="A60" s="83">
        <v>8.5</v>
      </c>
      <c r="B60" s="94" t="s">
        <v>199</v>
      </c>
      <c r="C60" s="151"/>
      <c r="D60" s="152"/>
      <c r="E60" s="153"/>
      <c r="F60" s="159"/>
      <c r="G60" s="72"/>
      <c r="H60" s="159"/>
      <c r="I60" s="143"/>
      <c r="J60" s="146"/>
    </row>
    <row r="61" spans="1:11" x14ac:dyDescent="0.25">
      <c r="A61" s="83">
        <v>8.6</v>
      </c>
      <c r="B61" s="94" t="s">
        <v>56</v>
      </c>
      <c r="C61" s="151"/>
      <c r="D61" s="152"/>
      <c r="E61" s="153"/>
      <c r="F61" s="159"/>
      <c r="G61" s="72"/>
      <c r="H61" s="159"/>
      <c r="I61" s="143"/>
      <c r="J61" s="146"/>
    </row>
    <row r="62" spans="1:11" x14ac:dyDescent="0.25">
      <c r="A62" s="83">
        <v>8.6999999999999993</v>
      </c>
      <c r="B62" s="94" t="s">
        <v>57</v>
      </c>
      <c r="C62" s="151"/>
      <c r="D62" s="152"/>
      <c r="E62" s="153"/>
      <c r="F62" s="159"/>
      <c r="G62" s="72"/>
      <c r="H62" s="159"/>
      <c r="I62" s="143"/>
      <c r="J62" s="146"/>
    </row>
    <row r="63" spans="1:11" x14ac:dyDescent="0.25">
      <c r="A63" s="83">
        <v>8.8000000000000007</v>
      </c>
      <c r="B63" s="94" t="s">
        <v>200</v>
      </c>
      <c r="C63" s="151"/>
      <c r="D63" s="152"/>
      <c r="E63" s="153"/>
      <c r="F63" s="159"/>
      <c r="G63" s="72"/>
      <c r="H63" s="159"/>
      <c r="I63" s="143"/>
      <c r="J63" s="146"/>
      <c r="K63" s="14"/>
    </row>
    <row r="64" spans="1:11" ht="19.5" customHeight="1" x14ac:dyDescent="0.3">
      <c r="A64" s="83">
        <v>8.9</v>
      </c>
      <c r="B64" s="97" t="s">
        <v>58</v>
      </c>
      <c r="C64" s="151"/>
      <c r="D64" s="152"/>
      <c r="E64" s="153"/>
      <c r="F64" s="159"/>
      <c r="G64" s="72"/>
      <c r="H64" s="159"/>
      <c r="I64" s="143"/>
      <c r="J64" s="146"/>
      <c r="K64" s="15"/>
    </row>
    <row r="65" spans="1:11" ht="16.5" x14ac:dyDescent="0.3">
      <c r="A65" s="16" t="s">
        <v>59</v>
      </c>
      <c r="B65" s="11" t="s">
        <v>60</v>
      </c>
      <c r="C65" s="154"/>
      <c r="D65" s="155"/>
      <c r="E65" s="156"/>
      <c r="F65" s="160"/>
      <c r="G65" s="72"/>
      <c r="H65" s="160"/>
      <c r="I65" s="143"/>
      <c r="J65" s="146"/>
      <c r="K65" s="15"/>
    </row>
    <row r="66" spans="1:11" ht="30.75" thickBot="1" x14ac:dyDescent="0.3">
      <c r="A66" s="16" t="s">
        <v>61</v>
      </c>
      <c r="B66" s="12" t="s">
        <v>62</v>
      </c>
      <c r="C66" s="157" t="s">
        <v>128</v>
      </c>
      <c r="D66" s="157"/>
      <c r="E66" s="157"/>
      <c r="F66" s="13" t="s">
        <v>141</v>
      </c>
      <c r="G66" s="73"/>
      <c r="H66" s="13"/>
      <c r="I66" s="144"/>
      <c r="J66" s="147"/>
      <c r="K66" s="17"/>
    </row>
    <row r="67" spans="1:11" ht="30" customHeight="1" thickBot="1" x14ac:dyDescent="0.3">
      <c r="A67" s="121">
        <v>9</v>
      </c>
      <c r="B67" s="190" t="s">
        <v>63</v>
      </c>
      <c r="C67" s="139" t="str">
        <f>+C11</f>
        <v>C&amp;M Consultores S.A. 25%</v>
      </c>
      <c r="D67" s="139"/>
      <c r="E67" s="139" t="str">
        <f>+E11</f>
        <v>Mott Macdonald 51%</v>
      </c>
      <c r="F67" s="105"/>
      <c r="G67" s="139" t="str">
        <f>+G11</f>
        <v>Aertec Solutions S.L.24%</v>
      </c>
      <c r="H67" s="105"/>
      <c r="I67" s="109" t="s">
        <v>19</v>
      </c>
      <c r="J67" s="109" t="s">
        <v>20</v>
      </c>
    </row>
    <row r="68" spans="1:11" ht="30" customHeight="1" thickBot="1" x14ac:dyDescent="0.3">
      <c r="A68" s="122"/>
      <c r="B68" s="191"/>
      <c r="C68" s="32" t="s">
        <v>17</v>
      </c>
      <c r="D68" s="33" t="s">
        <v>18</v>
      </c>
      <c r="E68" s="31" t="s">
        <v>17</v>
      </c>
      <c r="F68" s="30" t="s">
        <v>18</v>
      </c>
      <c r="G68" s="31" t="s">
        <v>17</v>
      </c>
      <c r="H68" s="30" t="s">
        <v>18</v>
      </c>
      <c r="I68" s="110"/>
      <c r="J68" s="110"/>
    </row>
    <row r="69" spans="1:11" x14ac:dyDescent="0.25">
      <c r="A69" s="83">
        <v>9.1</v>
      </c>
      <c r="B69" s="8" t="s">
        <v>64</v>
      </c>
      <c r="C69" s="182" t="s">
        <v>91</v>
      </c>
      <c r="D69" s="182" t="s">
        <v>142</v>
      </c>
      <c r="E69" s="182" t="s">
        <v>126</v>
      </c>
      <c r="F69" s="198"/>
      <c r="G69" s="182" t="s">
        <v>126</v>
      </c>
      <c r="H69" s="198"/>
      <c r="I69" s="186" t="s">
        <v>126</v>
      </c>
      <c r="J69" s="188"/>
    </row>
    <row r="70" spans="1:11" x14ac:dyDescent="0.25">
      <c r="A70" s="83">
        <v>9.1999999999999993</v>
      </c>
      <c r="B70" s="10" t="s">
        <v>65</v>
      </c>
      <c r="C70" s="199"/>
      <c r="D70" s="199"/>
      <c r="E70" s="199"/>
      <c r="F70" s="160"/>
      <c r="G70" s="199"/>
      <c r="H70" s="160"/>
      <c r="I70" s="186"/>
      <c r="J70" s="188"/>
    </row>
    <row r="71" spans="1:11" ht="30.75" thickBot="1" x14ac:dyDescent="0.3">
      <c r="A71" s="84">
        <v>9.3000000000000007</v>
      </c>
      <c r="B71" s="18" t="s">
        <v>66</v>
      </c>
      <c r="C71" s="81" t="s">
        <v>91</v>
      </c>
      <c r="D71" s="81" t="s">
        <v>142</v>
      </c>
      <c r="E71" s="81" t="s">
        <v>126</v>
      </c>
      <c r="F71" s="77"/>
      <c r="G71" s="81" t="s">
        <v>126</v>
      </c>
      <c r="H71" s="77"/>
      <c r="I71" s="187"/>
      <c r="J71" s="189"/>
    </row>
    <row r="72" spans="1:11" ht="30" customHeight="1" thickBot="1" x14ac:dyDescent="0.3">
      <c r="A72" s="121">
        <v>10</v>
      </c>
      <c r="B72" s="190" t="s">
        <v>67</v>
      </c>
      <c r="C72" s="139" t="str">
        <f>+C11</f>
        <v>C&amp;M Consultores S.A. 25%</v>
      </c>
      <c r="D72" s="139"/>
      <c r="E72" s="139" t="str">
        <f>+E11</f>
        <v>Mott Macdonald 51%</v>
      </c>
      <c r="F72" s="105"/>
      <c r="G72" s="139" t="str">
        <f>+G11</f>
        <v>Aertec Solutions S.L.24%</v>
      </c>
      <c r="H72" s="105"/>
      <c r="I72" s="109" t="s">
        <v>19</v>
      </c>
      <c r="J72" s="109" t="s">
        <v>20</v>
      </c>
    </row>
    <row r="73" spans="1:11" ht="30" customHeight="1" thickBot="1" x14ac:dyDescent="0.3">
      <c r="A73" s="122"/>
      <c r="B73" s="191"/>
      <c r="C73" s="32" t="s">
        <v>17</v>
      </c>
      <c r="D73" s="33" t="s">
        <v>18</v>
      </c>
      <c r="E73" s="31" t="s">
        <v>17</v>
      </c>
      <c r="F73" s="30" t="s">
        <v>18</v>
      </c>
      <c r="G73" s="31" t="s">
        <v>17</v>
      </c>
      <c r="H73" s="30" t="s">
        <v>18</v>
      </c>
      <c r="I73" s="110"/>
      <c r="J73" s="110"/>
    </row>
    <row r="74" spans="1:11" ht="122.25" customHeight="1" thickBot="1" x14ac:dyDescent="0.3">
      <c r="A74" s="84">
        <v>10.1</v>
      </c>
      <c r="B74" s="12" t="s">
        <v>68</v>
      </c>
      <c r="C74" s="81" t="s">
        <v>126</v>
      </c>
      <c r="D74" s="81"/>
      <c r="E74" s="100" t="s">
        <v>96</v>
      </c>
      <c r="F74" s="89"/>
      <c r="G74" s="81" t="s">
        <v>91</v>
      </c>
      <c r="H74" s="77"/>
      <c r="I74" s="101" t="s">
        <v>144</v>
      </c>
      <c r="J74" s="90" t="s">
        <v>143</v>
      </c>
    </row>
    <row r="75" spans="1:11" ht="30" customHeight="1" thickBot="1" x14ac:dyDescent="0.3">
      <c r="A75" s="121">
        <v>12</v>
      </c>
      <c r="B75" s="123" t="s">
        <v>69</v>
      </c>
      <c r="C75" s="104" t="str">
        <f>+C11</f>
        <v>C&amp;M Consultores S.A. 25%</v>
      </c>
      <c r="D75" s="105"/>
      <c r="E75" s="106" t="str">
        <f>+E11</f>
        <v>Mott Macdonald 51%</v>
      </c>
      <c r="F75" s="105"/>
      <c r="G75" s="106" t="str">
        <f>+G11</f>
        <v>Aertec Solutions S.L.24%</v>
      </c>
      <c r="H75" s="105"/>
      <c r="I75" s="107" t="s">
        <v>19</v>
      </c>
      <c r="J75" s="109" t="s">
        <v>20</v>
      </c>
    </row>
    <row r="76" spans="1:11" ht="30" customHeight="1" x14ac:dyDescent="0.25">
      <c r="A76" s="122"/>
      <c r="B76" s="124"/>
      <c r="C76" s="111" t="s">
        <v>17</v>
      </c>
      <c r="D76" s="112"/>
      <c r="E76" s="113" t="s">
        <v>17</v>
      </c>
      <c r="F76" s="114"/>
      <c r="G76" s="113" t="s">
        <v>17</v>
      </c>
      <c r="H76" s="114"/>
      <c r="I76" s="108"/>
      <c r="J76" s="110"/>
    </row>
    <row r="77" spans="1:11" x14ac:dyDescent="0.25">
      <c r="A77" s="83">
        <v>12.1</v>
      </c>
      <c r="B77" s="39" t="s">
        <v>70</v>
      </c>
      <c r="C77" s="127" t="s">
        <v>91</v>
      </c>
      <c r="D77" s="116"/>
      <c r="E77" s="115"/>
      <c r="F77" s="116"/>
      <c r="G77" s="115"/>
      <c r="H77" s="116"/>
      <c r="I77" s="37"/>
      <c r="J77" s="26"/>
    </row>
    <row r="78" spans="1:11" ht="31.5" customHeight="1" x14ac:dyDescent="0.25">
      <c r="A78" s="83">
        <v>12.2</v>
      </c>
      <c r="B78" s="39" t="s">
        <v>71</v>
      </c>
      <c r="C78" s="127" t="s">
        <v>91</v>
      </c>
      <c r="D78" s="116"/>
      <c r="E78" s="115"/>
      <c r="F78" s="116"/>
      <c r="G78" s="115"/>
      <c r="H78" s="116"/>
      <c r="I78" s="37"/>
      <c r="J78" s="26"/>
    </row>
    <row r="79" spans="1:11" ht="15.75" thickBot="1" x14ac:dyDescent="0.3">
      <c r="A79" s="19">
        <v>12.3</v>
      </c>
      <c r="B79" s="40" t="s">
        <v>72</v>
      </c>
      <c r="C79" s="128" t="s">
        <v>91</v>
      </c>
      <c r="D79" s="126"/>
      <c r="E79" s="125"/>
      <c r="F79" s="126"/>
      <c r="G79" s="125"/>
      <c r="H79" s="126"/>
      <c r="I79" s="38"/>
      <c r="J79" s="34"/>
    </row>
    <row r="80" spans="1:11" ht="19.5" thickBot="1" x14ac:dyDescent="0.3">
      <c r="A80" s="117" t="s">
        <v>73</v>
      </c>
      <c r="B80" s="118"/>
      <c r="C80" s="119"/>
      <c r="D80" s="120"/>
      <c r="E80" s="119"/>
      <c r="F80" s="120"/>
      <c r="G80" s="119"/>
      <c r="H80" s="120"/>
      <c r="I80" s="36"/>
      <c r="J80" s="102" t="s">
        <v>144</v>
      </c>
    </row>
  </sheetData>
  <mergeCells count="135">
    <mergeCell ref="I10:J10"/>
    <mergeCell ref="C8:H8"/>
    <mergeCell ref="C9:H9"/>
    <mergeCell ref="C10:H10"/>
    <mergeCell ref="C4:H4"/>
    <mergeCell ref="C2:H2"/>
    <mergeCell ref="G11:H11"/>
    <mergeCell ref="G12:H12"/>
    <mergeCell ref="G13:H13"/>
    <mergeCell ref="F16:H22"/>
    <mergeCell ref="F15:H15"/>
    <mergeCell ref="C15:E15"/>
    <mergeCell ref="C16:E22"/>
    <mergeCell ref="C24:E27"/>
    <mergeCell ref="C11:D11"/>
    <mergeCell ref="E11:F11"/>
    <mergeCell ref="C12:D12"/>
    <mergeCell ref="E12:F12"/>
    <mergeCell ref="C13:D13"/>
    <mergeCell ref="E13:F13"/>
    <mergeCell ref="J72:J73"/>
    <mergeCell ref="A50:A51"/>
    <mergeCell ref="B50:B51"/>
    <mergeCell ref="I50:I51"/>
    <mergeCell ref="J50:J51"/>
    <mergeCell ref="A44:A45"/>
    <mergeCell ref="B44:B45"/>
    <mergeCell ref="I44:I45"/>
    <mergeCell ref="J44:J45"/>
    <mergeCell ref="C44:D44"/>
    <mergeCell ref="E44:F44"/>
    <mergeCell ref="C50:D50"/>
    <mergeCell ref="G72:H72"/>
    <mergeCell ref="H52:H54"/>
    <mergeCell ref="G44:H44"/>
    <mergeCell ref="G50:H50"/>
    <mergeCell ref="G52:G54"/>
    <mergeCell ref="H58:H65"/>
    <mergeCell ref="G67:H67"/>
    <mergeCell ref="G69:G70"/>
    <mergeCell ref="C67:D67"/>
    <mergeCell ref="E67:F67"/>
    <mergeCell ref="J69:J71"/>
    <mergeCell ref="J67:J68"/>
    <mergeCell ref="A72:A73"/>
    <mergeCell ref="B72:B73"/>
    <mergeCell ref="I72:I73"/>
    <mergeCell ref="I39:I43"/>
    <mergeCell ref="C39:C43"/>
    <mergeCell ref="D39:D43"/>
    <mergeCell ref="H39:H43"/>
    <mergeCell ref="G39:G43"/>
    <mergeCell ref="C72:D72"/>
    <mergeCell ref="E72:F72"/>
    <mergeCell ref="H69:H70"/>
    <mergeCell ref="C57:E57"/>
    <mergeCell ref="A67:A68"/>
    <mergeCell ref="B67:B68"/>
    <mergeCell ref="I69:I71"/>
    <mergeCell ref="I67:I68"/>
    <mergeCell ref="C69:C70"/>
    <mergeCell ref="D69:D70"/>
    <mergeCell ref="E69:E70"/>
    <mergeCell ref="F69:F70"/>
    <mergeCell ref="A28:A29"/>
    <mergeCell ref="B28:B29"/>
    <mergeCell ref="A32:A33"/>
    <mergeCell ref="B32:B33"/>
    <mergeCell ref="I28:I29"/>
    <mergeCell ref="J28:J29"/>
    <mergeCell ref="C28:D28"/>
    <mergeCell ref="E28:F28"/>
    <mergeCell ref="C32:D32"/>
    <mergeCell ref="E32:F32"/>
    <mergeCell ref="I30:I31"/>
    <mergeCell ref="J30:J31"/>
    <mergeCell ref="G32:H32"/>
    <mergeCell ref="G28:H28"/>
    <mergeCell ref="A37:A38"/>
    <mergeCell ref="B37:B38"/>
    <mergeCell ref="I34:I36"/>
    <mergeCell ref="I32:I33"/>
    <mergeCell ref="J34:J36"/>
    <mergeCell ref="J32:J33"/>
    <mergeCell ref="I37:I38"/>
    <mergeCell ref="J37:J38"/>
    <mergeCell ref="C37:D37"/>
    <mergeCell ref="E37:F37"/>
    <mergeCell ref="I16:I22"/>
    <mergeCell ref="J16:J22"/>
    <mergeCell ref="C23:E23"/>
    <mergeCell ref="I24:I27"/>
    <mergeCell ref="J24:J27"/>
    <mergeCell ref="E50:F50"/>
    <mergeCell ref="D52:D54"/>
    <mergeCell ref="F52:F54"/>
    <mergeCell ref="C56:E56"/>
    <mergeCell ref="I56:I66"/>
    <mergeCell ref="J56:J66"/>
    <mergeCell ref="C55:E55"/>
    <mergeCell ref="C58:E65"/>
    <mergeCell ref="C66:E66"/>
    <mergeCell ref="F58:F65"/>
    <mergeCell ref="J39:J43"/>
    <mergeCell ref="F23:H23"/>
    <mergeCell ref="F24:H27"/>
    <mergeCell ref="G37:H37"/>
    <mergeCell ref="E39:E43"/>
    <mergeCell ref="F39:F43"/>
    <mergeCell ref="C52:C54"/>
    <mergeCell ref="E52:E54"/>
    <mergeCell ref="I52:I54"/>
    <mergeCell ref="C75:D75"/>
    <mergeCell ref="E75:F75"/>
    <mergeCell ref="I75:I76"/>
    <mergeCell ref="J75:J76"/>
    <mergeCell ref="C76:D76"/>
    <mergeCell ref="E76:F76"/>
    <mergeCell ref="E77:F77"/>
    <mergeCell ref="E78:F78"/>
    <mergeCell ref="A80:B80"/>
    <mergeCell ref="C80:D80"/>
    <mergeCell ref="E80:F80"/>
    <mergeCell ref="A75:A76"/>
    <mergeCell ref="B75:B76"/>
    <mergeCell ref="E79:F79"/>
    <mergeCell ref="C77:D77"/>
    <mergeCell ref="C78:D78"/>
    <mergeCell ref="C79:D79"/>
    <mergeCell ref="G75:H75"/>
    <mergeCell ref="G76:H76"/>
    <mergeCell ref="G77:H77"/>
    <mergeCell ref="G78:H78"/>
    <mergeCell ref="G79:H79"/>
    <mergeCell ref="G80:H8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zoomScale="80" zoomScaleNormal="80" workbookViewId="0">
      <selection activeCell="L80" sqref="L80"/>
    </sheetView>
  </sheetViews>
  <sheetFormatPr baseColWidth="10" defaultColWidth="11.42578125" defaultRowHeight="15" x14ac:dyDescent="0.25"/>
  <cols>
    <col min="1" max="1" width="6.7109375" style="1" customWidth="1"/>
    <col min="2" max="2" width="97.28515625" customWidth="1"/>
    <col min="3" max="3" width="22.5703125" style="1" bestFit="1" customWidth="1"/>
    <col min="4" max="4" width="12.85546875" style="1" customWidth="1"/>
    <col min="5" max="5" width="22.5703125" style="1" bestFit="1" customWidth="1"/>
    <col min="6" max="6" width="20.5703125" style="1" customWidth="1"/>
    <col min="7" max="7" width="11.5703125" style="1" customWidth="1"/>
    <col min="8" max="8" width="20" style="1" customWidth="1"/>
    <col min="9" max="9" width="12" style="1" customWidth="1"/>
    <col min="10" max="10" width="20" style="1" customWidth="1"/>
    <col min="11" max="11" width="23.5703125" style="1" customWidth="1"/>
    <col min="12" max="12" width="74.140625" customWidth="1"/>
    <col min="13" max="13" width="17.85546875" bestFit="1" customWidth="1"/>
  </cols>
  <sheetData>
    <row r="1" spans="1:12" ht="15" customHeight="1" x14ac:dyDescent="0.25">
      <c r="K1" s="56"/>
      <c r="L1" s="56"/>
    </row>
    <row r="2" spans="1:12" ht="15" customHeight="1" x14ac:dyDescent="0.25">
      <c r="C2" s="216" t="s">
        <v>0</v>
      </c>
      <c r="D2" s="216"/>
      <c r="E2" s="216"/>
      <c r="F2" s="216"/>
      <c r="G2" s="216"/>
      <c r="H2" s="216"/>
      <c r="I2" s="216"/>
      <c r="J2" s="216"/>
      <c r="K2" s="56"/>
      <c r="L2" s="56"/>
    </row>
    <row r="3" spans="1:12" x14ac:dyDescent="0.25">
      <c r="F3"/>
    </row>
    <row r="4" spans="1:12" ht="15" customHeight="1" x14ac:dyDescent="0.25">
      <c r="C4" s="216" t="s">
        <v>1</v>
      </c>
      <c r="D4" s="216"/>
      <c r="E4" s="216"/>
      <c r="F4" s="216"/>
      <c r="G4" s="216"/>
      <c r="H4" s="216"/>
      <c r="I4" s="216"/>
      <c r="J4" s="216"/>
      <c r="K4" s="56"/>
      <c r="L4" s="56"/>
    </row>
    <row r="5" spans="1:12" ht="15" customHeight="1" x14ac:dyDescent="0.25">
      <c r="A5" s="56"/>
      <c r="B5" s="56"/>
      <c r="C5" s="56"/>
      <c r="D5" s="56"/>
      <c r="E5" s="56"/>
      <c r="F5" s="56"/>
      <c r="G5" s="56"/>
      <c r="H5" s="56"/>
      <c r="I5" s="56"/>
      <c r="J5" s="56"/>
      <c r="K5" s="56"/>
      <c r="L5" s="56"/>
    </row>
    <row r="6" spans="1:12" x14ac:dyDescent="0.25">
      <c r="D6" s="2"/>
      <c r="F6" s="2"/>
      <c r="H6" s="2"/>
      <c r="J6" s="2"/>
      <c r="K6" s="2"/>
      <c r="L6" s="2"/>
    </row>
    <row r="7" spans="1:12" ht="33" customHeight="1" x14ac:dyDescent="0.25">
      <c r="C7" s="2"/>
      <c r="E7" s="2"/>
      <c r="G7" s="2"/>
      <c r="I7" s="2"/>
    </row>
    <row r="8" spans="1:12" ht="15" customHeight="1" x14ac:dyDescent="0.25">
      <c r="A8" s="41" t="s">
        <v>2</v>
      </c>
      <c r="B8" s="42" t="s">
        <v>3</v>
      </c>
      <c r="C8" s="212">
        <v>2</v>
      </c>
      <c r="D8" s="212"/>
      <c r="E8" s="212"/>
      <c r="F8" s="212"/>
      <c r="G8" s="212"/>
      <c r="H8" s="212"/>
      <c r="I8" s="212"/>
      <c r="J8" s="212"/>
      <c r="K8" s="55"/>
      <c r="L8" s="55"/>
    </row>
    <row r="9" spans="1:12" ht="31.5" customHeight="1" x14ac:dyDescent="0.25">
      <c r="A9" s="41" t="s">
        <v>4</v>
      </c>
      <c r="B9" s="42" t="s">
        <v>5</v>
      </c>
      <c r="C9" s="212" t="s">
        <v>78</v>
      </c>
      <c r="D9" s="212"/>
      <c r="E9" s="212"/>
      <c r="F9" s="212"/>
      <c r="G9" s="212"/>
      <c r="H9" s="212"/>
      <c r="I9" s="212"/>
      <c r="J9" s="212"/>
      <c r="K9" s="55"/>
    </row>
    <row r="10" spans="1:12" ht="39.75" customHeight="1" x14ac:dyDescent="0.25">
      <c r="A10" s="41" t="s">
        <v>7</v>
      </c>
      <c r="B10" s="43" t="s">
        <v>8</v>
      </c>
      <c r="C10" s="212" t="s">
        <v>9</v>
      </c>
      <c r="D10" s="212"/>
      <c r="E10" s="212"/>
      <c r="F10" s="212"/>
      <c r="G10" s="212"/>
      <c r="H10" s="212"/>
      <c r="I10" s="212"/>
      <c r="J10" s="212"/>
      <c r="K10" s="55"/>
      <c r="L10" s="55"/>
    </row>
    <row r="11" spans="1:12" ht="31.5" customHeight="1" x14ac:dyDescent="0.25">
      <c r="A11" s="41" t="s">
        <v>10</v>
      </c>
      <c r="B11" s="42" t="s">
        <v>11</v>
      </c>
      <c r="C11" s="212" t="s">
        <v>79</v>
      </c>
      <c r="D11" s="212"/>
      <c r="E11" s="212" t="s">
        <v>80</v>
      </c>
      <c r="F11" s="212"/>
      <c r="G11" s="212" t="s">
        <v>81</v>
      </c>
      <c r="H11" s="212"/>
      <c r="I11" s="212" t="s">
        <v>82</v>
      </c>
      <c r="J11" s="212"/>
      <c r="K11" s="5"/>
      <c r="L11" s="6"/>
    </row>
    <row r="12" spans="1:12" x14ac:dyDescent="0.25">
      <c r="A12" s="41" t="s">
        <v>12</v>
      </c>
      <c r="B12" s="42" t="s">
        <v>13</v>
      </c>
      <c r="C12" s="217" t="s">
        <v>87</v>
      </c>
      <c r="D12" s="217"/>
      <c r="E12" s="217" t="s">
        <v>87</v>
      </c>
      <c r="F12" s="217"/>
      <c r="G12" s="217" t="s">
        <v>87</v>
      </c>
      <c r="H12" s="217"/>
      <c r="I12" s="217" t="s">
        <v>87</v>
      </c>
      <c r="J12" s="217"/>
    </row>
    <row r="13" spans="1:12" x14ac:dyDescent="0.25">
      <c r="A13" s="41" t="s">
        <v>14</v>
      </c>
      <c r="B13" s="42" t="s">
        <v>15</v>
      </c>
      <c r="C13" s="217" t="s">
        <v>146</v>
      </c>
      <c r="D13" s="217"/>
      <c r="E13" s="217" t="s">
        <v>88</v>
      </c>
      <c r="F13" s="217"/>
      <c r="G13" s="218" t="s">
        <v>88</v>
      </c>
      <c r="H13" s="219"/>
      <c r="I13" s="218" t="s">
        <v>88</v>
      </c>
      <c r="J13" s="219"/>
    </row>
    <row r="14" spans="1:12" ht="15.75" thickBot="1" x14ac:dyDescent="0.3">
      <c r="A14" s="3"/>
      <c r="B14" s="4"/>
      <c r="C14" s="7"/>
      <c r="E14" s="7"/>
      <c r="G14" s="7"/>
      <c r="I14" s="7"/>
    </row>
    <row r="15" spans="1:12" x14ac:dyDescent="0.25">
      <c r="A15" s="20">
        <v>1</v>
      </c>
      <c r="B15" s="22" t="s">
        <v>16</v>
      </c>
      <c r="C15" s="134" t="s">
        <v>17</v>
      </c>
      <c r="D15" s="135"/>
      <c r="E15" s="136"/>
      <c r="F15" s="134" t="s">
        <v>18</v>
      </c>
      <c r="G15" s="135"/>
      <c r="H15" s="135"/>
      <c r="I15" s="135"/>
      <c r="J15" s="164"/>
      <c r="K15" s="25" t="s">
        <v>19</v>
      </c>
      <c r="L15" s="28" t="s">
        <v>20</v>
      </c>
    </row>
    <row r="16" spans="1:12" x14ac:dyDescent="0.25">
      <c r="A16" s="83">
        <v>1.1000000000000001</v>
      </c>
      <c r="B16" s="8" t="s">
        <v>21</v>
      </c>
      <c r="C16" s="228" t="s">
        <v>147</v>
      </c>
      <c r="D16" s="229"/>
      <c r="E16" s="230"/>
      <c r="F16" s="237" t="s">
        <v>148</v>
      </c>
      <c r="G16" s="229"/>
      <c r="H16" s="229"/>
      <c r="I16" s="229"/>
      <c r="J16" s="238"/>
      <c r="K16" s="185" t="s">
        <v>149</v>
      </c>
      <c r="L16" s="188"/>
    </row>
    <row r="17" spans="1:12" ht="30" x14ac:dyDescent="0.25">
      <c r="A17" s="83">
        <v>1.2</v>
      </c>
      <c r="B17" s="8" t="s">
        <v>22</v>
      </c>
      <c r="C17" s="231"/>
      <c r="D17" s="232"/>
      <c r="E17" s="233"/>
      <c r="F17" s="231"/>
      <c r="G17" s="232"/>
      <c r="H17" s="232"/>
      <c r="I17" s="232"/>
      <c r="J17" s="239"/>
      <c r="K17" s="186"/>
      <c r="L17" s="188"/>
    </row>
    <row r="18" spans="1:12" x14ac:dyDescent="0.25">
      <c r="A18" s="83">
        <v>1.3</v>
      </c>
      <c r="B18" s="8" t="s">
        <v>23</v>
      </c>
      <c r="C18" s="231"/>
      <c r="D18" s="232"/>
      <c r="E18" s="233"/>
      <c r="F18" s="231"/>
      <c r="G18" s="232"/>
      <c r="H18" s="232"/>
      <c r="I18" s="232"/>
      <c r="J18" s="239"/>
      <c r="K18" s="186"/>
      <c r="L18" s="188"/>
    </row>
    <row r="19" spans="1:12" ht="30" x14ac:dyDescent="0.25">
      <c r="A19" s="83">
        <v>1.4</v>
      </c>
      <c r="B19" s="8" t="s">
        <v>24</v>
      </c>
      <c r="C19" s="231"/>
      <c r="D19" s="232"/>
      <c r="E19" s="233"/>
      <c r="F19" s="231"/>
      <c r="G19" s="232"/>
      <c r="H19" s="232"/>
      <c r="I19" s="232"/>
      <c r="J19" s="239"/>
      <c r="K19" s="186"/>
      <c r="L19" s="188"/>
    </row>
    <row r="20" spans="1:12" ht="60" x14ac:dyDescent="0.25">
      <c r="A20" s="83">
        <v>1.5</v>
      </c>
      <c r="B20" s="8" t="s">
        <v>25</v>
      </c>
      <c r="C20" s="231"/>
      <c r="D20" s="232"/>
      <c r="E20" s="233"/>
      <c r="F20" s="231"/>
      <c r="G20" s="232"/>
      <c r="H20" s="232"/>
      <c r="I20" s="232"/>
      <c r="J20" s="239"/>
      <c r="K20" s="186"/>
      <c r="L20" s="188"/>
    </row>
    <row r="21" spans="1:12" x14ac:dyDescent="0.25">
      <c r="A21" s="83">
        <v>1.6</v>
      </c>
      <c r="B21" s="11" t="s">
        <v>26</v>
      </c>
      <c r="C21" s="231"/>
      <c r="D21" s="232"/>
      <c r="E21" s="233"/>
      <c r="F21" s="231"/>
      <c r="G21" s="232"/>
      <c r="H21" s="232"/>
      <c r="I21" s="232"/>
      <c r="J21" s="239"/>
      <c r="K21" s="186"/>
      <c r="L21" s="188"/>
    </row>
    <row r="22" spans="1:12" ht="30.75" thickBot="1" x14ac:dyDescent="0.3">
      <c r="A22" s="84">
        <v>1.7</v>
      </c>
      <c r="B22" s="12" t="s">
        <v>27</v>
      </c>
      <c r="C22" s="234"/>
      <c r="D22" s="235"/>
      <c r="E22" s="236"/>
      <c r="F22" s="234"/>
      <c r="G22" s="235"/>
      <c r="H22" s="235"/>
      <c r="I22" s="235"/>
      <c r="J22" s="240"/>
      <c r="K22" s="187"/>
      <c r="L22" s="189"/>
    </row>
    <row r="23" spans="1:12" ht="39" customHeight="1" x14ac:dyDescent="0.25">
      <c r="A23" s="20">
        <v>2</v>
      </c>
      <c r="B23" s="21" t="s">
        <v>28</v>
      </c>
      <c r="C23" s="134" t="s">
        <v>17</v>
      </c>
      <c r="D23" s="135"/>
      <c r="E23" s="136"/>
      <c r="F23" s="134" t="s">
        <v>18</v>
      </c>
      <c r="G23" s="135"/>
      <c r="H23" s="135"/>
      <c r="I23" s="135"/>
      <c r="J23" s="164"/>
      <c r="K23" s="25" t="s">
        <v>19</v>
      </c>
      <c r="L23" s="29" t="s">
        <v>20</v>
      </c>
    </row>
    <row r="24" spans="1:12" ht="45.75" customHeight="1" x14ac:dyDescent="0.25">
      <c r="A24" s="83">
        <v>2.1</v>
      </c>
      <c r="B24" s="11" t="s">
        <v>29</v>
      </c>
      <c r="C24" s="165" t="s">
        <v>91</v>
      </c>
      <c r="D24" s="166"/>
      <c r="E24" s="220"/>
      <c r="F24" s="165" t="s">
        <v>150</v>
      </c>
      <c r="G24" s="166"/>
      <c r="H24" s="166"/>
      <c r="I24" s="166"/>
      <c r="J24" s="167"/>
      <c r="K24" s="223" t="s">
        <v>149</v>
      </c>
      <c r="L24" s="226"/>
    </row>
    <row r="25" spans="1:12" ht="50.25" customHeight="1" x14ac:dyDescent="0.25">
      <c r="A25" s="83">
        <v>2.2000000000000002</v>
      </c>
      <c r="B25" s="11" t="s">
        <v>30</v>
      </c>
      <c r="C25" s="168"/>
      <c r="D25" s="169"/>
      <c r="E25" s="221"/>
      <c r="F25" s="168"/>
      <c r="G25" s="169"/>
      <c r="H25" s="169"/>
      <c r="I25" s="169"/>
      <c r="J25" s="170"/>
      <c r="K25" s="224"/>
      <c r="L25" s="226"/>
    </row>
    <row r="26" spans="1:12" ht="74.25" customHeight="1" x14ac:dyDescent="0.25">
      <c r="A26" s="83">
        <v>2.2999999999999998</v>
      </c>
      <c r="B26" s="58" t="s">
        <v>31</v>
      </c>
      <c r="C26" s="168"/>
      <c r="D26" s="169"/>
      <c r="E26" s="221"/>
      <c r="F26" s="168"/>
      <c r="G26" s="169"/>
      <c r="H26" s="169"/>
      <c r="I26" s="169"/>
      <c r="J26" s="170"/>
      <c r="K26" s="224"/>
      <c r="L26" s="226"/>
    </row>
    <row r="27" spans="1:12" ht="42" customHeight="1" thickBot="1" x14ac:dyDescent="0.3">
      <c r="A27" s="84">
        <v>2.4</v>
      </c>
      <c r="B27" s="12" t="s">
        <v>32</v>
      </c>
      <c r="C27" s="171"/>
      <c r="D27" s="172"/>
      <c r="E27" s="222"/>
      <c r="F27" s="171"/>
      <c r="G27" s="172"/>
      <c r="H27" s="172"/>
      <c r="I27" s="172"/>
      <c r="J27" s="173"/>
      <c r="K27" s="225"/>
      <c r="L27" s="227"/>
    </row>
    <row r="28" spans="1:12" ht="63" customHeight="1" thickBot="1" x14ac:dyDescent="0.3">
      <c r="A28" s="121">
        <v>3</v>
      </c>
      <c r="B28" s="190" t="s">
        <v>33</v>
      </c>
      <c r="C28" s="139" t="str">
        <f>+C11</f>
        <v>Deloitte Consulting S.L.U. 51%</v>
      </c>
      <c r="D28" s="139"/>
      <c r="E28" s="139" t="str">
        <f>+E11</f>
        <v>Sener Ingeniería y Sistemas Colombia S.A.S 15%</v>
      </c>
      <c r="F28" s="105"/>
      <c r="G28" s="139" t="str">
        <f>+G11</f>
        <v>Durán &amp; Osorio Abogados Asociados 9%</v>
      </c>
      <c r="H28" s="105"/>
      <c r="I28" s="139" t="str">
        <f>+I11</f>
        <v>IVICSA S.A.S. 25%</v>
      </c>
      <c r="J28" s="105"/>
      <c r="K28" s="109" t="s">
        <v>19</v>
      </c>
      <c r="L28" s="109" t="s">
        <v>20</v>
      </c>
    </row>
    <row r="29" spans="1:12" ht="60" x14ac:dyDescent="0.25">
      <c r="A29" s="122"/>
      <c r="B29" s="191"/>
      <c r="C29" s="74" t="s">
        <v>17</v>
      </c>
      <c r="D29" s="79" t="s">
        <v>18</v>
      </c>
      <c r="E29" s="74" t="s">
        <v>17</v>
      </c>
      <c r="F29" s="79" t="s">
        <v>18</v>
      </c>
      <c r="G29" s="74" t="s">
        <v>17</v>
      </c>
      <c r="H29" s="79" t="s">
        <v>18</v>
      </c>
      <c r="I29" s="74" t="s">
        <v>17</v>
      </c>
      <c r="J29" s="79" t="s">
        <v>18</v>
      </c>
      <c r="K29" s="110"/>
      <c r="L29" s="110"/>
    </row>
    <row r="30" spans="1:12" ht="47.25" customHeight="1" x14ac:dyDescent="0.25">
      <c r="A30" s="83" t="s">
        <v>34</v>
      </c>
      <c r="B30" s="8" t="s">
        <v>21</v>
      </c>
      <c r="C30" s="80" t="s">
        <v>98</v>
      </c>
      <c r="D30" s="80"/>
      <c r="E30" s="98" t="s">
        <v>96</v>
      </c>
      <c r="F30" s="76" t="s">
        <v>151</v>
      </c>
      <c r="G30" s="80" t="s">
        <v>98</v>
      </c>
      <c r="H30" s="76"/>
      <c r="I30" s="80" t="s">
        <v>98</v>
      </c>
      <c r="J30" s="76"/>
      <c r="K30" s="241" t="s">
        <v>144</v>
      </c>
      <c r="L30" s="161" t="s">
        <v>152</v>
      </c>
    </row>
    <row r="31" spans="1:12" ht="39" customHeight="1" thickBot="1" x14ac:dyDescent="0.3">
      <c r="A31" s="84" t="s">
        <v>35</v>
      </c>
      <c r="B31" s="12" t="s">
        <v>36</v>
      </c>
      <c r="C31" s="81" t="s">
        <v>98</v>
      </c>
      <c r="D31" s="81"/>
      <c r="E31" s="81" t="s">
        <v>153</v>
      </c>
      <c r="F31" s="77"/>
      <c r="G31" s="81" t="s">
        <v>98</v>
      </c>
      <c r="H31" s="77"/>
      <c r="I31" s="81" t="s">
        <v>98</v>
      </c>
      <c r="J31" s="77"/>
      <c r="K31" s="242"/>
      <c r="L31" s="163"/>
    </row>
    <row r="32" spans="1:12" ht="40.5" customHeight="1" thickBot="1" x14ac:dyDescent="0.3">
      <c r="A32" s="121">
        <v>4</v>
      </c>
      <c r="B32" s="192" t="s">
        <v>37</v>
      </c>
      <c r="C32" s="139" t="str">
        <f>+C11</f>
        <v>Deloitte Consulting S.L.U. 51%</v>
      </c>
      <c r="D32" s="139"/>
      <c r="E32" s="139" t="str">
        <f>+E11</f>
        <v>Sener Ingeniería y Sistemas Colombia S.A.S 15%</v>
      </c>
      <c r="F32" s="105"/>
      <c r="G32" s="139" t="str">
        <f>+G11</f>
        <v>Durán &amp; Osorio Abogados Asociados 9%</v>
      </c>
      <c r="H32" s="105"/>
      <c r="I32" s="139" t="str">
        <f>+I11</f>
        <v>IVICSA S.A.S. 25%</v>
      </c>
      <c r="J32" s="105"/>
      <c r="K32" s="109" t="s">
        <v>19</v>
      </c>
      <c r="L32" s="109" t="s">
        <v>20</v>
      </c>
    </row>
    <row r="33" spans="1:12" ht="50.25" customHeight="1" x14ac:dyDescent="0.25">
      <c r="A33" s="122"/>
      <c r="B33" s="193"/>
      <c r="C33" s="74" t="s">
        <v>17</v>
      </c>
      <c r="D33" s="79" t="s">
        <v>18</v>
      </c>
      <c r="E33" s="74" t="s">
        <v>17</v>
      </c>
      <c r="F33" s="79" t="s">
        <v>18</v>
      </c>
      <c r="G33" s="74" t="s">
        <v>17</v>
      </c>
      <c r="H33" s="79" t="s">
        <v>18</v>
      </c>
      <c r="I33" s="74" t="s">
        <v>17</v>
      </c>
      <c r="J33" s="79" t="s">
        <v>18</v>
      </c>
      <c r="K33" s="110"/>
      <c r="L33" s="110"/>
    </row>
    <row r="34" spans="1:12" ht="47.25" customHeight="1" thickBot="1" x14ac:dyDescent="0.3">
      <c r="A34" s="83">
        <v>4.0999999999999996</v>
      </c>
      <c r="B34" s="94" t="s">
        <v>195</v>
      </c>
      <c r="C34" s="80" t="s">
        <v>98</v>
      </c>
      <c r="D34" s="80"/>
      <c r="E34" s="81" t="s">
        <v>153</v>
      </c>
      <c r="F34" s="76" t="s">
        <v>154</v>
      </c>
      <c r="G34" s="81" t="s">
        <v>153</v>
      </c>
      <c r="H34" s="76" t="s">
        <v>155</v>
      </c>
      <c r="I34" s="81" t="s">
        <v>153</v>
      </c>
      <c r="J34" s="76" t="s">
        <v>156</v>
      </c>
      <c r="K34" s="185" t="s">
        <v>157</v>
      </c>
      <c r="L34" s="188"/>
    </row>
    <row r="35" spans="1:12" ht="15.75" thickBot="1" x14ac:dyDescent="0.3">
      <c r="A35" s="83">
        <v>4.2</v>
      </c>
      <c r="B35" s="94" t="s">
        <v>38</v>
      </c>
      <c r="C35" s="80" t="s">
        <v>98</v>
      </c>
      <c r="D35" s="80"/>
      <c r="E35" s="81" t="s">
        <v>153</v>
      </c>
      <c r="F35" s="76"/>
      <c r="G35" s="91" t="s">
        <v>153</v>
      </c>
      <c r="H35" s="76"/>
      <c r="I35" s="81" t="s">
        <v>153</v>
      </c>
      <c r="J35" s="76"/>
      <c r="K35" s="186"/>
      <c r="L35" s="188"/>
    </row>
    <row r="36" spans="1:12" ht="15.75" thickBot="1" x14ac:dyDescent="0.3">
      <c r="A36" s="84">
        <v>4.3</v>
      </c>
      <c r="B36" s="95" t="s">
        <v>196</v>
      </c>
      <c r="C36" s="81" t="s">
        <v>98</v>
      </c>
      <c r="D36" s="81"/>
      <c r="E36" s="81" t="s">
        <v>103</v>
      </c>
      <c r="F36" s="77"/>
      <c r="G36" s="91" t="s">
        <v>103</v>
      </c>
      <c r="H36" s="77"/>
      <c r="I36" s="91" t="s">
        <v>158</v>
      </c>
      <c r="J36" s="77"/>
      <c r="K36" s="187"/>
      <c r="L36" s="189"/>
    </row>
    <row r="37" spans="1:12" ht="30" customHeight="1" thickBot="1" x14ac:dyDescent="0.3">
      <c r="A37" s="121">
        <v>5</v>
      </c>
      <c r="B37" s="123" t="s">
        <v>39</v>
      </c>
      <c r="C37" s="174" t="str">
        <f>+C11</f>
        <v>Deloitte Consulting S.L.U. 51%</v>
      </c>
      <c r="D37" s="175"/>
      <c r="E37" s="174" t="str">
        <f>+E11</f>
        <v>Sener Ingeniería y Sistemas Colombia S.A.S 15%</v>
      </c>
      <c r="F37" s="175"/>
      <c r="G37" s="174" t="str">
        <f>+G11</f>
        <v>Durán &amp; Osorio Abogados Asociados 9%</v>
      </c>
      <c r="H37" s="175"/>
      <c r="I37" s="174" t="str">
        <f>+I11</f>
        <v>IVICSA S.A.S. 25%</v>
      </c>
      <c r="J37" s="175"/>
      <c r="K37" s="109" t="s">
        <v>19</v>
      </c>
      <c r="L37" s="109" t="s">
        <v>20</v>
      </c>
    </row>
    <row r="38" spans="1:12" ht="60.75" thickBot="1" x14ac:dyDescent="0.3">
      <c r="A38" s="122"/>
      <c r="B38" s="124"/>
      <c r="C38" s="75" t="s">
        <v>17</v>
      </c>
      <c r="D38" s="30" t="s">
        <v>18</v>
      </c>
      <c r="E38" s="75" t="s">
        <v>17</v>
      </c>
      <c r="F38" s="30" t="s">
        <v>18</v>
      </c>
      <c r="G38" s="75" t="s">
        <v>17</v>
      </c>
      <c r="H38" s="30" t="s">
        <v>18</v>
      </c>
      <c r="I38" s="75" t="s">
        <v>17</v>
      </c>
      <c r="J38" s="30" t="s">
        <v>18</v>
      </c>
      <c r="K38" s="110"/>
      <c r="L38" s="110"/>
    </row>
    <row r="39" spans="1:12" ht="45" customHeight="1" x14ac:dyDescent="0.25">
      <c r="A39" s="83">
        <v>5.0999999999999996</v>
      </c>
      <c r="B39" s="94" t="s">
        <v>195</v>
      </c>
      <c r="C39" s="182" t="s">
        <v>91</v>
      </c>
      <c r="D39" s="246" t="s">
        <v>159</v>
      </c>
      <c r="E39" s="195" t="s">
        <v>91</v>
      </c>
      <c r="F39" s="179" t="s">
        <v>160</v>
      </c>
      <c r="G39" s="195" t="s">
        <v>91</v>
      </c>
      <c r="H39" s="179" t="s">
        <v>161</v>
      </c>
      <c r="I39" s="195" t="s">
        <v>91</v>
      </c>
      <c r="J39" s="179" t="s">
        <v>162</v>
      </c>
      <c r="K39" s="223" t="s">
        <v>157</v>
      </c>
      <c r="L39" s="243"/>
    </row>
    <row r="40" spans="1:12" ht="30" x14ac:dyDescent="0.25">
      <c r="A40" s="83">
        <v>5.2</v>
      </c>
      <c r="B40" s="94" t="s">
        <v>197</v>
      </c>
      <c r="C40" s="183"/>
      <c r="D40" s="183"/>
      <c r="E40" s="196"/>
      <c r="F40" s="180"/>
      <c r="G40" s="196"/>
      <c r="H40" s="180"/>
      <c r="I40" s="196"/>
      <c r="J40" s="180"/>
      <c r="K40" s="224"/>
      <c r="L40" s="244"/>
    </row>
    <row r="41" spans="1:12" ht="30" x14ac:dyDescent="0.25">
      <c r="A41" s="83">
        <v>5.3</v>
      </c>
      <c r="B41" s="96" t="s">
        <v>198</v>
      </c>
      <c r="C41" s="183"/>
      <c r="D41" s="183"/>
      <c r="E41" s="196"/>
      <c r="F41" s="180"/>
      <c r="G41" s="196"/>
      <c r="H41" s="180"/>
      <c r="I41" s="196"/>
      <c r="J41" s="180"/>
      <c r="K41" s="224"/>
      <c r="L41" s="244"/>
    </row>
    <row r="42" spans="1:12" x14ac:dyDescent="0.25">
      <c r="A42" s="83">
        <v>5.4</v>
      </c>
      <c r="B42" s="94" t="s">
        <v>40</v>
      </c>
      <c r="C42" s="183"/>
      <c r="D42" s="183"/>
      <c r="E42" s="196"/>
      <c r="F42" s="180"/>
      <c r="G42" s="196"/>
      <c r="H42" s="180"/>
      <c r="I42" s="196"/>
      <c r="J42" s="180"/>
      <c r="K42" s="224"/>
      <c r="L42" s="244"/>
    </row>
    <row r="43" spans="1:12" ht="15.75" thickBot="1" x14ac:dyDescent="0.3">
      <c r="A43" s="84">
        <v>5.5</v>
      </c>
      <c r="B43" s="95" t="s">
        <v>41</v>
      </c>
      <c r="C43" s="184"/>
      <c r="D43" s="184"/>
      <c r="E43" s="197"/>
      <c r="F43" s="181"/>
      <c r="G43" s="197"/>
      <c r="H43" s="181"/>
      <c r="I43" s="197"/>
      <c r="J43" s="181"/>
      <c r="K43" s="225"/>
      <c r="L43" s="245"/>
    </row>
    <row r="44" spans="1:12" ht="30" customHeight="1" thickBot="1" x14ac:dyDescent="0.3">
      <c r="A44" s="121">
        <v>6</v>
      </c>
      <c r="B44" s="123" t="s">
        <v>42</v>
      </c>
      <c r="C44" s="200" t="str">
        <f>+C11</f>
        <v>Deloitte Consulting S.L.U. 51%</v>
      </c>
      <c r="D44" s="201"/>
      <c r="E44" s="106" t="str">
        <f>+E11</f>
        <v>Sener Ingeniería y Sistemas Colombia S.A.S 15%</v>
      </c>
      <c r="F44" s="105"/>
      <c r="G44" s="106" t="str">
        <f>+G11</f>
        <v>Durán &amp; Osorio Abogados Asociados 9%</v>
      </c>
      <c r="H44" s="105"/>
      <c r="I44" s="106" t="str">
        <f>+I11</f>
        <v>IVICSA S.A.S. 25%</v>
      </c>
      <c r="J44" s="105"/>
      <c r="K44" s="109" t="s">
        <v>19</v>
      </c>
      <c r="L44" s="109" t="s">
        <v>20</v>
      </c>
    </row>
    <row r="45" spans="1:12" ht="30" customHeight="1" thickBot="1" x14ac:dyDescent="0.3">
      <c r="A45" s="122"/>
      <c r="B45" s="124"/>
      <c r="C45" s="32" t="s">
        <v>17</v>
      </c>
      <c r="D45" s="33" t="s">
        <v>18</v>
      </c>
      <c r="E45" s="31" t="s">
        <v>17</v>
      </c>
      <c r="F45" s="30" t="s">
        <v>18</v>
      </c>
      <c r="G45" s="31" t="s">
        <v>17</v>
      </c>
      <c r="H45" s="30" t="s">
        <v>18</v>
      </c>
      <c r="I45" s="31" t="s">
        <v>17</v>
      </c>
      <c r="J45" s="30" t="s">
        <v>18</v>
      </c>
      <c r="K45" s="110"/>
      <c r="L45" s="110"/>
    </row>
    <row r="46" spans="1:12" ht="30" x14ac:dyDescent="0.25">
      <c r="A46" s="83">
        <v>6.1</v>
      </c>
      <c r="B46" s="11" t="s">
        <v>43</v>
      </c>
      <c r="C46" s="78" t="s">
        <v>91</v>
      </c>
      <c r="D46" s="78" t="s">
        <v>163</v>
      </c>
      <c r="E46" s="80" t="s">
        <v>98</v>
      </c>
      <c r="F46" s="76"/>
      <c r="G46" s="80" t="s">
        <v>98</v>
      </c>
      <c r="H46" s="76"/>
      <c r="I46" s="80" t="s">
        <v>98</v>
      </c>
      <c r="J46" s="76"/>
      <c r="K46" s="185" t="s">
        <v>157</v>
      </c>
      <c r="L46" s="26"/>
    </row>
    <row r="47" spans="1:12" ht="30" x14ac:dyDescent="0.25">
      <c r="A47" s="83">
        <v>6.2</v>
      </c>
      <c r="B47" s="11" t="s">
        <v>44</v>
      </c>
      <c r="C47" s="80" t="s">
        <v>91</v>
      </c>
      <c r="D47" s="80"/>
      <c r="E47" s="80" t="s">
        <v>98</v>
      </c>
      <c r="F47" s="76"/>
      <c r="G47" s="80" t="s">
        <v>98</v>
      </c>
      <c r="H47" s="76"/>
      <c r="I47" s="80" t="s">
        <v>98</v>
      </c>
      <c r="J47" s="76"/>
      <c r="K47" s="255"/>
      <c r="L47" s="26"/>
    </row>
    <row r="48" spans="1:12" ht="30" x14ac:dyDescent="0.25">
      <c r="A48" s="83">
        <v>6.3</v>
      </c>
      <c r="B48" s="11" t="s">
        <v>45</v>
      </c>
      <c r="C48" s="80" t="s">
        <v>91</v>
      </c>
      <c r="D48" s="80" t="s">
        <v>164</v>
      </c>
      <c r="E48" s="80" t="s">
        <v>98</v>
      </c>
      <c r="F48" s="76"/>
      <c r="G48" s="80" t="s">
        <v>98</v>
      </c>
      <c r="H48" s="76"/>
      <c r="I48" s="80" t="s">
        <v>98</v>
      </c>
      <c r="J48" s="76"/>
      <c r="K48" s="255"/>
      <c r="L48" s="26"/>
    </row>
    <row r="49" spans="1:13" ht="45.75" thickBot="1" x14ac:dyDescent="0.3">
      <c r="A49" s="83">
        <v>6.4</v>
      </c>
      <c r="B49" s="12" t="s">
        <v>46</v>
      </c>
      <c r="C49" s="81" t="s">
        <v>98</v>
      </c>
      <c r="D49" s="81"/>
      <c r="E49" s="80" t="s">
        <v>98</v>
      </c>
      <c r="F49" s="77"/>
      <c r="G49" s="80" t="s">
        <v>98</v>
      </c>
      <c r="H49" s="77"/>
      <c r="I49" s="80" t="s">
        <v>98</v>
      </c>
      <c r="J49" s="77"/>
      <c r="K49" s="256"/>
      <c r="L49" s="27"/>
    </row>
    <row r="50" spans="1:13" ht="30" customHeight="1" thickBot="1" x14ac:dyDescent="0.3">
      <c r="A50" s="121">
        <v>7</v>
      </c>
      <c r="B50" s="190" t="s">
        <v>47</v>
      </c>
      <c r="C50" s="139" t="str">
        <f>+C11</f>
        <v>Deloitte Consulting S.L.U. 51%</v>
      </c>
      <c r="D50" s="139"/>
      <c r="E50" s="139" t="str">
        <f>+E11</f>
        <v>Sener Ingeniería y Sistemas Colombia S.A.S 15%</v>
      </c>
      <c r="F50" s="105"/>
      <c r="G50" s="139" t="str">
        <f>+G11</f>
        <v>Durán &amp; Osorio Abogados Asociados 9%</v>
      </c>
      <c r="H50" s="105"/>
      <c r="I50" s="139" t="str">
        <f>+I11</f>
        <v>IVICSA S.A.S. 25%</v>
      </c>
      <c r="J50" s="105"/>
      <c r="K50" s="109" t="s">
        <v>19</v>
      </c>
      <c r="L50" s="109" t="s">
        <v>20</v>
      </c>
    </row>
    <row r="51" spans="1:13" ht="60.75" thickBot="1" x14ac:dyDescent="0.3">
      <c r="A51" s="122"/>
      <c r="B51" s="191"/>
      <c r="C51" s="32" t="s">
        <v>17</v>
      </c>
      <c r="D51" s="33" t="s">
        <v>18</v>
      </c>
      <c r="E51" s="31" t="s">
        <v>17</v>
      </c>
      <c r="F51" s="30" t="s">
        <v>18</v>
      </c>
      <c r="G51" s="31" t="s">
        <v>17</v>
      </c>
      <c r="H51" s="30" t="s">
        <v>18</v>
      </c>
      <c r="I51" s="31" t="s">
        <v>17</v>
      </c>
      <c r="J51" s="30" t="s">
        <v>18</v>
      </c>
      <c r="K51" s="110"/>
      <c r="L51" s="110"/>
    </row>
    <row r="52" spans="1:13" x14ac:dyDescent="0.25">
      <c r="A52" s="83">
        <v>7.1</v>
      </c>
      <c r="B52" s="11" t="s">
        <v>48</v>
      </c>
      <c r="C52" s="182" t="s">
        <v>98</v>
      </c>
      <c r="D52" s="140"/>
      <c r="E52" s="182" t="s">
        <v>91</v>
      </c>
      <c r="F52" s="116">
        <v>359</v>
      </c>
      <c r="G52" s="182" t="s">
        <v>91</v>
      </c>
      <c r="H52" s="116">
        <v>364</v>
      </c>
      <c r="I52" s="182" t="s">
        <v>91</v>
      </c>
      <c r="J52" s="116">
        <v>363</v>
      </c>
      <c r="K52" s="185" t="s">
        <v>157</v>
      </c>
      <c r="L52" s="23"/>
    </row>
    <row r="53" spans="1:13" ht="30" x14ac:dyDescent="0.25">
      <c r="A53" s="83">
        <v>7.2</v>
      </c>
      <c r="B53" s="11" t="s">
        <v>49</v>
      </c>
      <c r="C53" s="183"/>
      <c r="D53" s="140"/>
      <c r="E53" s="183"/>
      <c r="F53" s="116"/>
      <c r="G53" s="183"/>
      <c r="H53" s="116"/>
      <c r="I53" s="183"/>
      <c r="J53" s="116"/>
      <c r="K53" s="186"/>
      <c r="L53" s="23"/>
    </row>
    <row r="54" spans="1:13" ht="30.75" thickBot="1" x14ac:dyDescent="0.3">
      <c r="A54" s="84">
        <v>7.3</v>
      </c>
      <c r="B54" s="12" t="s">
        <v>50</v>
      </c>
      <c r="C54" s="184"/>
      <c r="D54" s="141"/>
      <c r="E54" s="184"/>
      <c r="F54" s="126"/>
      <c r="G54" s="184"/>
      <c r="H54" s="126"/>
      <c r="I54" s="184"/>
      <c r="J54" s="126"/>
      <c r="K54" s="187"/>
      <c r="L54" s="24"/>
    </row>
    <row r="55" spans="1:13" x14ac:dyDescent="0.25">
      <c r="A55" s="20">
        <v>8</v>
      </c>
      <c r="B55" s="35" t="s">
        <v>51</v>
      </c>
      <c r="C55" s="252" t="s">
        <v>17</v>
      </c>
      <c r="D55" s="253"/>
      <c r="E55" s="254"/>
      <c r="F55" s="79" t="s">
        <v>18</v>
      </c>
      <c r="G55" s="57"/>
      <c r="H55" s="79" t="s">
        <v>18</v>
      </c>
      <c r="I55" s="57"/>
      <c r="J55" s="79" t="s">
        <v>18</v>
      </c>
      <c r="K55" s="25" t="s">
        <v>19</v>
      </c>
      <c r="L55" s="28" t="s">
        <v>20</v>
      </c>
    </row>
    <row r="56" spans="1:13" x14ac:dyDescent="0.25">
      <c r="A56" s="83">
        <v>8.1</v>
      </c>
      <c r="B56" s="11" t="s">
        <v>52</v>
      </c>
      <c r="C56" s="257" t="s">
        <v>165</v>
      </c>
      <c r="D56" s="258"/>
      <c r="E56" s="258"/>
      <c r="F56" s="259"/>
      <c r="G56" s="259"/>
      <c r="H56" s="259"/>
      <c r="I56" s="259"/>
      <c r="J56" s="115"/>
      <c r="K56" s="247" t="s">
        <v>157</v>
      </c>
      <c r="L56" s="194"/>
    </row>
    <row r="57" spans="1:13" x14ac:dyDescent="0.25">
      <c r="A57" s="83">
        <v>8.1999999999999993</v>
      </c>
      <c r="B57" s="11" t="s">
        <v>53</v>
      </c>
      <c r="C57" s="257" t="s">
        <v>166</v>
      </c>
      <c r="D57" s="258"/>
      <c r="E57" s="258"/>
      <c r="F57" s="259"/>
      <c r="G57" s="259"/>
      <c r="H57" s="259"/>
      <c r="I57" s="259"/>
      <c r="J57" s="115"/>
      <c r="K57" s="248"/>
      <c r="L57" s="188"/>
    </row>
    <row r="58" spans="1:13" x14ac:dyDescent="0.25">
      <c r="A58" s="83">
        <v>8.3000000000000007</v>
      </c>
      <c r="B58" s="11" t="s">
        <v>54</v>
      </c>
      <c r="C58" s="237" t="s">
        <v>167</v>
      </c>
      <c r="D58" s="260"/>
      <c r="E58" s="260"/>
      <c r="F58" s="229"/>
      <c r="G58" s="229"/>
      <c r="H58" s="229"/>
      <c r="I58" s="229"/>
      <c r="J58" s="238"/>
      <c r="K58" s="248"/>
      <c r="L58" s="188"/>
    </row>
    <row r="59" spans="1:13" ht="30" x14ac:dyDescent="0.25">
      <c r="A59" s="83">
        <v>8.4</v>
      </c>
      <c r="B59" s="94" t="s">
        <v>55</v>
      </c>
      <c r="C59" s="261"/>
      <c r="D59" s="262"/>
      <c r="E59" s="262"/>
      <c r="F59" s="263"/>
      <c r="G59" s="263"/>
      <c r="H59" s="263"/>
      <c r="I59" s="263"/>
      <c r="J59" s="239"/>
      <c r="K59" s="248"/>
      <c r="L59" s="188"/>
    </row>
    <row r="60" spans="1:13" ht="36.75" customHeight="1" x14ac:dyDescent="0.25">
      <c r="A60" s="83">
        <v>8.5</v>
      </c>
      <c r="B60" s="94" t="s">
        <v>199</v>
      </c>
      <c r="C60" s="261"/>
      <c r="D60" s="262"/>
      <c r="E60" s="262"/>
      <c r="F60" s="263"/>
      <c r="G60" s="263"/>
      <c r="H60" s="263"/>
      <c r="I60" s="263"/>
      <c r="J60" s="239"/>
      <c r="K60" s="248"/>
      <c r="L60" s="188"/>
    </row>
    <row r="61" spans="1:13" ht="15" hidden="1" customHeight="1" x14ac:dyDescent="0.25">
      <c r="A61" s="83">
        <v>8.6</v>
      </c>
      <c r="B61" s="94" t="s">
        <v>56</v>
      </c>
      <c r="C61" s="261"/>
      <c r="D61" s="262"/>
      <c r="E61" s="262"/>
      <c r="F61" s="263"/>
      <c r="G61" s="263"/>
      <c r="H61" s="263"/>
      <c r="I61" s="263"/>
      <c r="J61" s="239"/>
      <c r="K61" s="248"/>
      <c r="L61" s="188"/>
    </row>
    <row r="62" spans="1:13" x14ac:dyDescent="0.25">
      <c r="A62" s="83">
        <v>8.6999999999999993</v>
      </c>
      <c r="B62" s="94" t="s">
        <v>57</v>
      </c>
      <c r="C62" s="261"/>
      <c r="D62" s="262"/>
      <c r="E62" s="262"/>
      <c r="F62" s="263"/>
      <c r="G62" s="263"/>
      <c r="H62" s="263"/>
      <c r="I62" s="263"/>
      <c r="J62" s="239"/>
      <c r="K62" s="248"/>
      <c r="L62" s="188"/>
    </row>
    <row r="63" spans="1:13" x14ac:dyDescent="0.25">
      <c r="A63" s="83">
        <v>8.8000000000000007</v>
      </c>
      <c r="B63" s="94" t="s">
        <v>200</v>
      </c>
      <c r="C63" s="261"/>
      <c r="D63" s="262"/>
      <c r="E63" s="262"/>
      <c r="F63" s="263"/>
      <c r="G63" s="263"/>
      <c r="H63" s="263"/>
      <c r="I63" s="263"/>
      <c r="J63" s="239"/>
      <c r="K63" s="248"/>
      <c r="L63" s="188"/>
      <c r="M63" s="14"/>
    </row>
    <row r="64" spans="1:13" ht="31.5" customHeight="1" x14ac:dyDescent="0.3">
      <c r="A64" s="83">
        <v>8.9</v>
      </c>
      <c r="B64" s="103" t="s">
        <v>58</v>
      </c>
      <c r="C64" s="261"/>
      <c r="D64" s="262"/>
      <c r="E64" s="262"/>
      <c r="F64" s="263"/>
      <c r="G64" s="263"/>
      <c r="H64" s="263"/>
      <c r="I64" s="263"/>
      <c r="J64" s="239"/>
      <c r="K64" s="248"/>
      <c r="L64" s="188"/>
      <c r="M64" s="15"/>
    </row>
    <row r="65" spans="1:13" ht="16.5" x14ac:dyDescent="0.3">
      <c r="A65" s="16" t="s">
        <v>59</v>
      </c>
      <c r="B65" s="11" t="s">
        <v>60</v>
      </c>
      <c r="C65" s="264"/>
      <c r="D65" s="265"/>
      <c r="E65" s="265"/>
      <c r="F65" s="266"/>
      <c r="G65" s="266"/>
      <c r="H65" s="266"/>
      <c r="I65" s="266"/>
      <c r="J65" s="267"/>
      <c r="K65" s="248"/>
      <c r="L65" s="188"/>
      <c r="M65" s="15"/>
    </row>
    <row r="66" spans="1:13" ht="30.75" thickBot="1" x14ac:dyDescent="0.3">
      <c r="A66" s="16" t="s">
        <v>61</v>
      </c>
      <c r="B66" s="12" t="s">
        <v>62</v>
      </c>
      <c r="C66" s="257" t="s">
        <v>168</v>
      </c>
      <c r="D66" s="258"/>
      <c r="E66" s="258"/>
      <c r="F66" s="259"/>
      <c r="G66" s="259"/>
      <c r="H66" s="259"/>
      <c r="I66" s="259"/>
      <c r="J66" s="115"/>
      <c r="K66" s="249"/>
      <c r="L66" s="189"/>
      <c r="M66" s="17"/>
    </row>
    <row r="67" spans="1:13" ht="30" customHeight="1" thickBot="1" x14ac:dyDescent="0.3">
      <c r="A67" s="121">
        <v>9</v>
      </c>
      <c r="B67" s="190" t="s">
        <v>63</v>
      </c>
      <c r="C67" s="191" t="str">
        <f>+C11</f>
        <v>Deloitte Consulting S.L.U. 51%</v>
      </c>
      <c r="D67" s="191"/>
      <c r="E67" s="191" t="str">
        <f>+E11</f>
        <v>Sener Ingeniería y Sistemas Colombia S.A.S 15%</v>
      </c>
      <c r="F67" s="251"/>
      <c r="G67" s="191" t="str">
        <f>+G11</f>
        <v>Durán &amp; Osorio Abogados Asociados 9%</v>
      </c>
      <c r="H67" s="251"/>
      <c r="I67" s="191" t="str">
        <f>+I11</f>
        <v>IVICSA S.A.S. 25%</v>
      </c>
      <c r="J67" s="251"/>
      <c r="K67" s="109" t="s">
        <v>19</v>
      </c>
      <c r="L67" s="109" t="s">
        <v>20</v>
      </c>
    </row>
    <row r="68" spans="1:13" ht="30" customHeight="1" thickBot="1" x14ac:dyDescent="0.3">
      <c r="A68" s="122"/>
      <c r="B68" s="191"/>
      <c r="C68" s="32" t="s">
        <v>17</v>
      </c>
      <c r="D68" s="33" t="s">
        <v>18</v>
      </c>
      <c r="E68" s="31" t="s">
        <v>17</v>
      </c>
      <c r="F68" s="30" t="s">
        <v>18</v>
      </c>
      <c r="G68" s="31" t="s">
        <v>17</v>
      </c>
      <c r="H68" s="30" t="s">
        <v>18</v>
      </c>
      <c r="I68" s="31" t="s">
        <v>17</v>
      </c>
      <c r="J68" s="92" t="s">
        <v>18</v>
      </c>
      <c r="K68" s="110"/>
      <c r="L68" s="110"/>
    </row>
    <row r="69" spans="1:13" x14ac:dyDescent="0.25">
      <c r="A69" s="83">
        <v>9.1</v>
      </c>
      <c r="B69" s="8" t="s">
        <v>64</v>
      </c>
      <c r="C69" s="182" t="s">
        <v>98</v>
      </c>
      <c r="D69" s="182"/>
      <c r="E69" s="182" t="s">
        <v>98</v>
      </c>
      <c r="F69" s="198"/>
      <c r="G69" s="182" t="s">
        <v>98</v>
      </c>
      <c r="H69" s="198"/>
      <c r="I69" s="182" t="s">
        <v>91</v>
      </c>
      <c r="J69" s="250">
        <v>369</v>
      </c>
      <c r="K69" s="239" t="s">
        <v>91</v>
      </c>
      <c r="L69" s="188"/>
    </row>
    <row r="70" spans="1:13" x14ac:dyDescent="0.25">
      <c r="A70" s="83">
        <v>9.1999999999999993</v>
      </c>
      <c r="B70" s="10" t="s">
        <v>65</v>
      </c>
      <c r="C70" s="199"/>
      <c r="D70" s="199"/>
      <c r="E70" s="199"/>
      <c r="F70" s="160"/>
      <c r="G70" s="199"/>
      <c r="H70" s="160"/>
      <c r="I70" s="199"/>
      <c r="J70" s="199"/>
      <c r="K70" s="239"/>
      <c r="L70" s="188"/>
    </row>
    <row r="71" spans="1:13" ht="30.75" thickBot="1" x14ac:dyDescent="0.3">
      <c r="A71" s="84">
        <v>9.3000000000000007</v>
      </c>
      <c r="B71" s="18" t="s">
        <v>66</v>
      </c>
      <c r="C71" s="81" t="s">
        <v>98</v>
      </c>
      <c r="D71" s="81"/>
      <c r="E71" s="81" t="s">
        <v>98</v>
      </c>
      <c r="F71" s="77"/>
      <c r="G71" s="81" t="s">
        <v>98</v>
      </c>
      <c r="H71" s="77"/>
      <c r="I71" s="81" t="s">
        <v>91</v>
      </c>
      <c r="J71" s="80">
        <v>370</v>
      </c>
      <c r="K71" s="240"/>
      <c r="L71" s="189"/>
    </row>
    <row r="72" spans="1:13" ht="30" customHeight="1" thickBot="1" x14ac:dyDescent="0.3">
      <c r="A72" s="121">
        <v>10</v>
      </c>
      <c r="B72" s="190" t="s">
        <v>67</v>
      </c>
      <c r="C72" s="139" t="str">
        <f>+C11</f>
        <v>Deloitte Consulting S.L.U. 51%</v>
      </c>
      <c r="D72" s="139"/>
      <c r="E72" s="139" t="str">
        <f>+E11</f>
        <v>Sener Ingeniería y Sistemas Colombia S.A.S 15%</v>
      </c>
      <c r="F72" s="105"/>
      <c r="G72" s="139" t="str">
        <f>+G11</f>
        <v>Durán &amp; Osorio Abogados Asociados 9%</v>
      </c>
      <c r="H72" s="105"/>
      <c r="I72" s="139" t="str">
        <f>+I11</f>
        <v>IVICSA S.A.S. 25%</v>
      </c>
      <c r="J72" s="251"/>
      <c r="K72" s="109" t="s">
        <v>19</v>
      </c>
      <c r="L72" s="109" t="s">
        <v>20</v>
      </c>
    </row>
    <row r="73" spans="1:13" ht="30" customHeight="1" thickBot="1" x14ac:dyDescent="0.3">
      <c r="A73" s="122"/>
      <c r="B73" s="191"/>
      <c r="C73" s="32" t="s">
        <v>17</v>
      </c>
      <c r="D73" s="33" t="s">
        <v>18</v>
      </c>
      <c r="E73" s="31" t="s">
        <v>17</v>
      </c>
      <c r="F73" s="30" t="s">
        <v>18</v>
      </c>
      <c r="G73" s="31" t="s">
        <v>17</v>
      </c>
      <c r="H73" s="30" t="s">
        <v>18</v>
      </c>
      <c r="I73" s="31" t="s">
        <v>17</v>
      </c>
      <c r="J73" s="30" t="s">
        <v>18</v>
      </c>
      <c r="K73" s="110"/>
      <c r="L73" s="110"/>
    </row>
    <row r="74" spans="1:13" ht="15.75" thickBot="1" x14ac:dyDescent="0.3">
      <c r="A74" s="84">
        <v>10.1</v>
      </c>
      <c r="B74" s="12" t="s">
        <v>68</v>
      </c>
      <c r="C74" s="81" t="s">
        <v>91</v>
      </c>
      <c r="D74" s="81"/>
      <c r="E74" s="81" t="s">
        <v>98</v>
      </c>
      <c r="F74" s="77"/>
      <c r="G74" s="81" t="s">
        <v>98</v>
      </c>
      <c r="H74" s="77"/>
      <c r="I74" s="81" t="s">
        <v>98</v>
      </c>
      <c r="J74" s="77"/>
      <c r="K74" s="24"/>
      <c r="L74" s="27"/>
    </row>
    <row r="75" spans="1:13" ht="30" customHeight="1" thickBot="1" x14ac:dyDescent="0.3">
      <c r="A75" s="121">
        <v>12</v>
      </c>
      <c r="B75" s="123" t="s">
        <v>69</v>
      </c>
      <c r="C75" s="104" t="str">
        <f>+C11</f>
        <v>Deloitte Consulting S.L.U. 51%</v>
      </c>
      <c r="D75" s="105"/>
      <c r="E75" s="106" t="str">
        <f>+E11</f>
        <v>Sener Ingeniería y Sistemas Colombia S.A.S 15%</v>
      </c>
      <c r="F75" s="105"/>
      <c r="G75" s="106" t="str">
        <f>+G11</f>
        <v>Durán &amp; Osorio Abogados Asociados 9%</v>
      </c>
      <c r="H75" s="105"/>
      <c r="I75" s="106" t="str">
        <f>+I11</f>
        <v>IVICSA S.A.S. 25%</v>
      </c>
      <c r="J75" s="105"/>
      <c r="K75" s="107" t="s">
        <v>19</v>
      </c>
      <c r="L75" s="109" t="s">
        <v>20</v>
      </c>
    </row>
    <row r="76" spans="1:13" ht="30" customHeight="1" x14ac:dyDescent="0.25">
      <c r="A76" s="122"/>
      <c r="B76" s="124"/>
      <c r="C76" s="111" t="s">
        <v>17</v>
      </c>
      <c r="D76" s="112"/>
      <c r="E76" s="113" t="s">
        <v>17</v>
      </c>
      <c r="F76" s="114"/>
      <c r="G76" s="113" t="s">
        <v>17</v>
      </c>
      <c r="H76" s="114"/>
      <c r="I76" s="113" t="s">
        <v>17</v>
      </c>
      <c r="J76" s="114"/>
      <c r="K76" s="108"/>
      <c r="L76" s="110"/>
    </row>
    <row r="77" spans="1:13" x14ac:dyDescent="0.25">
      <c r="A77" s="83">
        <v>12.1</v>
      </c>
      <c r="B77" s="39" t="s">
        <v>70</v>
      </c>
      <c r="C77" s="127" t="s">
        <v>91</v>
      </c>
      <c r="D77" s="116"/>
      <c r="E77" s="115" t="s">
        <v>91</v>
      </c>
      <c r="F77" s="116"/>
      <c r="G77" s="115" t="s">
        <v>91</v>
      </c>
      <c r="H77" s="116"/>
      <c r="I77" s="115" t="s">
        <v>91</v>
      </c>
      <c r="J77" s="116"/>
      <c r="K77" s="37"/>
      <c r="L77" s="26"/>
    </row>
    <row r="78" spans="1:13" ht="31.5" customHeight="1" x14ac:dyDescent="0.25">
      <c r="A78" s="83">
        <v>12.2</v>
      </c>
      <c r="B78" s="39" t="s">
        <v>71</v>
      </c>
      <c r="C78" s="127" t="s">
        <v>91</v>
      </c>
      <c r="D78" s="116"/>
      <c r="E78" s="115" t="s">
        <v>91</v>
      </c>
      <c r="F78" s="116"/>
      <c r="G78" s="115" t="s">
        <v>91</v>
      </c>
      <c r="H78" s="116"/>
      <c r="I78" s="115" t="s">
        <v>91</v>
      </c>
      <c r="J78" s="116"/>
      <c r="K78" s="37"/>
      <c r="L78" s="26"/>
    </row>
    <row r="79" spans="1:13" ht="15.75" thickBot="1" x14ac:dyDescent="0.3">
      <c r="A79" s="19">
        <v>12.3</v>
      </c>
      <c r="B79" s="40" t="s">
        <v>72</v>
      </c>
      <c r="C79" s="127" t="s">
        <v>91</v>
      </c>
      <c r="D79" s="116"/>
      <c r="E79" s="115" t="s">
        <v>91</v>
      </c>
      <c r="F79" s="116"/>
      <c r="G79" s="115" t="s">
        <v>91</v>
      </c>
      <c r="H79" s="116"/>
      <c r="I79" s="115" t="s">
        <v>91</v>
      </c>
      <c r="J79" s="116"/>
      <c r="K79" s="38"/>
      <c r="L79" s="34"/>
    </row>
    <row r="80" spans="1:13" ht="19.5" thickBot="1" x14ac:dyDescent="0.3">
      <c r="A80" s="117" t="s">
        <v>73</v>
      </c>
      <c r="B80" s="118"/>
      <c r="C80" s="119"/>
      <c r="D80" s="120"/>
      <c r="E80" s="119"/>
      <c r="F80" s="120"/>
      <c r="G80" s="119"/>
      <c r="H80" s="120"/>
      <c r="I80" s="119"/>
      <c r="J80" s="120"/>
      <c r="K80" s="36"/>
      <c r="L80" s="102" t="s">
        <v>144</v>
      </c>
    </row>
  </sheetData>
  <mergeCells count="155">
    <mergeCell ref="K46:K49"/>
    <mergeCell ref="C56:J56"/>
    <mergeCell ref="C57:J57"/>
    <mergeCell ref="C58:J65"/>
    <mergeCell ref="C66:J66"/>
    <mergeCell ref="G44:H44"/>
    <mergeCell ref="G50:H50"/>
    <mergeCell ref="A80:B80"/>
    <mergeCell ref="C80:D80"/>
    <mergeCell ref="E80:F80"/>
    <mergeCell ref="I80:J80"/>
    <mergeCell ref="G79:H79"/>
    <mergeCell ref="G80:H80"/>
    <mergeCell ref="G69:G70"/>
    <mergeCell ref="H69:H70"/>
    <mergeCell ref="G72:H72"/>
    <mergeCell ref="G75:H75"/>
    <mergeCell ref="G76:H76"/>
    <mergeCell ref="G77:H77"/>
    <mergeCell ref="C77:D77"/>
    <mergeCell ref="E77:F77"/>
    <mergeCell ref="I77:J77"/>
    <mergeCell ref="C78:D78"/>
    <mergeCell ref="E78:F78"/>
    <mergeCell ref="I78:J78"/>
    <mergeCell ref="G78:H78"/>
    <mergeCell ref="A67:A68"/>
    <mergeCell ref="B67:B68"/>
    <mergeCell ref="C55:E55"/>
    <mergeCell ref="L72:L73"/>
    <mergeCell ref="C79:D79"/>
    <mergeCell ref="E79:F79"/>
    <mergeCell ref="I79:J79"/>
    <mergeCell ref="A75:A76"/>
    <mergeCell ref="B75:B76"/>
    <mergeCell ref="C75:D75"/>
    <mergeCell ref="E75:F75"/>
    <mergeCell ref="I75:J75"/>
    <mergeCell ref="K75:K76"/>
    <mergeCell ref="L75:L76"/>
    <mergeCell ref="C76:D76"/>
    <mergeCell ref="E76:F76"/>
    <mergeCell ref="I76:J76"/>
    <mergeCell ref="A72:A73"/>
    <mergeCell ref="B72:B73"/>
    <mergeCell ref="C72:D72"/>
    <mergeCell ref="E72:F72"/>
    <mergeCell ref="I72:J72"/>
    <mergeCell ref="K72:K73"/>
    <mergeCell ref="L67:L68"/>
    <mergeCell ref="C69:C70"/>
    <mergeCell ref="D69:D70"/>
    <mergeCell ref="E69:E70"/>
    <mergeCell ref="F69:F70"/>
    <mergeCell ref="I69:I70"/>
    <mergeCell ref="J69:J70"/>
    <mergeCell ref="K69:K71"/>
    <mergeCell ref="L69:L71"/>
    <mergeCell ref="G67:H67"/>
    <mergeCell ref="C67:D67"/>
    <mergeCell ref="E67:F67"/>
    <mergeCell ref="I67:J67"/>
    <mergeCell ref="K67:K68"/>
    <mergeCell ref="K56:K66"/>
    <mergeCell ref="L56:L66"/>
    <mergeCell ref="C52:C54"/>
    <mergeCell ref="D52:D54"/>
    <mergeCell ref="E52:E54"/>
    <mergeCell ref="F52:F54"/>
    <mergeCell ref="I52:I54"/>
    <mergeCell ref="J52:J54"/>
    <mergeCell ref="K52:K54"/>
    <mergeCell ref="G52:G54"/>
    <mergeCell ref="H52:H54"/>
    <mergeCell ref="A50:A51"/>
    <mergeCell ref="B50:B51"/>
    <mergeCell ref="C50:D50"/>
    <mergeCell ref="E50:F50"/>
    <mergeCell ref="I50:J50"/>
    <mergeCell ref="K50:K51"/>
    <mergeCell ref="K39:K43"/>
    <mergeCell ref="L39:L43"/>
    <mergeCell ref="A44:A45"/>
    <mergeCell ref="B44:B45"/>
    <mergeCell ref="C44:D44"/>
    <mergeCell ref="E44:F44"/>
    <mergeCell ref="I44:J44"/>
    <mergeCell ref="K44:K45"/>
    <mergeCell ref="L44:L45"/>
    <mergeCell ref="C39:C43"/>
    <mergeCell ref="D39:D43"/>
    <mergeCell ref="E39:E43"/>
    <mergeCell ref="F39:F43"/>
    <mergeCell ref="I39:I43"/>
    <mergeCell ref="J39:J43"/>
    <mergeCell ref="L50:L51"/>
    <mergeCell ref="G39:G43"/>
    <mergeCell ref="H39:H43"/>
    <mergeCell ref="K34:K36"/>
    <mergeCell ref="L34:L36"/>
    <mergeCell ref="A37:A38"/>
    <mergeCell ref="B37:B38"/>
    <mergeCell ref="C37:D37"/>
    <mergeCell ref="E37:F37"/>
    <mergeCell ref="I37:J37"/>
    <mergeCell ref="K37:K38"/>
    <mergeCell ref="L37:L38"/>
    <mergeCell ref="G37:H37"/>
    <mergeCell ref="L28:L29"/>
    <mergeCell ref="K30:K31"/>
    <mergeCell ref="L30:L31"/>
    <mergeCell ref="A32:A33"/>
    <mergeCell ref="B32:B33"/>
    <mergeCell ref="C32:D32"/>
    <mergeCell ref="E32:F32"/>
    <mergeCell ref="I32:J32"/>
    <mergeCell ref="K32:K33"/>
    <mergeCell ref="L32:L33"/>
    <mergeCell ref="A28:A29"/>
    <mergeCell ref="B28:B29"/>
    <mergeCell ref="C28:D28"/>
    <mergeCell ref="E28:F28"/>
    <mergeCell ref="I28:J28"/>
    <mergeCell ref="K28:K29"/>
    <mergeCell ref="G28:H28"/>
    <mergeCell ref="G32:H32"/>
    <mergeCell ref="C23:E23"/>
    <mergeCell ref="F23:J23"/>
    <mergeCell ref="C24:E27"/>
    <mergeCell ref="F24:J27"/>
    <mergeCell ref="K24:K27"/>
    <mergeCell ref="L24:L27"/>
    <mergeCell ref="C15:E15"/>
    <mergeCell ref="F15:J15"/>
    <mergeCell ref="C16:E22"/>
    <mergeCell ref="F16:J22"/>
    <mergeCell ref="K16:K22"/>
    <mergeCell ref="L16:L22"/>
    <mergeCell ref="C12:D12"/>
    <mergeCell ref="E12:F12"/>
    <mergeCell ref="I12:J12"/>
    <mergeCell ref="C13:D13"/>
    <mergeCell ref="E13:F13"/>
    <mergeCell ref="I13:J13"/>
    <mergeCell ref="G12:H12"/>
    <mergeCell ref="G13:H13"/>
    <mergeCell ref="C2:J2"/>
    <mergeCell ref="C4:J4"/>
    <mergeCell ref="C8:J8"/>
    <mergeCell ref="C9:J9"/>
    <mergeCell ref="C10:J10"/>
    <mergeCell ref="C11:D11"/>
    <mergeCell ref="E11:F11"/>
    <mergeCell ref="I11:J11"/>
    <mergeCell ref="G11:H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zoomScale="80" zoomScaleNormal="80" workbookViewId="0">
      <selection activeCell="K75" sqref="K75:K76"/>
    </sheetView>
  </sheetViews>
  <sheetFormatPr baseColWidth="10" defaultColWidth="11.42578125" defaultRowHeight="15" x14ac:dyDescent="0.25"/>
  <cols>
    <col min="1" max="1" width="6.7109375" style="1" customWidth="1"/>
    <col min="2" max="2" width="97.28515625" customWidth="1"/>
    <col min="3" max="3" width="22.5703125" style="1" bestFit="1" customWidth="1"/>
    <col min="4" max="4" width="12.85546875" style="1" customWidth="1"/>
    <col min="5" max="5" width="22.5703125" style="1" bestFit="1" customWidth="1"/>
    <col min="6" max="6" width="20.5703125" style="1" customWidth="1"/>
    <col min="7" max="7" width="9.7109375" style="1" customWidth="1"/>
    <col min="8" max="8" width="20" style="1" customWidth="1"/>
    <col min="9" max="9" width="9.7109375" style="1" customWidth="1"/>
    <col min="10" max="10" width="20" style="1" customWidth="1"/>
    <col min="11" max="11" width="29.42578125" style="1" customWidth="1"/>
    <col min="12" max="12" width="74.140625" customWidth="1"/>
    <col min="13" max="13" width="17.85546875" bestFit="1" customWidth="1"/>
  </cols>
  <sheetData>
    <row r="1" spans="1:12" ht="15" customHeight="1" x14ac:dyDescent="0.25">
      <c r="K1" s="56"/>
      <c r="L1" s="56"/>
    </row>
    <row r="2" spans="1:12" ht="15" customHeight="1" x14ac:dyDescent="0.25">
      <c r="C2" s="216" t="s">
        <v>0</v>
      </c>
      <c r="D2" s="216"/>
      <c r="E2" s="216"/>
      <c r="F2" s="216"/>
      <c r="G2" s="216"/>
      <c r="H2" s="216"/>
      <c r="I2" s="216"/>
      <c r="J2" s="216"/>
      <c r="K2" s="56"/>
      <c r="L2" s="56"/>
    </row>
    <row r="3" spans="1:12" x14ac:dyDescent="0.25">
      <c r="F3"/>
    </row>
    <row r="4" spans="1:12" ht="15" customHeight="1" x14ac:dyDescent="0.25">
      <c r="C4" s="216" t="s">
        <v>1</v>
      </c>
      <c r="D4" s="216"/>
      <c r="E4" s="216"/>
      <c r="F4" s="216"/>
      <c r="G4" s="216"/>
      <c r="H4" s="216"/>
      <c r="I4" s="216"/>
      <c r="J4" s="216"/>
      <c r="K4" s="56"/>
      <c r="L4" s="56"/>
    </row>
    <row r="5" spans="1:12" ht="15" customHeight="1" x14ac:dyDescent="0.25">
      <c r="A5" s="56"/>
      <c r="B5" s="56"/>
      <c r="C5" s="56"/>
      <c r="D5" s="56"/>
      <c r="E5" s="56"/>
      <c r="F5" s="56"/>
      <c r="G5" s="56"/>
      <c r="H5" s="56"/>
      <c r="I5" s="56"/>
      <c r="J5" s="56"/>
      <c r="K5" s="56"/>
      <c r="L5" s="56"/>
    </row>
    <row r="6" spans="1:12" x14ac:dyDescent="0.25">
      <c r="D6" s="2"/>
      <c r="F6" s="2"/>
      <c r="H6" s="2"/>
      <c r="J6" s="2"/>
      <c r="K6" s="2"/>
      <c r="L6" s="2"/>
    </row>
    <row r="7" spans="1:12" ht="33" customHeight="1" x14ac:dyDescent="0.25">
      <c r="C7" s="2"/>
      <c r="E7" s="2"/>
      <c r="G7" s="2"/>
      <c r="I7" s="2"/>
    </row>
    <row r="8" spans="1:12" ht="15" customHeight="1" x14ac:dyDescent="0.25">
      <c r="A8" s="41" t="s">
        <v>2</v>
      </c>
      <c r="B8" s="42" t="s">
        <v>3</v>
      </c>
      <c r="C8" s="212">
        <v>3</v>
      </c>
      <c r="D8" s="212"/>
      <c r="E8" s="212"/>
      <c r="F8" s="212"/>
      <c r="G8" s="212"/>
      <c r="H8" s="212"/>
      <c r="I8" s="212"/>
      <c r="J8" s="212"/>
      <c r="K8" s="55"/>
      <c r="L8" s="55"/>
    </row>
    <row r="9" spans="1:12" ht="31.5" customHeight="1" x14ac:dyDescent="0.25">
      <c r="A9" s="41" t="s">
        <v>4</v>
      </c>
      <c r="B9" s="42" t="s">
        <v>5</v>
      </c>
      <c r="C9" s="212" t="s">
        <v>74</v>
      </c>
      <c r="D9" s="212"/>
      <c r="E9" s="212"/>
      <c r="F9" s="212"/>
      <c r="G9" s="212"/>
      <c r="H9" s="212"/>
      <c r="I9" s="212"/>
      <c r="J9" s="212"/>
      <c r="K9" s="55"/>
    </row>
    <row r="10" spans="1:12" ht="39.75" customHeight="1" x14ac:dyDescent="0.25">
      <c r="A10" s="41" t="s">
        <v>7</v>
      </c>
      <c r="B10" s="43" t="s">
        <v>8</v>
      </c>
      <c r="C10" s="212" t="s">
        <v>9</v>
      </c>
      <c r="D10" s="212"/>
      <c r="E10" s="212"/>
      <c r="F10" s="212"/>
      <c r="G10" s="212"/>
      <c r="H10" s="212"/>
      <c r="I10" s="212"/>
      <c r="J10" s="212"/>
      <c r="K10" s="55"/>
      <c r="L10" s="55"/>
    </row>
    <row r="11" spans="1:12" ht="39.75" customHeight="1" x14ac:dyDescent="0.25">
      <c r="A11" s="41" t="s">
        <v>10</v>
      </c>
      <c r="B11" s="42" t="s">
        <v>11</v>
      </c>
      <c r="C11" s="212" t="s">
        <v>75</v>
      </c>
      <c r="D11" s="212"/>
      <c r="E11" s="212" t="s">
        <v>76</v>
      </c>
      <c r="F11" s="212"/>
      <c r="G11" s="212" t="s">
        <v>77</v>
      </c>
      <c r="H11" s="212"/>
      <c r="I11" s="212" t="s">
        <v>169</v>
      </c>
      <c r="J11" s="212"/>
      <c r="K11" s="5"/>
      <c r="L11" s="6"/>
    </row>
    <row r="12" spans="1:12" x14ac:dyDescent="0.25">
      <c r="A12" s="41" t="s">
        <v>12</v>
      </c>
      <c r="B12" s="42" t="s">
        <v>13</v>
      </c>
      <c r="C12" s="213" t="s">
        <v>170</v>
      </c>
      <c r="D12" s="213"/>
      <c r="E12" s="213" t="s">
        <v>170</v>
      </c>
      <c r="F12" s="213"/>
      <c r="G12" s="213" t="s">
        <v>170</v>
      </c>
      <c r="H12" s="213"/>
      <c r="I12" s="213" t="s">
        <v>170</v>
      </c>
      <c r="J12" s="213"/>
    </row>
    <row r="13" spans="1:12" x14ac:dyDescent="0.25">
      <c r="A13" s="41" t="s">
        <v>14</v>
      </c>
      <c r="B13" s="42" t="s">
        <v>15</v>
      </c>
      <c r="C13" s="213" t="s">
        <v>122</v>
      </c>
      <c r="D13" s="213"/>
      <c r="E13" s="213" t="s">
        <v>171</v>
      </c>
      <c r="F13" s="213"/>
      <c r="G13" s="213" t="s">
        <v>171</v>
      </c>
      <c r="H13" s="213"/>
      <c r="I13" s="213" t="s">
        <v>172</v>
      </c>
      <c r="J13" s="213"/>
    </row>
    <row r="14" spans="1:12" ht="15.75" thickBot="1" x14ac:dyDescent="0.3">
      <c r="A14" s="3"/>
      <c r="B14" s="4"/>
      <c r="C14" s="7"/>
      <c r="E14" s="7"/>
      <c r="G14" s="7"/>
      <c r="I14" s="7"/>
    </row>
    <row r="15" spans="1:12" x14ac:dyDescent="0.25">
      <c r="A15" s="20">
        <v>1</v>
      </c>
      <c r="B15" s="22" t="s">
        <v>16</v>
      </c>
      <c r="C15" s="134" t="s">
        <v>17</v>
      </c>
      <c r="D15" s="135"/>
      <c r="E15" s="136"/>
      <c r="F15" s="134" t="s">
        <v>18</v>
      </c>
      <c r="G15" s="135"/>
      <c r="H15" s="135"/>
      <c r="I15" s="135"/>
      <c r="J15" s="164"/>
      <c r="K15" s="25" t="s">
        <v>19</v>
      </c>
      <c r="L15" s="28" t="s">
        <v>20</v>
      </c>
    </row>
    <row r="16" spans="1:12" x14ac:dyDescent="0.25">
      <c r="A16" s="83">
        <v>1.1000000000000001</v>
      </c>
      <c r="B16" s="8" t="s">
        <v>21</v>
      </c>
      <c r="C16" s="203" t="s">
        <v>96</v>
      </c>
      <c r="D16" s="204"/>
      <c r="E16" s="205"/>
      <c r="F16" s="228" t="s">
        <v>173</v>
      </c>
      <c r="G16" s="229"/>
      <c r="H16" s="229"/>
      <c r="I16" s="229"/>
      <c r="J16" s="238"/>
      <c r="K16" s="129" t="s">
        <v>144</v>
      </c>
      <c r="L16" s="268" t="s">
        <v>174</v>
      </c>
    </row>
    <row r="17" spans="1:12" ht="30" x14ac:dyDescent="0.25">
      <c r="A17" s="83">
        <v>1.2</v>
      </c>
      <c r="B17" s="8" t="s">
        <v>22</v>
      </c>
      <c r="C17" s="206"/>
      <c r="D17" s="207"/>
      <c r="E17" s="208"/>
      <c r="F17" s="231"/>
      <c r="G17" s="232"/>
      <c r="H17" s="232"/>
      <c r="I17" s="232"/>
      <c r="J17" s="239"/>
      <c r="K17" s="130"/>
      <c r="L17" s="268"/>
    </row>
    <row r="18" spans="1:12" x14ac:dyDescent="0.25">
      <c r="A18" s="83">
        <v>1.3</v>
      </c>
      <c r="B18" s="8" t="s">
        <v>23</v>
      </c>
      <c r="C18" s="206"/>
      <c r="D18" s="207"/>
      <c r="E18" s="208"/>
      <c r="F18" s="231"/>
      <c r="G18" s="232"/>
      <c r="H18" s="232"/>
      <c r="I18" s="232"/>
      <c r="J18" s="239"/>
      <c r="K18" s="130"/>
      <c r="L18" s="268"/>
    </row>
    <row r="19" spans="1:12" ht="30" x14ac:dyDescent="0.25">
      <c r="A19" s="83">
        <v>1.4</v>
      </c>
      <c r="B19" s="8" t="s">
        <v>24</v>
      </c>
      <c r="C19" s="206"/>
      <c r="D19" s="207"/>
      <c r="E19" s="208"/>
      <c r="F19" s="231"/>
      <c r="G19" s="232"/>
      <c r="H19" s="232"/>
      <c r="I19" s="232"/>
      <c r="J19" s="239"/>
      <c r="K19" s="130"/>
      <c r="L19" s="268"/>
    </row>
    <row r="20" spans="1:12" ht="60" x14ac:dyDescent="0.25">
      <c r="A20" s="83">
        <v>1.5</v>
      </c>
      <c r="B20" s="8" t="s">
        <v>25</v>
      </c>
      <c r="C20" s="206"/>
      <c r="D20" s="207"/>
      <c r="E20" s="208"/>
      <c r="F20" s="231"/>
      <c r="G20" s="232"/>
      <c r="H20" s="232"/>
      <c r="I20" s="232"/>
      <c r="J20" s="239"/>
      <c r="K20" s="130"/>
      <c r="L20" s="268"/>
    </row>
    <row r="21" spans="1:12" x14ac:dyDescent="0.25">
      <c r="A21" s="83">
        <v>1.6</v>
      </c>
      <c r="B21" s="11" t="s">
        <v>26</v>
      </c>
      <c r="C21" s="206"/>
      <c r="D21" s="207"/>
      <c r="E21" s="208"/>
      <c r="F21" s="231"/>
      <c r="G21" s="232"/>
      <c r="H21" s="232"/>
      <c r="I21" s="232"/>
      <c r="J21" s="239"/>
      <c r="K21" s="130"/>
      <c r="L21" s="268"/>
    </row>
    <row r="22" spans="1:12" ht="30.75" thickBot="1" x14ac:dyDescent="0.3">
      <c r="A22" s="84">
        <v>1.7</v>
      </c>
      <c r="B22" s="12" t="s">
        <v>27</v>
      </c>
      <c r="C22" s="209"/>
      <c r="D22" s="210"/>
      <c r="E22" s="211"/>
      <c r="F22" s="234"/>
      <c r="G22" s="235"/>
      <c r="H22" s="235"/>
      <c r="I22" s="235"/>
      <c r="J22" s="240"/>
      <c r="K22" s="131"/>
      <c r="L22" s="269"/>
    </row>
    <row r="23" spans="1:12" ht="39" customHeight="1" x14ac:dyDescent="0.25">
      <c r="A23" s="20">
        <v>2</v>
      </c>
      <c r="B23" s="21" t="s">
        <v>28</v>
      </c>
      <c r="C23" s="134" t="s">
        <v>17</v>
      </c>
      <c r="D23" s="135"/>
      <c r="E23" s="136"/>
      <c r="F23" s="134" t="s">
        <v>18</v>
      </c>
      <c r="G23" s="135"/>
      <c r="H23" s="135"/>
      <c r="I23" s="135"/>
      <c r="J23" s="164"/>
      <c r="K23" s="25" t="s">
        <v>19</v>
      </c>
      <c r="L23" s="29" t="s">
        <v>20</v>
      </c>
    </row>
    <row r="24" spans="1:12" ht="45.75" customHeight="1" x14ac:dyDescent="0.25">
      <c r="A24" s="83">
        <v>2.1</v>
      </c>
      <c r="B24" s="11" t="s">
        <v>29</v>
      </c>
      <c r="C24" s="165" t="s">
        <v>91</v>
      </c>
      <c r="D24" s="166"/>
      <c r="E24" s="220"/>
      <c r="F24" s="165" t="s">
        <v>175</v>
      </c>
      <c r="G24" s="166"/>
      <c r="H24" s="166"/>
      <c r="I24" s="166"/>
      <c r="J24" s="167"/>
      <c r="K24" s="223" t="s">
        <v>157</v>
      </c>
      <c r="L24" s="226"/>
    </row>
    <row r="25" spans="1:12" ht="50.25" customHeight="1" x14ac:dyDescent="0.25">
      <c r="A25" s="83">
        <v>2.2000000000000002</v>
      </c>
      <c r="B25" s="11" t="s">
        <v>30</v>
      </c>
      <c r="C25" s="168"/>
      <c r="D25" s="169"/>
      <c r="E25" s="221"/>
      <c r="F25" s="168"/>
      <c r="G25" s="169"/>
      <c r="H25" s="169"/>
      <c r="I25" s="169"/>
      <c r="J25" s="170"/>
      <c r="K25" s="224"/>
      <c r="L25" s="226"/>
    </row>
    <row r="26" spans="1:12" ht="74.25" customHeight="1" x14ac:dyDescent="0.25">
      <c r="A26" s="83">
        <v>2.2999999999999998</v>
      </c>
      <c r="B26" s="58" t="s">
        <v>31</v>
      </c>
      <c r="C26" s="168"/>
      <c r="D26" s="169"/>
      <c r="E26" s="221"/>
      <c r="F26" s="168"/>
      <c r="G26" s="169"/>
      <c r="H26" s="169"/>
      <c r="I26" s="169"/>
      <c r="J26" s="170"/>
      <c r="K26" s="224"/>
      <c r="L26" s="226"/>
    </row>
    <row r="27" spans="1:12" ht="42" customHeight="1" thickBot="1" x14ac:dyDescent="0.3">
      <c r="A27" s="84">
        <v>2.4</v>
      </c>
      <c r="B27" s="12" t="s">
        <v>32</v>
      </c>
      <c r="C27" s="171"/>
      <c r="D27" s="172"/>
      <c r="E27" s="222"/>
      <c r="F27" s="171"/>
      <c r="G27" s="172"/>
      <c r="H27" s="172"/>
      <c r="I27" s="172"/>
      <c r="J27" s="173"/>
      <c r="K27" s="225"/>
      <c r="L27" s="227"/>
    </row>
    <row r="28" spans="1:12" ht="63" customHeight="1" thickBot="1" x14ac:dyDescent="0.3">
      <c r="A28" s="121">
        <v>3</v>
      </c>
      <c r="B28" s="190" t="s">
        <v>33</v>
      </c>
      <c r="C28" s="139" t="str">
        <f>+C11</f>
        <v>Prointec S.A. 29%</v>
      </c>
      <c r="D28" s="139"/>
      <c r="E28" s="139" t="str">
        <f>+E11</f>
        <v>Cemosa Ingeniería S.A.S. 29%</v>
      </c>
      <c r="F28" s="105"/>
      <c r="G28" s="139" t="str">
        <f>+G11</f>
        <v>Pricewaterhousecoopers Asesores Gerenciales Ltda. 25%</v>
      </c>
      <c r="H28" s="105"/>
      <c r="I28" s="139" t="str">
        <f>+I11</f>
        <v>Pricewaterhousecoopers Asesores de Negocios S.L. 17% (LÍDER)</v>
      </c>
      <c r="J28" s="105"/>
      <c r="K28" s="109" t="s">
        <v>19</v>
      </c>
      <c r="L28" s="109" t="s">
        <v>20</v>
      </c>
    </row>
    <row r="29" spans="1:12" ht="60" x14ac:dyDescent="0.25">
      <c r="A29" s="122"/>
      <c r="B29" s="191"/>
      <c r="C29" s="74" t="s">
        <v>17</v>
      </c>
      <c r="D29" s="79" t="s">
        <v>18</v>
      </c>
      <c r="E29" s="74" t="s">
        <v>17</v>
      </c>
      <c r="F29" s="79" t="s">
        <v>18</v>
      </c>
      <c r="G29" s="74" t="s">
        <v>17</v>
      </c>
      <c r="H29" s="79" t="s">
        <v>18</v>
      </c>
      <c r="I29" s="74" t="s">
        <v>17</v>
      </c>
      <c r="J29" s="79" t="s">
        <v>18</v>
      </c>
      <c r="K29" s="110"/>
      <c r="L29" s="110"/>
    </row>
    <row r="30" spans="1:12" ht="47.25" customHeight="1" x14ac:dyDescent="0.25">
      <c r="A30" s="83" t="s">
        <v>34</v>
      </c>
      <c r="B30" s="8" t="s">
        <v>21</v>
      </c>
      <c r="C30" s="80"/>
      <c r="D30" s="80"/>
      <c r="E30" s="80" t="s">
        <v>91</v>
      </c>
      <c r="F30" s="76" t="s">
        <v>176</v>
      </c>
      <c r="G30" s="80"/>
      <c r="H30" s="76"/>
      <c r="I30" s="80"/>
      <c r="J30" s="76"/>
      <c r="K30" s="185"/>
      <c r="L30" s="194"/>
    </row>
    <row r="31" spans="1:12" ht="15.75" thickBot="1" x14ac:dyDescent="0.3">
      <c r="A31" s="84" t="s">
        <v>35</v>
      </c>
      <c r="B31" s="12" t="s">
        <v>36</v>
      </c>
      <c r="C31" s="81"/>
      <c r="D31" s="81"/>
      <c r="E31" s="81" t="s">
        <v>91</v>
      </c>
      <c r="F31" s="77" t="s">
        <v>176</v>
      </c>
      <c r="G31" s="81"/>
      <c r="H31" s="77"/>
      <c r="I31" s="81"/>
      <c r="J31" s="77"/>
      <c r="K31" s="187"/>
      <c r="L31" s="189"/>
    </row>
    <row r="32" spans="1:12" ht="33" customHeight="1" thickBot="1" x14ac:dyDescent="0.3">
      <c r="A32" s="121">
        <v>4</v>
      </c>
      <c r="B32" s="192" t="s">
        <v>37</v>
      </c>
      <c r="C32" s="139" t="str">
        <f>+C11</f>
        <v>Prointec S.A. 29%</v>
      </c>
      <c r="D32" s="139"/>
      <c r="E32" s="139" t="str">
        <f>+E11</f>
        <v>Cemosa Ingeniería S.A.S. 29%</v>
      </c>
      <c r="F32" s="105"/>
      <c r="G32" s="139" t="str">
        <f>+G11</f>
        <v>Pricewaterhousecoopers Asesores Gerenciales Ltda. 25%</v>
      </c>
      <c r="H32" s="105"/>
      <c r="I32" s="139" t="str">
        <f>+I11</f>
        <v>Pricewaterhousecoopers Asesores de Negocios S.L. 17% (LÍDER)</v>
      </c>
      <c r="J32" s="105"/>
      <c r="K32" s="109" t="s">
        <v>19</v>
      </c>
      <c r="L32" s="109" t="s">
        <v>20</v>
      </c>
    </row>
    <row r="33" spans="1:12" ht="33" customHeight="1" x14ac:dyDescent="0.25">
      <c r="A33" s="122"/>
      <c r="B33" s="193"/>
      <c r="C33" s="74" t="s">
        <v>17</v>
      </c>
      <c r="D33" s="79" t="s">
        <v>18</v>
      </c>
      <c r="E33" s="74" t="s">
        <v>17</v>
      </c>
      <c r="F33" s="79" t="s">
        <v>18</v>
      </c>
      <c r="G33" s="74" t="s">
        <v>17</v>
      </c>
      <c r="H33" s="79" t="s">
        <v>18</v>
      </c>
      <c r="I33" s="74" t="s">
        <v>17</v>
      </c>
      <c r="J33" s="79" t="s">
        <v>18</v>
      </c>
      <c r="K33" s="110"/>
      <c r="L33" s="110"/>
    </row>
    <row r="34" spans="1:12" ht="47.25" customHeight="1" x14ac:dyDescent="0.25">
      <c r="A34" s="83">
        <v>4.0999999999999996</v>
      </c>
      <c r="B34" s="94" t="s">
        <v>195</v>
      </c>
      <c r="C34" s="80" t="s">
        <v>91</v>
      </c>
      <c r="D34" s="250" t="s">
        <v>177</v>
      </c>
      <c r="E34" s="80" t="s">
        <v>91</v>
      </c>
      <c r="F34" s="158" t="s">
        <v>178</v>
      </c>
      <c r="G34" s="80" t="s">
        <v>91</v>
      </c>
      <c r="H34" s="158" t="s">
        <v>179</v>
      </c>
      <c r="I34" s="277" t="s">
        <v>180</v>
      </c>
      <c r="J34" s="76"/>
      <c r="K34" s="185"/>
      <c r="L34" s="188"/>
    </row>
    <row r="35" spans="1:12" x14ac:dyDescent="0.25">
      <c r="A35" s="83">
        <v>4.2</v>
      </c>
      <c r="B35" s="94" t="s">
        <v>38</v>
      </c>
      <c r="C35" s="80" t="s">
        <v>91</v>
      </c>
      <c r="D35" s="183"/>
      <c r="E35" s="80" t="s">
        <v>91</v>
      </c>
      <c r="F35" s="159"/>
      <c r="G35" s="80" t="s">
        <v>91</v>
      </c>
      <c r="H35" s="159"/>
      <c r="I35" s="278"/>
      <c r="J35" s="76"/>
      <c r="K35" s="186"/>
      <c r="L35" s="188"/>
    </row>
    <row r="36" spans="1:12" ht="30.75" thickBot="1" x14ac:dyDescent="0.3">
      <c r="A36" s="84">
        <v>4.3</v>
      </c>
      <c r="B36" s="95" t="s">
        <v>196</v>
      </c>
      <c r="C36" s="81" t="s">
        <v>99</v>
      </c>
      <c r="D36" s="184"/>
      <c r="E36" s="81" t="s">
        <v>181</v>
      </c>
      <c r="F36" s="276"/>
      <c r="G36" s="82" t="s">
        <v>99</v>
      </c>
      <c r="H36" s="276"/>
      <c r="I36" s="279"/>
      <c r="J36" s="77"/>
      <c r="K36" s="187"/>
      <c r="L36" s="189"/>
    </row>
    <row r="37" spans="1:12" ht="30" customHeight="1" thickBot="1" x14ac:dyDescent="0.3">
      <c r="A37" s="121">
        <v>5</v>
      </c>
      <c r="B37" s="123" t="s">
        <v>39</v>
      </c>
      <c r="C37" s="174" t="str">
        <f>+C11</f>
        <v>Prointec S.A. 29%</v>
      </c>
      <c r="D37" s="175"/>
      <c r="E37" s="174" t="str">
        <f>+E11</f>
        <v>Cemosa Ingeniería S.A.S. 29%</v>
      </c>
      <c r="F37" s="175"/>
      <c r="G37" s="174" t="str">
        <f>+G11</f>
        <v>Pricewaterhousecoopers Asesores Gerenciales Ltda. 25%</v>
      </c>
      <c r="H37" s="175"/>
      <c r="I37" s="174" t="str">
        <f>+I11</f>
        <v>Pricewaterhousecoopers Asesores de Negocios S.L. 17% (LÍDER)</v>
      </c>
      <c r="J37" s="175"/>
      <c r="K37" s="109" t="s">
        <v>19</v>
      </c>
      <c r="L37" s="109" t="s">
        <v>20</v>
      </c>
    </row>
    <row r="38" spans="1:12" ht="60.75" thickBot="1" x14ac:dyDescent="0.3">
      <c r="A38" s="122"/>
      <c r="B38" s="124"/>
      <c r="C38" s="75" t="s">
        <v>17</v>
      </c>
      <c r="D38" s="30" t="s">
        <v>18</v>
      </c>
      <c r="E38" s="75" t="s">
        <v>17</v>
      </c>
      <c r="F38" s="30" t="s">
        <v>18</v>
      </c>
      <c r="G38" s="75" t="s">
        <v>17</v>
      </c>
      <c r="H38" s="30" t="s">
        <v>18</v>
      </c>
      <c r="I38" s="75" t="s">
        <v>17</v>
      </c>
      <c r="J38" s="30" t="s">
        <v>18</v>
      </c>
      <c r="K38" s="110"/>
      <c r="L38" s="110"/>
    </row>
    <row r="39" spans="1:12" ht="45" customHeight="1" x14ac:dyDescent="0.25">
      <c r="A39" s="83">
        <v>5.0999999999999996</v>
      </c>
      <c r="B39" s="94" t="s">
        <v>195</v>
      </c>
      <c r="C39" s="176" t="s">
        <v>96</v>
      </c>
      <c r="D39" s="182" t="s">
        <v>182</v>
      </c>
      <c r="E39" s="195" t="s">
        <v>91</v>
      </c>
      <c r="F39" s="179" t="s">
        <v>183</v>
      </c>
      <c r="G39" s="195" t="s">
        <v>91</v>
      </c>
      <c r="H39" s="179" t="s">
        <v>184</v>
      </c>
      <c r="I39" s="195" t="s">
        <v>91</v>
      </c>
      <c r="J39" s="179" t="s">
        <v>185</v>
      </c>
      <c r="K39" s="129" t="s">
        <v>144</v>
      </c>
      <c r="L39" s="270" t="s">
        <v>194</v>
      </c>
    </row>
    <row r="40" spans="1:12" ht="30" x14ac:dyDescent="0.25">
      <c r="A40" s="83">
        <v>5.2</v>
      </c>
      <c r="B40" s="94" t="s">
        <v>197</v>
      </c>
      <c r="C40" s="177"/>
      <c r="D40" s="183"/>
      <c r="E40" s="196"/>
      <c r="F40" s="180"/>
      <c r="G40" s="196"/>
      <c r="H40" s="180"/>
      <c r="I40" s="196"/>
      <c r="J40" s="180"/>
      <c r="K40" s="130"/>
      <c r="L40" s="268"/>
    </row>
    <row r="41" spans="1:12" ht="30" x14ac:dyDescent="0.25">
      <c r="A41" s="83">
        <v>5.3</v>
      </c>
      <c r="B41" s="96" t="s">
        <v>198</v>
      </c>
      <c r="C41" s="177"/>
      <c r="D41" s="183"/>
      <c r="E41" s="196"/>
      <c r="F41" s="180"/>
      <c r="G41" s="196"/>
      <c r="H41" s="180"/>
      <c r="I41" s="196"/>
      <c r="J41" s="180"/>
      <c r="K41" s="130"/>
      <c r="L41" s="268"/>
    </row>
    <row r="42" spans="1:12" x14ac:dyDescent="0.25">
      <c r="A42" s="83">
        <v>5.4</v>
      </c>
      <c r="B42" s="94" t="s">
        <v>40</v>
      </c>
      <c r="C42" s="177"/>
      <c r="D42" s="183"/>
      <c r="E42" s="196"/>
      <c r="F42" s="180"/>
      <c r="G42" s="196"/>
      <c r="H42" s="180"/>
      <c r="I42" s="196"/>
      <c r="J42" s="180"/>
      <c r="K42" s="130"/>
      <c r="L42" s="268"/>
    </row>
    <row r="43" spans="1:12" ht="15.75" thickBot="1" x14ac:dyDescent="0.3">
      <c r="A43" s="84">
        <v>5.5</v>
      </c>
      <c r="B43" s="12" t="s">
        <v>41</v>
      </c>
      <c r="C43" s="178"/>
      <c r="D43" s="184"/>
      <c r="E43" s="197"/>
      <c r="F43" s="181"/>
      <c r="G43" s="197"/>
      <c r="H43" s="181"/>
      <c r="I43" s="197"/>
      <c r="J43" s="181"/>
      <c r="K43" s="131"/>
      <c r="L43" s="269"/>
    </row>
    <row r="44" spans="1:12" ht="30" customHeight="1" thickBot="1" x14ac:dyDescent="0.3">
      <c r="A44" s="121">
        <v>6</v>
      </c>
      <c r="B44" s="123" t="s">
        <v>42</v>
      </c>
      <c r="C44" s="200" t="str">
        <f>+C11</f>
        <v>Prointec S.A. 29%</v>
      </c>
      <c r="D44" s="201"/>
      <c r="E44" s="106" t="str">
        <f>+E11</f>
        <v>Cemosa Ingeniería S.A.S. 29%</v>
      </c>
      <c r="F44" s="105"/>
      <c r="G44" s="106" t="str">
        <f>+G11</f>
        <v>Pricewaterhousecoopers Asesores Gerenciales Ltda. 25%</v>
      </c>
      <c r="H44" s="105"/>
      <c r="I44" s="106" t="str">
        <f>+I11</f>
        <v>Pricewaterhousecoopers Asesores de Negocios S.L. 17% (LÍDER)</v>
      </c>
      <c r="J44" s="105"/>
      <c r="K44" s="109" t="s">
        <v>19</v>
      </c>
      <c r="L44" s="109" t="s">
        <v>20</v>
      </c>
    </row>
    <row r="45" spans="1:12" ht="30" customHeight="1" thickBot="1" x14ac:dyDescent="0.3">
      <c r="A45" s="122"/>
      <c r="B45" s="124"/>
      <c r="C45" s="32" t="s">
        <v>17</v>
      </c>
      <c r="D45" s="33" t="s">
        <v>18</v>
      </c>
      <c r="E45" s="31" t="s">
        <v>17</v>
      </c>
      <c r="F45" s="30" t="s">
        <v>18</v>
      </c>
      <c r="G45" s="31" t="s">
        <v>17</v>
      </c>
      <c r="H45" s="30" t="s">
        <v>18</v>
      </c>
      <c r="I45" s="31" t="s">
        <v>17</v>
      </c>
      <c r="J45" s="30" t="s">
        <v>18</v>
      </c>
      <c r="K45" s="110"/>
      <c r="L45" s="110"/>
    </row>
    <row r="46" spans="1:12" ht="30" x14ac:dyDescent="0.25">
      <c r="A46" s="83">
        <v>6.1</v>
      </c>
      <c r="B46" s="11" t="s">
        <v>43</v>
      </c>
      <c r="C46" s="182" t="s">
        <v>180</v>
      </c>
      <c r="D46" s="78"/>
      <c r="E46" s="182" t="s">
        <v>180</v>
      </c>
      <c r="F46" s="76"/>
      <c r="G46" s="280" t="s">
        <v>180</v>
      </c>
      <c r="H46" s="76"/>
      <c r="I46" s="93" t="s">
        <v>91</v>
      </c>
      <c r="J46" s="80" t="s">
        <v>186</v>
      </c>
      <c r="K46" s="23"/>
      <c r="L46" s="26"/>
    </row>
    <row r="47" spans="1:12" ht="30" x14ac:dyDescent="0.25">
      <c r="A47" s="83">
        <v>6.2</v>
      </c>
      <c r="B47" s="11" t="s">
        <v>44</v>
      </c>
      <c r="C47" s="183"/>
      <c r="D47" s="80"/>
      <c r="E47" s="183"/>
      <c r="F47" s="76"/>
      <c r="G47" s="278"/>
      <c r="H47" s="76"/>
      <c r="I47" s="80" t="s">
        <v>91</v>
      </c>
      <c r="J47" s="76"/>
      <c r="K47" s="23"/>
      <c r="L47" s="26"/>
    </row>
    <row r="48" spans="1:12" ht="30" x14ac:dyDescent="0.25">
      <c r="A48" s="83">
        <v>6.3</v>
      </c>
      <c r="B48" s="11" t="s">
        <v>45</v>
      </c>
      <c r="C48" s="183"/>
      <c r="D48" s="80"/>
      <c r="E48" s="183"/>
      <c r="F48" s="76"/>
      <c r="G48" s="278"/>
      <c r="H48" s="76"/>
      <c r="I48" s="80" t="s">
        <v>91</v>
      </c>
      <c r="J48" s="76" t="s">
        <v>187</v>
      </c>
      <c r="K48" s="23"/>
      <c r="L48" s="26"/>
    </row>
    <row r="49" spans="1:13" ht="45.75" thickBot="1" x14ac:dyDescent="0.3">
      <c r="A49" s="83">
        <v>6.4</v>
      </c>
      <c r="B49" s="12" t="s">
        <v>46</v>
      </c>
      <c r="C49" s="184"/>
      <c r="D49" s="81"/>
      <c r="E49" s="184"/>
      <c r="F49" s="77"/>
      <c r="G49" s="279"/>
      <c r="H49" s="77"/>
      <c r="I49" s="81" t="s">
        <v>180</v>
      </c>
      <c r="J49" s="77"/>
      <c r="K49" s="24"/>
      <c r="L49" s="27"/>
    </row>
    <row r="50" spans="1:13" ht="30" customHeight="1" thickBot="1" x14ac:dyDescent="0.3">
      <c r="A50" s="121">
        <v>7</v>
      </c>
      <c r="B50" s="190" t="s">
        <v>47</v>
      </c>
      <c r="C50" s="139" t="str">
        <f>+C11</f>
        <v>Prointec S.A. 29%</v>
      </c>
      <c r="D50" s="139"/>
      <c r="E50" s="139" t="str">
        <f>+E11</f>
        <v>Cemosa Ingeniería S.A.S. 29%</v>
      </c>
      <c r="F50" s="105"/>
      <c r="G50" s="139" t="str">
        <f>+G11</f>
        <v>Pricewaterhousecoopers Asesores Gerenciales Ltda. 25%</v>
      </c>
      <c r="H50" s="105"/>
      <c r="I50" s="139" t="str">
        <f>+I11</f>
        <v>Pricewaterhousecoopers Asesores de Negocios S.L. 17% (LÍDER)</v>
      </c>
      <c r="J50" s="105"/>
      <c r="K50" s="109" t="s">
        <v>19</v>
      </c>
      <c r="L50" s="109" t="s">
        <v>20</v>
      </c>
    </row>
    <row r="51" spans="1:13" ht="60.75" thickBot="1" x14ac:dyDescent="0.3">
      <c r="A51" s="122"/>
      <c r="B51" s="191"/>
      <c r="C51" s="32" t="s">
        <v>17</v>
      </c>
      <c r="D51" s="33" t="s">
        <v>18</v>
      </c>
      <c r="E51" s="31" t="s">
        <v>17</v>
      </c>
      <c r="F51" s="30" t="s">
        <v>18</v>
      </c>
      <c r="G51" s="31" t="s">
        <v>17</v>
      </c>
      <c r="H51" s="30" t="s">
        <v>18</v>
      </c>
      <c r="I51" s="31" t="s">
        <v>17</v>
      </c>
      <c r="J51" s="30" t="s">
        <v>18</v>
      </c>
      <c r="K51" s="110"/>
      <c r="L51" s="110"/>
    </row>
    <row r="52" spans="1:13" x14ac:dyDescent="0.25">
      <c r="A52" s="83">
        <v>7.1</v>
      </c>
      <c r="B52" s="11" t="s">
        <v>48</v>
      </c>
      <c r="C52" s="182" t="s">
        <v>91</v>
      </c>
      <c r="D52" s="140">
        <v>503</v>
      </c>
      <c r="E52" s="182" t="s">
        <v>91</v>
      </c>
      <c r="F52" s="116">
        <v>508</v>
      </c>
      <c r="G52" s="182" t="s">
        <v>91</v>
      </c>
      <c r="H52" s="116">
        <v>513</v>
      </c>
      <c r="I52" s="182" t="s">
        <v>180</v>
      </c>
      <c r="J52" s="116"/>
      <c r="K52" s="185"/>
      <c r="L52" s="23"/>
    </row>
    <row r="53" spans="1:13" ht="30" x14ac:dyDescent="0.25">
      <c r="A53" s="83">
        <v>7.2</v>
      </c>
      <c r="B53" s="11" t="s">
        <v>49</v>
      </c>
      <c r="C53" s="183"/>
      <c r="D53" s="140"/>
      <c r="E53" s="183"/>
      <c r="F53" s="116"/>
      <c r="G53" s="183"/>
      <c r="H53" s="116"/>
      <c r="I53" s="183"/>
      <c r="J53" s="116"/>
      <c r="K53" s="186"/>
      <c r="L53" s="23"/>
    </row>
    <row r="54" spans="1:13" ht="30.75" thickBot="1" x14ac:dyDescent="0.3">
      <c r="A54" s="84">
        <v>7.3</v>
      </c>
      <c r="B54" s="12" t="s">
        <v>50</v>
      </c>
      <c r="C54" s="184"/>
      <c r="D54" s="141"/>
      <c r="E54" s="184"/>
      <c r="F54" s="126"/>
      <c r="G54" s="184"/>
      <c r="H54" s="126"/>
      <c r="I54" s="184"/>
      <c r="J54" s="126"/>
      <c r="K54" s="187"/>
      <c r="L54" s="24"/>
    </row>
    <row r="55" spans="1:13" x14ac:dyDescent="0.25">
      <c r="A55" s="20">
        <v>8</v>
      </c>
      <c r="B55" s="35" t="s">
        <v>51</v>
      </c>
      <c r="C55" s="134" t="s">
        <v>17</v>
      </c>
      <c r="D55" s="135"/>
      <c r="E55" s="136"/>
      <c r="F55" s="79" t="s">
        <v>18</v>
      </c>
      <c r="G55" s="57"/>
      <c r="H55" s="79" t="s">
        <v>18</v>
      </c>
      <c r="I55" s="57"/>
      <c r="J55" s="79" t="s">
        <v>18</v>
      </c>
      <c r="K55" s="25" t="s">
        <v>19</v>
      </c>
      <c r="L55" s="28" t="s">
        <v>20</v>
      </c>
    </row>
    <row r="56" spans="1:13" x14ac:dyDescent="0.25">
      <c r="A56" s="83">
        <v>8.1</v>
      </c>
      <c r="B56" s="11" t="s">
        <v>52</v>
      </c>
      <c r="C56" s="142" t="s">
        <v>188</v>
      </c>
      <c r="D56" s="142"/>
      <c r="E56" s="142"/>
      <c r="F56" s="9"/>
      <c r="G56" s="71"/>
      <c r="H56" s="9"/>
      <c r="I56" s="71"/>
      <c r="J56" s="9"/>
      <c r="K56" s="274"/>
      <c r="L56" s="194"/>
    </row>
    <row r="57" spans="1:13" x14ac:dyDescent="0.25">
      <c r="A57" s="83">
        <v>8.1999999999999993</v>
      </c>
      <c r="B57" s="11" t="s">
        <v>53</v>
      </c>
      <c r="C57" s="142" t="s">
        <v>189</v>
      </c>
      <c r="D57" s="142"/>
      <c r="E57" s="142"/>
      <c r="F57" s="9"/>
      <c r="G57" s="71"/>
      <c r="H57" s="9"/>
      <c r="I57" s="71"/>
      <c r="J57" s="9"/>
      <c r="K57" s="274"/>
      <c r="L57" s="188"/>
    </row>
    <row r="58" spans="1:13" x14ac:dyDescent="0.25">
      <c r="A58" s="83">
        <v>8.3000000000000007</v>
      </c>
      <c r="B58" s="11" t="s">
        <v>54</v>
      </c>
      <c r="C58" s="237" t="s">
        <v>91</v>
      </c>
      <c r="D58" s="260"/>
      <c r="E58" s="271"/>
      <c r="F58" s="158" t="s">
        <v>190</v>
      </c>
      <c r="G58" s="72"/>
      <c r="H58" s="158"/>
      <c r="I58" s="72"/>
      <c r="J58" s="158"/>
      <c r="K58" s="274"/>
      <c r="L58" s="188"/>
    </row>
    <row r="59" spans="1:13" ht="30" x14ac:dyDescent="0.25">
      <c r="A59" s="83">
        <v>8.4</v>
      </c>
      <c r="B59" s="94" t="s">
        <v>55</v>
      </c>
      <c r="C59" s="261"/>
      <c r="D59" s="262"/>
      <c r="E59" s="272"/>
      <c r="F59" s="159"/>
      <c r="G59" s="72"/>
      <c r="H59" s="159"/>
      <c r="I59" s="72"/>
      <c r="J59" s="159"/>
      <c r="K59" s="274"/>
      <c r="L59" s="188"/>
    </row>
    <row r="60" spans="1:13" ht="36.75" customHeight="1" x14ac:dyDescent="0.25">
      <c r="A60" s="83">
        <v>8.5</v>
      </c>
      <c r="B60" s="94" t="s">
        <v>199</v>
      </c>
      <c r="C60" s="261"/>
      <c r="D60" s="262"/>
      <c r="E60" s="272"/>
      <c r="F60" s="159"/>
      <c r="G60" s="72"/>
      <c r="H60" s="159"/>
      <c r="I60" s="72"/>
      <c r="J60" s="159"/>
      <c r="K60" s="274"/>
      <c r="L60" s="188"/>
    </row>
    <row r="61" spans="1:13" x14ac:dyDescent="0.25">
      <c r="A61" s="83">
        <v>8.6</v>
      </c>
      <c r="B61" s="94" t="s">
        <v>56</v>
      </c>
      <c r="C61" s="261"/>
      <c r="D61" s="262"/>
      <c r="E61" s="272"/>
      <c r="F61" s="159"/>
      <c r="G61" s="72"/>
      <c r="H61" s="159"/>
      <c r="I61" s="72"/>
      <c r="J61" s="159"/>
      <c r="K61" s="274"/>
      <c r="L61" s="188"/>
    </row>
    <row r="62" spans="1:13" x14ac:dyDescent="0.25">
      <c r="A62" s="83">
        <v>8.6999999999999993</v>
      </c>
      <c r="B62" s="94" t="s">
        <v>57</v>
      </c>
      <c r="C62" s="261"/>
      <c r="D62" s="262"/>
      <c r="E62" s="272"/>
      <c r="F62" s="159"/>
      <c r="G62" s="72"/>
      <c r="H62" s="159"/>
      <c r="I62" s="72"/>
      <c r="J62" s="159"/>
      <c r="K62" s="274"/>
      <c r="L62" s="188"/>
    </row>
    <row r="63" spans="1:13" x14ac:dyDescent="0.25">
      <c r="A63" s="83">
        <v>8.8000000000000007</v>
      </c>
      <c r="B63" s="94" t="s">
        <v>200</v>
      </c>
      <c r="C63" s="261"/>
      <c r="D63" s="262"/>
      <c r="E63" s="272"/>
      <c r="F63" s="159"/>
      <c r="G63" s="72"/>
      <c r="H63" s="159"/>
      <c r="I63" s="72"/>
      <c r="J63" s="159"/>
      <c r="K63" s="274"/>
      <c r="L63" s="188"/>
      <c r="M63" s="14"/>
    </row>
    <row r="64" spans="1:13" ht="31.5" customHeight="1" x14ac:dyDescent="0.3">
      <c r="A64" s="83">
        <v>8.9</v>
      </c>
      <c r="B64" s="103" t="s">
        <v>58</v>
      </c>
      <c r="C64" s="261"/>
      <c r="D64" s="262"/>
      <c r="E64" s="272"/>
      <c r="F64" s="159"/>
      <c r="G64" s="72"/>
      <c r="H64" s="159"/>
      <c r="I64" s="72"/>
      <c r="J64" s="159"/>
      <c r="K64" s="274"/>
      <c r="L64" s="188"/>
      <c r="M64" s="15"/>
    </row>
    <row r="65" spans="1:13" ht="16.5" x14ac:dyDescent="0.3">
      <c r="A65" s="16" t="s">
        <v>59</v>
      </c>
      <c r="B65" s="11" t="s">
        <v>60</v>
      </c>
      <c r="C65" s="264"/>
      <c r="D65" s="265"/>
      <c r="E65" s="273"/>
      <c r="F65" s="160"/>
      <c r="G65" s="72"/>
      <c r="H65" s="160"/>
      <c r="I65" s="72"/>
      <c r="J65" s="160"/>
      <c r="K65" s="274"/>
      <c r="L65" s="188"/>
      <c r="M65" s="15"/>
    </row>
    <row r="66" spans="1:13" ht="30.75" thickBot="1" x14ac:dyDescent="0.3">
      <c r="A66" s="16" t="s">
        <v>61</v>
      </c>
      <c r="B66" s="12" t="s">
        <v>62</v>
      </c>
      <c r="C66" s="157" t="s">
        <v>191</v>
      </c>
      <c r="D66" s="157"/>
      <c r="E66" s="157"/>
      <c r="F66" s="13" t="s">
        <v>192</v>
      </c>
      <c r="G66" s="73"/>
      <c r="H66" s="13"/>
      <c r="I66" s="73"/>
      <c r="J66" s="13"/>
      <c r="K66" s="275"/>
      <c r="L66" s="189"/>
      <c r="M66" s="17"/>
    </row>
    <row r="67" spans="1:13" ht="30" customHeight="1" thickBot="1" x14ac:dyDescent="0.3">
      <c r="A67" s="121">
        <v>9</v>
      </c>
      <c r="B67" s="190" t="s">
        <v>63</v>
      </c>
      <c r="C67" s="139" t="str">
        <f>+C11</f>
        <v>Prointec S.A. 29%</v>
      </c>
      <c r="D67" s="139"/>
      <c r="E67" s="139" t="str">
        <f>+E11</f>
        <v>Cemosa Ingeniería S.A.S. 29%</v>
      </c>
      <c r="F67" s="105"/>
      <c r="G67" s="139" t="str">
        <f>+G11</f>
        <v>Pricewaterhousecoopers Asesores Gerenciales Ltda. 25%</v>
      </c>
      <c r="H67" s="105"/>
      <c r="I67" s="139" t="str">
        <f>+I11</f>
        <v>Pricewaterhousecoopers Asesores de Negocios S.L. 17% (LÍDER)</v>
      </c>
      <c r="J67" s="105"/>
      <c r="K67" s="109" t="s">
        <v>19</v>
      </c>
      <c r="L67" s="109" t="s">
        <v>20</v>
      </c>
    </row>
    <row r="68" spans="1:13" ht="30" customHeight="1" thickBot="1" x14ac:dyDescent="0.3">
      <c r="A68" s="122"/>
      <c r="B68" s="191"/>
      <c r="C68" s="32" t="s">
        <v>17</v>
      </c>
      <c r="D68" s="33" t="s">
        <v>18</v>
      </c>
      <c r="E68" s="31" t="s">
        <v>17</v>
      </c>
      <c r="F68" s="30" t="s">
        <v>18</v>
      </c>
      <c r="G68" s="31" t="s">
        <v>17</v>
      </c>
      <c r="H68" s="30" t="s">
        <v>18</v>
      </c>
      <c r="I68" s="31" t="s">
        <v>17</v>
      </c>
      <c r="J68" s="30" t="s">
        <v>18</v>
      </c>
      <c r="K68" s="110"/>
      <c r="L68" s="110"/>
    </row>
    <row r="69" spans="1:13" x14ac:dyDescent="0.25">
      <c r="A69" s="83">
        <v>9.1</v>
      </c>
      <c r="B69" s="8" t="s">
        <v>64</v>
      </c>
      <c r="C69" s="182"/>
      <c r="D69" s="182"/>
      <c r="E69" s="182" t="s">
        <v>91</v>
      </c>
      <c r="F69" s="198" t="s">
        <v>193</v>
      </c>
      <c r="G69" s="182"/>
      <c r="H69" s="198"/>
      <c r="I69" s="182"/>
      <c r="J69" s="198"/>
      <c r="K69" s="186"/>
      <c r="L69" s="188"/>
    </row>
    <row r="70" spans="1:13" x14ac:dyDescent="0.25">
      <c r="A70" s="83">
        <v>9.1999999999999993</v>
      </c>
      <c r="B70" s="10" t="s">
        <v>65</v>
      </c>
      <c r="C70" s="199"/>
      <c r="D70" s="199"/>
      <c r="E70" s="199"/>
      <c r="F70" s="160"/>
      <c r="G70" s="199"/>
      <c r="H70" s="160"/>
      <c r="I70" s="199"/>
      <c r="J70" s="160"/>
      <c r="K70" s="186"/>
      <c r="L70" s="188"/>
    </row>
    <row r="71" spans="1:13" ht="30.75" thickBot="1" x14ac:dyDescent="0.3">
      <c r="A71" s="84">
        <v>9.3000000000000007</v>
      </c>
      <c r="B71" s="18" t="s">
        <v>66</v>
      </c>
      <c r="C71" s="81"/>
      <c r="D71" s="81"/>
      <c r="E71" s="81" t="s">
        <v>91</v>
      </c>
      <c r="F71" s="77" t="s">
        <v>193</v>
      </c>
      <c r="G71" s="81"/>
      <c r="H71" s="77"/>
      <c r="I71" s="81"/>
      <c r="J71" s="77"/>
      <c r="K71" s="187"/>
      <c r="L71" s="189"/>
    </row>
    <row r="72" spans="1:13" ht="30" customHeight="1" thickBot="1" x14ac:dyDescent="0.3">
      <c r="A72" s="121">
        <v>10</v>
      </c>
      <c r="B72" s="190" t="s">
        <v>67</v>
      </c>
      <c r="C72" s="139" t="str">
        <f>+C11</f>
        <v>Prointec S.A. 29%</v>
      </c>
      <c r="D72" s="139"/>
      <c r="E72" s="139" t="str">
        <f>+E11</f>
        <v>Cemosa Ingeniería S.A.S. 29%</v>
      </c>
      <c r="F72" s="105"/>
      <c r="G72" s="139" t="str">
        <f>+G11</f>
        <v>Pricewaterhousecoopers Asesores Gerenciales Ltda. 25%</v>
      </c>
      <c r="H72" s="105"/>
      <c r="I72" s="139" t="str">
        <f>+I11</f>
        <v>Pricewaterhousecoopers Asesores de Negocios S.L. 17% (LÍDER)</v>
      </c>
      <c r="J72" s="105"/>
      <c r="K72" s="109" t="s">
        <v>19</v>
      </c>
      <c r="L72" s="109" t="s">
        <v>20</v>
      </c>
    </row>
    <row r="73" spans="1:13" ht="30" customHeight="1" thickBot="1" x14ac:dyDescent="0.3">
      <c r="A73" s="122"/>
      <c r="B73" s="191"/>
      <c r="C73" s="32" t="s">
        <v>17</v>
      </c>
      <c r="D73" s="33" t="s">
        <v>18</v>
      </c>
      <c r="E73" s="31" t="s">
        <v>17</v>
      </c>
      <c r="F73" s="30" t="s">
        <v>18</v>
      </c>
      <c r="G73" s="31" t="s">
        <v>17</v>
      </c>
      <c r="H73" s="30" t="s">
        <v>18</v>
      </c>
      <c r="I73" s="31" t="s">
        <v>17</v>
      </c>
      <c r="J73" s="30" t="s">
        <v>18</v>
      </c>
      <c r="K73" s="110"/>
      <c r="L73" s="110"/>
    </row>
    <row r="74" spans="1:13" ht="15.75" thickBot="1" x14ac:dyDescent="0.3">
      <c r="A74" s="84">
        <v>10.1</v>
      </c>
      <c r="B74" s="12" t="s">
        <v>68</v>
      </c>
      <c r="C74" s="81" t="s">
        <v>128</v>
      </c>
      <c r="D74" s="81"/>
      <c r="E74" s="81" t="s">
        <v>128</v>
      </c>
      <c r="F74" s="77"/>
      <c r="G74" s="81" t="s">
        <v>128</v>
      </c>
      <c r="H74" s="77"/>
      <c r="I74" s="81" t="s">
        <v>128</v>
      </c>
      <c r="J74" s="77"/>
      <c r="K74" s="24" t="s">
        <v>157</v>
      </c>
      <c r="L74" s="27"/>
    </row>
    <row r="75" spans="1:13" ht="30" customHeight="1" thickBot="1" x14ac:dyDescent="0.3">
      <c r="A75" s="121">
        <v>12</v>
      </c>
      <c r="B75" s="123" t="s">
        <v>69</v>
      </c>
      <c r="C75" s="104" t="str">
        <f>+C11</f>
        <v>Prointec S.A. 29%</v>
      </c>
      <c r="D75" s="105"/>
      <c r="E75" s="106" t="str">
        <f>+E11</f>
        <v>Cemosa Ingeniería S.A.S. 29%</v>
      </c>
      <c r="F75" s="105"/>
      <c r="G75" s="106" t="str">
        <f>+G11</f>
        <v>Pricewaterhousecoopers Asesores Gerenciales Ltda. 25%</v>
      </c>
      <c r="H75" s="105"/>
      <c r="I75" s="106" t="str">
        <f>+I11</f>
        <v>Pricewaterhousecoopers Asesores de Negocios S.L. 17% (LÍDER)</v>
      </c>
      <c r="J75" s="105"/>
      <c r="K75" s="107" t="s">
        <v>19</v>
      </c>
      <c r="L75" s="109" t="s">
        <v>20</v>
      </c>
    </row>
    <row r="76" spans="1:13" ht="30" customHeight="1" x14ac:dyDescent="0.25">
      <c r="A76" s="122"/>
      <c r="B76" s="124"/>
      <c r="C76" s="111" t="s">
        <v>17</v>
      </c>
      <c r="D76" s="112"/>
      <c r="E76" s="113" t="s">
        <v>17</v>
      </c>
      <c r="F76" s="114"/>
      <c r="G76" s="113" t="s">
        <v>17</v>
      </c>
      <c r="H76" s="114"/>
      <c r="I76" s="113" t="s">
        <v>17</v>
      </c>
      <c r="J76" s="114"/>
      <c r="K76" s="108"/>
      <c r="L76" s="110"/>
    </row>
    <row r="77" spans="1:13" x14ac:dyDescent="0.25">
      <c r="A77" s="83">
        <v>12.1</v>
      </c>
      <c r="B77" s="39" t="s">
        <v>70</v>
      </c>
      <c r="C77" s="127" t="s">
        <v>91</v>
      </c>
      <c r="D77" s="116"/>
      <c r="E77" s="127" t="s">
        <v>91</v>
      </c>
      <c r="F77" s="116"/>
      <c r="G77" s="127" t="s">
        <v>91</v>
      </c>
      <c r="H77" s="116"/>
      <c r="I77" s="127" t="s">
        <v>91</v>
      </c>
      <c r="J77" s="116"/>
      <c r="K77" s="37"/>
      <c r="L77" s="26"/>
    </row>
    <row r="78" spans="1:13" ht="31.5" customHeight="1" x14ac:dyDescent="0.25">
      <c r="A78" s="83">
        <v>12.2</v>
      </c>
      <c r="B78" s="39" t="s">
        <v>71</v>
      </c>
      <c r="C78" s="127" t="s">
        <v>91</v>
      </c>
      <c r="D78" s="116"/>
      <c r="E78" s="127" t="s">
        <v>91</v>
      </c>
      <c r="F78" s="116"/>
      <c r="G78" s="127" t="s">
        <v>91</v>
      </c>
      <c r="H78" s="116"/>
      <c r="I78" s="127" t="s">
        <v>91</v>
      </c>
      <c r="J78" s="116"/>
      <c r="K78" s="37"/>
      <c r="L78" s="26"/>
    </row>
    <row r="79" spans="1:13" ht="15.75" thickBot="1" x14ac:dyDescent="0.3">
      <c r="A79" s="19">
        <v>12.3</v>
      </c>
      <c r="B79" s="40" t="s">
        <v>72</v>
      </c>
      <c r="C79" s="127" t="s">
        <v>91</v>
      </c>
      <c r="D79" s="116"/>
      <c r="E79" s="127" t="s">
        <v>91</v>
      </c>
      <c r="F79" s="116"/>
      <c r="G79" s="127" t="s">
        <v>91</v>
      </c>
      <c r="H79" s="116"/>
      <c r="I79" s="127" t="s">
        <v>91</v>
      </c>
      <c r="J79" s="116"/>
      <c r="K79" s="38"/>
      <c r="L79" s="34"/>
    </row>
    <row r="80" spans="1:13" ht="19.5" thickBot="1" x14ac:dyDescent="0.3">
      <c r="A80" s="117" t="s">
        <v>73</v>
      </c>
      <c r="B80" s="118"/>
      <c r="C80" s="119"/>
      <c r="D80" s="120"/>
      <c r="E80" s="119"/>
      <c r="F80" s="120"/>
      <c r="G80" s="119"/>
      <c r="H80" s="120"/>
      <c r="I80" s="119"/>
      <c r="J80" s="120"/>
      <c r="K80" s="36"/>
      <c r="L80" s="102" t="s">
        <v>144</v>
      </c>
    </row>
  </sheetData>
  <mergeCells count="164">
    <mergeCell ref="D34:D36"/>
    <mergeCell ref="F34:F36"/>
    <mergeCell ref="H34:H36"/>
    <mergeCell ref="I34:I36"/>
    <mergeCell ref="C46:C49"/>
    <mergeCell ref="E46:E49"/>
    <mergeCell ref="G46:G49"/>
    <mergeCell ref="A80:B80"/>
    <mergeCell ref="C80:D80"/>
    <mergeCell ref="E80:F80"/>
    <mergeCell ref="G80:H80"/>
    <mergeCell ref="I80:J80"/>
    <mergeCell ref="C78:D78"/>
    <mergeCell ref="E78:F78"/>
    <mergeCell ref="G78:H78"/>
    <mergeCell ref="I78:J78"/>
    <mergeCell ref="C79:D79"/>
    <mergeCell ref="E79:F79"/>
    <mergeCell ref="G79:H79"/>
    <mergeCell ref="I79:J79"/>
    <mergeCell ref="C77:D77"/>
    <mergeCell ref="E77:F77"/>
    <mergeCell ref="G77:H77"/>
    <mergeCell ref="I77:J77"/>
    <mergeCell ref="L72:L73"/>
    <mergeCell ref="A75:A76"/>
    <mergeCell ref="B75:B76"/>
    <mergeCell ref="C75:D75"/>
    <mergeCell ref="E75:F75"/>
    <mergeCell ref="G75:H75"/>
    <mergeCell ref="I75:J75"/>
    <mergeCell ref="K75:K76"/>
    <mergeCell ref="L75:L76"/>
    <mergeCell ref="C76:D76"/>
    <mergeCell ref="A72:A73"/>
    <mergeCell ref="B72:B73"/>
    <mergeCell ref="C72:D72"/>
    <mergeCell ref="E72:F72"/>
    <mergeCell ref="G72:H72"/>
    <mergeCell ref="I72:J72"/>
    <mergeCell ref="K72:K73"/>
    <mergeCell ref="E76:F76"/>
    <mergeCell ref="G76:H76"/>
    <mergeCell ref="I76:J76"/>
    <mergeCell ref="L67:L68"/>
    <mergeCell ref="C69:C70"/>
    <mergeCell ref="D69:D70"/>
    <mergeCell ref="E69:E70"/>
    <mergeCell ref="F69:F70"/>
    <mergeCell ref="G69:G70"/>
    <mergeCell ref="H69:H70"/>
    <mergeCell ref="I69:I70"/>
    <mergeCell ref="J69:J70"/>
    <mergeCell ref="K69:K71"/>
    <mergeCell ref="L69:L71"/>
    <mergeCell ref="A67:A68"/>
    <mergeCell ref="B67:B68"/>
    <mergeCell ref="C67:D67"/>
    <mergeCell ref="E67:F67"/>
    <mergeCell ref="G67:H67"/>
    <mergeCell ref="K52:K54"/>
    <mergeCell ref="C55:E55"/>
    <mergeCell ref="C56:E56"/>
    <mergeCell ref="K56:K66"/>
    <mergeCell ref="I67:J67"/>
    <mergeCell ref="K67:K68"/>
    <mergeCell ref="L56:L66"/>
    <mergeCell ref="C57:E57"/>
    <mergeCell ref="C58:E65"/>
    <mergeCell ref="F58:F65"/>
    <mergeCell ref="H58:H65"/>
    <mergeCell ref="J58:J65"/>
    <mergeCell ref="K50:K51"/>
    <mergeCell ref="L50:L51"/>
    <mergeCell ref="C52:C54"/>
    <mergeCell ref="D52:D54"/>
    <mergeCell ref="E52:E54"/>
    <mergeCell ref="F52:F54"/>
    <mergeCell ref="G52:G54"/>
    <mergeCell ref="H52:H54"/>
    <mergeCell ref="I52:I54"/>
    <mergeCell ref="J52:J54"/>
    <mergeCell ref="C66:E66"/>
    <mergeCell ref="K44:K45"/>
    <mergeCell ref="L44:L45"/>
    <mergeCell ref="C39:C43"/>
    <mergeCell ref="D39:D43"/>
    <mergeCell ref="E39:E43"/>
    <mergeCell ref="F39:F43"/>
    <mergeCell ref="G39:G43"/>
    <mergeCell ref="H39:H43"/>
    <mergeCell ref="I39:I43"/>
    <mergeCell ref="J39:J43"/>
    <mergeCell ref="A50:A51"/>
    <mergeCell ref="B50:B51"/>
    <mergeCell ref="C50:D50"/>
    <mergeCell ref="E50:F50"/>
    <mergeCell ref="G50:H50"/>
    <mergeCell ref="I50:J50"/>
    <mergeCell ref="K34:K36"/>
    <mergeCell ref="L34:L36"/>
    <mergeCell ref="A37:A38"/>
    <mergeCell ref="B37:B38"/>
    <mergeCell ref="C37:D37"/>
    <mergeCell ref="E37:F37"/>
    <mergeCell ref="G37:H37"/>
    <mergeCell ref="I37:J37"/>
    <mergeCell ref="K37:K38"/>
    <mergeCell ref="L37:L38"/>
    <mergeCell ref="K39:K43"/>
    <mergeCell ref="L39:L43"/>
    <mergeCell ref="A44:A45"/>
    <mergeCell ref="B44:B45"/>
    <mergeCell ref="C44:D44"/>
    <mergeCell ref="E44:F44"/>
    <mergeCell ref="G44:H44"/>
    <mergeCell ref="I44:J44"/>
    <mergeCell ref="K28:K29"/>
    <mergeCell ref="L28:L29"/>
    <mergeCell ref="K30:K31"/>
    <mergeCell ref="L30:L31"/>
    <mergeCell ref="A32:A33"/>
    <mergeCell ref="B32:B33"/>
    <mergeCell ref="C32:D32"/>
    <mergeCell ref="E32:F32"/>
    <mergeCell ref="G32:H32"/>
    <mergeCell ref="I32:J32"/>
    <mergeCell ref="A28:A29"/>
    <mergeCell ref="B28:B29"/>
    <mergeCell ref="C28:D28"/>
    <mergeCell ref="E28:F28"/>
    <mergeCell ref="G28:H28"/>
    <mergeCell ref="I28:J28"/>
    <mergeCell ref="K32:K33"/>
    <mergeCell ref="L32:L33"/>
    <mergeCell ref="C23:E23"/>
    <mergeCell ref="F23:J23"/>
    <mergeCell ref="C24:E27"/>
    <mergeCell ref="F24:J27"/>
    <mergeCell ref="K24:K27"/>
    <mergeCell ref="L24:L27"/>
    <mergeCell ref="C15:E15"/>
    <mergeCell ref="F15:J15"/>
    <mergeCell ref="C16:E22"/>
    <mergeCell ref="F16:J22"/>
    <mergeCell ref="K16:K22"/>
    <mergeCell ref="L16:L22"/>
    <mergeCell ref="C12:D12"/>
    <mergeCell ref="E12:F12"/>
    <mergeCell ref="G12:H12"/>
    <mergeCell ref="I12:J12"/>
    <mergeCell ref="C13:D13"/>
    <mergeCell ref="E13:F13"/>
    <mergeCell ref="G13:H13"/>
    <mergeCell ref="I13:J13"/>
    <mergeCell ref="C2:J2"/>
    <mergeCell ref="C4:J4"/>
    <mergeCell ref="C8:J8"/>
    <mergeCell ref="C9:J9"/>
    <mergeCell ref="C10:J10"/>
    <mergeCell ref="C11:D11"/>
    <mergeCell ref="E11:F11"/>
    <mergeCell ref="G11:H11"/>
    <mergeCell ref="I11:J1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tabSelected="1" topLeftCell="A72" zoomScale="80" zoomScaleNormal="80" workbookViewId="0">
      <selection activeCell="F73" sqref="F73"/>
    </sheetView>
  </sheetViews>
  <sheetFormatPr baseColWidth="10" defaultColWidth="11.42578125" defaultRowHeight="15" x14ac:dyDescent="0.25"/>
  <cols>
    <col min="1" max="1" width="6.7109375" style="1" customWidth="1"/>
    <col min="2" max="2" width="64" customWidth="1"/>
    <col min="3" max="3" width="22.5703125" style="1" bestFit="1" customWidth="1"/>
    <col min="4" max="4" width="12.85546875" style="1" customWidth="1"/>
    <col min="5" max="5" width="19.85546875" style="1" customWidth="1"/>
    <col min="6" max="6" width="20.28515625" style="1" customWidth="1"/>
    <col min="7" max="7" width="25" style="1" customWidth="1"/>
    <col min="8" max="8" width="55.5703125" customWidth="1"/>
    <col min="9" max="9" width="17.85546875" bestFit="1" customWidth="1"/>
  </cols>
  <sheetData>
    <row r="1" spans="1:8" ht="15" customHeight="1" x14ac:dyDescent="0.25">
      <c r="G1" s="56"/>
      <c r="H1" s="56"/>
    </row>
    <row r="2" spans="1:8" ht="15" customHeight="1" x14ac:dyDescent="0.25">
      <c r="C2" s="216" t="s">
        <v>0</v>
      </c>
      <c r="D2" s="216"/>
      <c r="E2" s="216"/>
      <c r="F2" s="216"/>
      <c r="G2" s="56"/>
      <c r="H2" s="56"/>
    </row>
    <row r="3" spans="1:8" x14ac:dyDescent="0.25">
      <c r="F3"/>
    </row>
    <row r="4" spans="1:8" ht="15" customHeight="1" x14ac:dyDescent="0.25">
      <c r="C4" s="216" t="s">
        <v>1</v>
      </c>
      <c r="D4" s="216"/>
      <c r="E4" s="216"/>
      <c r="F4" s="216"/>
      <c r="G4" s="56"/>
      <c r="H4" s="56"/>
    </row>
    <row r="5" spans="1:8" ht="15" customHeight="1" x14ac:dyDescent="0.25">
      <c r="A5" s="56"/>
      <c r="B5" s="56"/>
      <c r="C5" s="56"/>
      <c r="D5" s="56"/>
      <c r="E5" s="56"/>
      <c r="F5" s="56"/>
      <c r="G5" s="56"/>
      <c r="H5" s="56"/>
    </row>
    <row r="6" spans="1:8" x14ac:dyDescent="0.25">
      <c r="D6" s="2"/>
      <c r="F6" s="2"/>
      <c r="G6" s="2"/>
      <c r="H6" s="2"/>
    </row>
    <row r="7" spans="1:8" ht="33" customHeight="1" x14ac:dyDescent="0.25">
      <c r="C7" s="2"/>
      <c r="E7" s="2"/>
    </row>
    <row r="8" spans="1:8" ht="15" customHeight="1" x14ac:dyDescent="0.25">
      <c r="A8" s="41" t="s">
        <v>2</v>
      </c>
      <c r="B8" s="42" t="s">
        <v>3</v>
      </c>
      <c r="C8" s="212">
        <v>4</v>
      </c>
      <c r="D8" s="212"/>
      <c r="E8" s="212"/>
      <c r="F8" s="212"/>
      <c r="G8" s="55"/>
      <c r="H8" s="55"/>
    </row>
    <row r="9" spans="1:8" ht="31.5" customHeight="1" x14ac:dyDescent="0.25">
      <c r="A9" s="41" t="s">
        <v>4</v>
      </c>
      <c r="B9" s="42" t="s">
        <v>5</v>
      </c>
      <c r="C9" s="212" t="s">
        <v>6</v>
      </c>
      <c r="D9" s="212"/>
      <c r="E9" s="212"/>
      <c r="F9" s="212"/>
      <c r="G9" s="55"/>
    </row>
    <row r="10" spans="1:8" ht="39.75" customHeight="1" x14ac:dyDescent="0.25">
      <c r="A10" s="41" t="s">
        <v>7</v>
      </c>
      <c r="B10" s="43" t="s">
        <v>8</v>
      </c>
      <c r="C10" s="212" t="s">
        <v>9</v>
      </c>
      <c r="D10" s="212"/>
      <c r="E10" s="212"/>
      <c r="F10" s="212"/>
      <c r="G10" s="55"/>
      <c r="H10" s="55"/>
    </row>
    <row r="11" spans="1:8" ht="57.75" customHeight="1" x14ac:dyDescent="0.25">
      <c r="A11" s="41" t="s">
        <v>10</v>
      </c>
      <c r="B11" s="42" t="s">
        <v>11</v>
      </c>
      <c r="C11" s="212" t="s">
        <v>89</v>
      </c>
      <c r="D11" s="212"/>
      <c r="E11" s="212" t="s">
        <v>90</v>
      </c>
      <c r="F11" s="212"/>
      <c r="G11" s="5"/>
      <c r="H11" s="6"/>
    </row>
    <row r="12" spans="1:8" x14ac:dyDescent="0.25">
      <c r="A12" s="41" t="s">
        <v>12</v>
      </c>
      <c r="B12" s="42" t="s">
        <v>13</v>
      </c>
      <c r="C12" s="213" t="s">
        <v>87</v>
      </c>
      <c r="D12" s="213"/>
      <c r="E12" s="213" t="s">
        <v>87</v>
      </c>
      <c r="F12" s="213"/>
    </row>
    <row r="13" spans="1:8" x14ac:dyDescent="0.25">
      <c r="A13" s="41" t="s">
        <v>14</v>
      </c>
      <c r="B13" s="42" t="s">
        <v>15</v>
      </c>
      <c r="C13" s="213" t="s">
        <v>95</v>
      </c>
      <c r="D13" s="213"/>
      <c r="E13" s="213" t="s">
        <v>88</v>
      </c>
      <c r="F13" s="213"/>
    </row>
    <row r="14" spans="1:8" ht="15.75" thickBot="1" x14ac:dyDescent="0.3">
      <c r="A14" s="3"/>
      <c r="B14" s="4"/>
      <c r="C14" s="7"/>
      <c r="E14" s="7"/>
    </row>
    <row r="15" spans="1:8" x14ac:dyDescent="0.25">
      <c r="A15" s="20">
        <v>1</v>
      </c>
      <c r="B15" s="22" t="s">
        <v>16</v>
      </c>
      <c r="C15" s="134" t="s">
        <v>17</v>
      </c>
      <c r="D15" s="135"/>
      <c r="E15" s="136"/>
      <c r="F15" s="50" t="s">
        <v>18</v>
      </c>
      <c r="G15" s="25" t="s">
        <v>19</v>
      </c>
      <c r="H15" s="28" t="s">
        <v>20</v>
      </c>
    </row>
    <row r="16" spans="1:8" ht="30" x14ac:dyDescent="0.25">
      <c r="A16" s="46">
        <v>1.1000000000000001</v>
      </c>
      <c r="B16" s="8" t="s">
        <v>21</v>
      </c>
      <c r="C16" s="228" t="s">
        <v>91</v>
      </c>
      <c r="D16" s="229"/>
      <c r="E16" s="230"/>
      <c r="F16" s="228" t="s">
        <v>92</v>
      </c>
      <c r="G16" s="129" t="s">
        <v>144</v>
      </c>
      <c r="H16" s="132" t="s">
        <v>118</v>
      </c>
    </row>
    <row r="17" spans="1:8" ht="30" x14ac:dyDescent="0.25">
      <c r="A17" s="46">
        <v>1.2</v>
      </c>
      <c r="B17" s="85" t="s">
        <v>94</v>
      </c>
      <c r="C17" s="231"/>
      <c r="D17" s="232"/>
      <c r="E17" s="233"/>
      <c r="F17" s="231"/>
      <c r="G17" s="130"/>
      <c r="H17" s="146"/>
    </row>
    <row r="18" spans="1:8" ht="30" x14ac:dyDescent="0.25">
      <c r="A18" s="46">
        <v>1.3</v>
      </c>
      <c r="B18" s="8" t="s">
        <v>23</v>
      </c>
      <c r="C18" s="231"/>
      <c r="D18" s="232"/>
      <c r="E18" s="233"/>
      <c r="F18" s="231"/>
      <c r="G18" s="130"/>
      <c r="H18" s="146"/>
    </row>
    <row r="19" spans="1:8" ht="45" x14ac:dyDescent="0.25">
      <c r="A19" s="46">
        <v>1.4</v>
      </c>
      <c r="B19" s="8" t="s">
        <v>24</v>
      </c>
      <c r="C19" s="231"/>
      <c r="D19" s="232"/>
      <c r="E19" s="233"/>
      <c r="F19" s="231"/>
      <c r="G19" s="130"/>
      <c r="H19" s="146"/>
    </row>
    <row r="20" spans="1:8" ht="60" x14ac:dyDescent="0.25">
      <c r="A20" s="46">
        <v>1.5</v>
      </c>
      <c r="B20" s="8" t="s">
        <v>25</v>
      </c>
      <c r="C20" s="231"/>
      <c r="D20" s="232"/>
      <c r="E20" s="233"/>
      <c r="F20" s="231"/>
      <c r="G20" s="130"/>
      <c r="H20" s="146"/>
    </row>
    <row r="21" spans="1:8" x14ac:dyDescent="0.25">
      <c r="A21" s="46">
        <v>1.6</v>
      </c>
      <c r="B21" s="11" t="s">
        <v>26</v>
      </c>
      <c r="C21" s="231"/>
      <c r="D21" s="232"/>
      <c r="E21" s="233"/>
      <c r="F21" s="231"/>
      <c r="G21" s="130"/>
      <c r="H21" s="146"/>
    </row>
    <row r="22" spans="1:8" ht="45.75" thickBot="1" x14ac:dyDescent="0.3">
      <c r="A22" s="47">
        <v>1.7</v>
      </c>
      <c r="B22" s="12" t="s">
        <v>27</v>
      </c>
      <c r="C22" s="234"/>
      <c r="D22" s="235"/>
      <c r="E22" s="236"/>
      <c r="F22" s="234"/>
      <c r="G22" s="131"/>
      <c r="H22" s="147"/>
    </row>
    <row r="23" spans="1:8" ht="39" customHeight="1" x14ac:dyDescent="0.25">
      <c r="A23" s="20">
        <v>2</v>
      </c>
      <c r="B23" s="21" t="s">
        <v>28</v>
      </c>
      <c r="C23" s="134" t="s">
        <v>17</v>
      </c>
      <c r="D23" s="135"/>
      <c r="E23" s="136"/>
      <c r="F23" s="50" t="s">
        <v>18</v>
      </c>
      <c r="G23" s="25" t="s">
        <v>19</v>
      </c>
      <c r="H23" s="29" t="s">
        <v>20</v>
      </c>
    </row>
    <row r="24" spans="1:8" ht="45.75" customHeight="1" x14ac:dyDescent="0.25">
      <c r="A24" s="46">
        <v>2.1</v>
      </c>
      <c r="B24" s="11" t="s">
        <v>29</v>
      </c>
      <c r="C24" s="203" t="s">
        <v>96</v>
      </c>
      <c r="D24" s="204"/>
      <c r="E24" s="205"/>
      <c r="F24" s="165" t="s">
        <v>97</v>
      </c>
      <c r="G24" s="129" t="s">
        <v>144</v>
      </c>
      <c r="H24" s="137" t="s">
        <v>115</v>
      </c>
    </row>
    <row r="25" spans="1:8" ht="50.25" customHeight="1" x14ac:dyDescent="0.25">
      <c r="A25" s="46">
        <v>2.2000000000000002</v>
      </c>
      <c r="B25" s="86" t="s">
        <v>30</v>
      </c>
      <c r="C25" s="206"/>
      <c r="D25" s="207"/>
      <c r="E25" s="208"/>
      <c r="F25" s="168"/>
      <c r="G25" s="130"/>
      <c r="H25" s="137"/>
    </row>
    <row r="26" spans="1:8" ht="74.25" customHeight="1" x14ac:dyDescent="0.25">
      <c r="A26" s="46">
        <v>2.2999999999999998</v>
      </c>
      <c r="B26" s="64" t="s">
        <v>31</v>
      </c>
      <c r="C26" s="206"/>
      <c r="D26" s="207"/>
      <c r="E26" s="208"/>
      <c r="F26" s="168"/>
      <c r="G26" s="130"/>
      <c r="H26" s="137"/>
    </row>
    <row r="27" spans="1:8" ht="42" customHeight="1" thickBot="1" x14ac:dyDescent="0.3">
      <c r="A27" s="47">
        <v>2.4</v>
      </c>
      <c r="B27" s="12" t="s">
        <v>32</v>
      </c>
      <c r="C27" s="209"/>
      <c r="D27" s="210"/>
      <c r="E27" s="211"/>
      <c r="F27" s="171"/>
      <c r="G27" s="131"/>
      <c r="H27" s="138"/>
    </row>
    <row r="28" spans="1:8" ht="63" customHeight="1" thickBot="1" x14ac:dyDescent="0.3">
      <c r="A28" s="121">
        <v>3</v>
      </c>
      <c r="B28" s="190" t="s">
        <v>33</v>
      </c>
      <c r="C28" s="139" t="str">
        <f>+C11</f>
        <v>IDOM Ingeniería y Consultoría S.A.U. 
Fase 1 - Estructuración Técnica 67% Fase 2:  Comisión de Éxito 48%</v>
      </c>
      <c r="D28" s="139"/>
      <c r="E28" s="139" t="str">
        <f>+E11</f>
        <v>Sumatoria S.A.S Fase 1- Estructuración Jurídica y Financiera 33% Fase 2:  Comisión de Éxito 52%</v>
      </c>
      <c r="F28" s="105"/>
      <c r="G28" s="109" t="s">
        <v>19</v>
      </c>
      <c r="H28" s="109" t="s">
        <v>20</v>
      </c>
    </row>
    <row r="29" spans="1:8" ht="30" x14ac:dyDescent="0.25">
      <c r="A29" s="122"/>
      <c r="B29" s="191"/>
      <c r="C29" s="51" t="s">
        <v>17</v>
      </c>
      <c r="D29" s="52" t="s">
        <v>18</v>
      </c>
      <c r="E29" s="51" t="s">
        <v>17</v>
      </c>
      <c r="F29" s="52" t="s">
        <v>18</v>
      </c>
      <c r="G29" s="110"/>
      <c r="H29" s="110"/>
    </row>
    <row r="30" spans="1:8" ht="47.25" customHeight="1" x14ac:dyDescent="0.25">
      <c r="A30" s="46" t="s">
        <v>34</v>
      </c>
      <c r="B30" s="8" t="s">
        <v>21</v>
      </c>
      <c r="C30" s="228" t="s">
        <v>98</v>
      </c>
      <c r="D30" s="230"/>
      <c r="E30" s="228" t="s">
        <v>98</v>
      </c>
      <c r="F30" s="238"/>
      <c r="G30" s="185" t="s">
        <v>98</v>
      </c>
      <c r="H30" s="194"/>
    </row>
    <row r="31" spans="1:8" ht="30.75" thickBot="1" x14ac:dyDescent="0.3">
      <c r="A31" s="47" t="s">
        <v>35</v>
      </c>
      <c r="B31" s="12" t="s">
        <v>36</v>
      </c>
      <c r="C31" s="234"/>
      <c r="D31" s="236"/>
      <c r="E31" s="234"/>
      <c r="F31" s="240"/>
      <c r="G31" s="187"/>
      <c r="H31" s="189"/>
    </row>
    <row r="32" spans="1:8" ht="33" customHeight="1" thickBot="1" x14ac:dyDescent="0.3">
      <c r="A32" s="121">
        <v>4</v>
      </c>
      <c r="B32" s="192" t="s">
        <v>37</v>
      </c>
      <c r="C32" s="139" t="str">
        <f>+C11</f>
        <v>IDOM Ingeniería y Consultoría S.A.U. 
Fase 1 - Estructuración Técnica 67% Fase 2:  Comisión de Éxito 48%</v>
      </c>
      <c r="D32" s="139"/>
      <c r="E32" s="139" t="str">
        <f>+E11</f>
        <v>Sumatoria S.A.S Fase 1- Estructuración Jurídica y Financiera 33% Fase 2:  Comisión de Éxito 52%</v>
      </c>
      <c r="F32" s="105"/>
      <c r="G32" s="109" t="s">
        <v>19</v>
      </c>
      <c r="H32" s="109" t="s">
        <v>20</v>
      </c>
    </row>
    <row r="33" spans="1:8" ht="33" customHeight="1" x14ac:dyDescent="0.25">
      <c r="A33" s="122"/>
      <c r="B33" s="193"/>
      <c r="C33" s="51" t="s">
        <v>17</v>
      </c>
      <c r="D33" s="52" t="s">
        <v>18</v>
      </c>
      <c r="E33" s="51" t="s">
        <v>17</v>
      </c>
      <c r="F33" s="52" t="s">
        <v>18</v>
      </c>
      <c r="G33" s="110"/>
      <c r="H33" s="110"/>
    </row>
    <row r="34" spans="1:8" ht="47.25" customHeight="1" thickBot="1" x14ac:dyDescent="0.3">
      <c r="A34" s="46">
        <v>4.0999999999999996</v>
      </c>
      <c r="B34" s="94" t="s">
        <v>195</v>
      </c>
      <c r="C34" s="61" t="s">
        <v>91</v>
      </c>
      <c r="D34" s="62" t="s">
        <v>100</v>
      </c>
      <c r="E34" s="61" t="s">
        <v>101</v>
      </c>
      <c r="F34" s="59" t="s">
        <v>102</v>
      </c>
      <c r="G34" s="185"/>
      <c r="H34" s="188"/>
    </row>
    <row r="35" spans="1:8" ht="30" x14ac:dyDescent="0.25">
      <c r="A35" s="46">
        <v>4.2</v>
      </c>
      <c r="B35" s="94" t="s">
        <v>38</v>
      </c>
      <c r="C35" s="61" t="s">
        <v>91</v>
      </c>
      <c r="D35" s="48">
        <v>195</v>
      </c>
      <c r="E35" s="65" t="s">
        <v>91</v>
      </c>
      <c r="F35" s="66">
        <v>210</v>
      </c>
      <c r="G35" s="186"/>
      <c r="H35" s="188"/>
    </row>
    <row r="36" spans="1:8" ht="30.75" thickBot="1" x14ac:dyDescent="0.3">
      <c r="A36" s="47">
        <v>4.3</v>
      </c>
      <c r="B36" s="95" t="s">
        <v>196</v>
      </c>
      <c r="C36" s="62" t="s">
        <v>99</v>
      </c>
      <c r="D36" s="62">
        <v>33</v>
      </c>
      <c r="E36" s="62" t="s">
        <v>103</v>
      </c>
      <c r="F36" s="45">
        <v>201</v>
      </c>
      <c r="G36" s="187"/>
      <c r="H36" s="189"/>
    </row>
    <row r="37" spans="1:8" ht="30" customHeight="1" thickBot="1" x14ac:dyDescent="0.3">
      <c r="A37" s="121">
        <v>5</v>
      </c>
      <c r="B37" s="123" t="s">
        <v>39</v>
      </c>
      <c r="C37" s="174" t="str">
        <f>+C11</f>
        <v>IDOM Ingeniería y Consultoría S.A.U. 
Fase 1 - Estructuración Técnica 67% Fase 2:  Comisión de Éxito 48%</v>
      </c>
      <c r="D37" s="175"/>
      <c r="E37" s="174" t="str">
        <f>+E11</f>
        <v>Sumatoria S.A.S Fase 1- Estructuración Jurídica y Financiera 33% Fase 2:  Comisión de Éxito 52%</v>
      </c>
      <c r="F37" s="175"/>
      <c r="G37" s="109" t="s">
        <v>19</v>
      </c>
      <c r="H37" s="109" t="s">
        <v>20</v>
      </c>
    </row>
    <row r="38" spans="1:8" ht="30.75" thickBot="1" x14ac:dyDescent="0.3">
      <c r="A38" s="122"/>
      <c r="B38" s="124"/>
      <c r="C38" s="54" t="s">
        <v>17</v>
      </c>
      <c r="D38" s="30" t="s">
        <v>18</v>
      </c>
      <c r="E38" s="54" t="s">
        <v>17</v>
      </c>
      <c r="F38" s="30" t="s">
        <v>18</v>
      </c>
      <c r="G38" s="110"/>
      <c r="H38" s="110"/>
    </row>
    <row r="39" spans="1:8" ht="45" customHeight="1" x14ac:dyDescent="0.25">
      <c r="A39" s="46">
        <v>5.0999999999999996</v>
      </c>
      <c r="B39" s="94" t="s">
        <v>195</v>
      </c>
      <c r="C39" s="182" t="s">
        <v>104</v>
      </c>
      <c r="D39" s="182" t="s">
        <v>105</v>
      </c>
      <c r="E39" s="195" t="s">
        <v>104</v>
      </c>
      <c r="F39" s="179" t="s">
        <v>107</v>
      </c>
      <c r="G39" s="223" t="s">
        <v>106</v>
      </c>
      <c r="H39" s="243"/>
    </row>
    <row r="40" spans="1:8" ht="30" x14ac:dyDescent="0.25">
      <c r="A40" s="46">
        <v>5.2</v>
      </c>
      <c r="B40" s="94" t="s">
        <v>197</v>
      </c>
      <c r="C40" s="183"/>
      <c r="D40" s="183"/>
      <c r="E40" s="196"/>
      <c r="F40" s="180"/>
      <c r="G40" s="224"/>
      <c r="H40" s="244"/>
    </row>
    <row r="41" spans="1:8" ht="45" x14ac:dyDescent="0.25">
      <c r="A41" s="46">
        <v>5.3</v>
      </c>
      <c r="B41" s="96" t="s">
        <v>198</v>
      </c>
      <c r="C41" s="183"/>
      <c r="D41" s="183"/>
      <c r="E41" s="196"/>
      <c r="F41" s="180"/>
      <c r="G41" s="224"/>
      <c r="H41" s="244"/>
    </row>
    <row r="42" spans="1:8" ht="30" x14ac:dyDescent="0.25">
      <c r="A42" s="46">
        <v>5.4</v>
      </c>
      <c r="B42" s="94" t="s">
        <v>40</v>
      </c>
      <c r="C42" s="183"/>
      <c r="D42" s="183"/>
      <c r="E42" s="196"/>
      <c r="F42" s="180"/>
      <c r="G42" s="224"/>
      <c r="H42" s="244"/>
    </row>
    <row r="43" spans="1:8" ht="30.75" thickBot="1" x14ac:dyDescent="0.3">
      <c r="A43" s="47">
        <v>5.5</v>
      </c>
      <c r="B43" s="12" t="s">
        <v>41</v>
      </c>
      <c r="C43" s="184"/>
      <c r="D43" s="184"/>
      <c r="E43" s="197"/>
      <c r="F43" s="181"/>
      <c r="G43" s="225"/>
      <c r="H43" s="245"/>
    </row>
    <row r="44" spans="1:8" ht="30" customHeight="1" thickBot="1" x14ac:dyDescent="0.3">
      <c r="A44" s="121">
        <v>6</v>
      </c>
      <c r="B44" s="123" t="s">
        <v>42</v>
      </c>
      <c r="C44" s="200" t="str">
        <f>+C11</f>
        <v>IDOM Ingeniería y Consultoría S.A.U. 
Fase 1 - Estructuración Técnica 67% Fase 2:  Comisión de Éxito 48%</v>
      </c>
      <c r="D44" s="201"/>
      <c r="E44" s="106" t="str">
        <f>+E11</f>
        <v>Sumatoria S.A.S Fase 1- Estructuración Jurídica y Financiera 33% Fase 2:  Comisión de Éxito 52%</v>
      </c>
      <c r="F44" s="105"/>
      <c r="G44" s="109" t="s">
        <v>19</v>
      </c>
      <c r="H44" s="109" t="s">
        <v>20</v>
      </c>
    </row>
    <row r="45" spans="1:8" ht="30" customHeight="1" thickBot="1" x14ac:dyDescent="0.3">
      <c r="A45" s="122"/>
      <c r="B45" s="124"/>
      <c r="C45" s="32" t="s">
        <v>17</v>
      </c>
      <c r="D45" s="33" t="s">
        <v>18</v>
      </c>
      <c r="E45" s="31" t="s">
        <v>17</v>
      </c>
      <c r="F45" s="30" t="s">
        <v>18</v>
      </c>
      <c r="G45" s="110"/>
      <c r="H45" s="110"/>
    </row>
    <row r="46" spans="1:8" ht="45" x14ac:dyDescent="0.25">
      <c r="A46" s="46">
        <v>6.1</v>
      </c>
      <c r="B46" s="11" t="s">
        <v>43</v>
      </c>
      <c r="C46" s="63" t="s">
        <v>98</v>
      </c>
      <c r="D46" s="53"/>
      <c r="E46" s="61" t="s">
        <v>98</v>
      </c>
      <c r="F46" s="44"/>
      <c r="G46" s="23"/>
      <c r="H46" s="26"/>
    </row>
    <row r="47" spans="1:8" ht="30" x14ac:dyDescent="0.25">
      <c r="A47" s="46">
        <v>6.2</v>
      </c>
      <c r="B47" s="11" t="s">
        <v>44</v>
      </c>
      <c r="C47" s="61" t="s">
        <v>98</v>
      </c>
      <c r="D47" s="48"/>
      <c r="E47" s="61" t="s">
        <v>98</v>
      </c>
      <c r="F47" s="44"/>
      <c r="G47" s="23"/>
      <c r="H47" s="26"/>
    </row>
    <row r="48" spans="1:8" ht="45" x14ac:dyDescent="0.25">
      <c r="A48" s="46">
        <v>6.3</v>
      </c>
      <c r="B48" s="11" t="s">
        <v>45</v>
      </c>
      <c r="C48" s="61" t="s">
        <v>98</v>
      </c>
      <c r="D48" s="48"/>
      <c r="E48" s="61" t="s">
        <v>98</v>
      </c>
      <c r="F48" s="44"/>
      <c r="G48" s="23"/>
      <c r="H48" s="26"/>
    </row>
    <row r="49" spans="1:9" ht="45.75" thickBot="1" x14ac:dyDescent="0.3">
      <c r="A49" s="46">
        <v>6.4</v>
      </c>
      <c r="B49" s="12" t="s">
        <v>46</v>
      </c>
      <c r="C49" s="62" t="s">
        <v>98</v>
      </c>
      <c r="D49" s="49"/>
      <c r="E49" s="62" t="s">
        <v>98</v>
      </c>
      <c r="F49" s="45"/>
      <c r="G49" s="24"/>
      <c r="H49" s="27"/>
    </row>
    <row r="50" spans="1:9" ht="30" customHeight="1" thickBot="1" x14ac:dyDescent="0.3">
      <c r="A50" s="121">
        <v>7</v>
      </c>
      <c r="B50" s="190" t="s">
        <v>47</v>
      </c>
      <c r="C50" s="139" t="str">
        <f>+C11</f>
        <v>IDOM Ingeniería y Consultoría S.A.U. 
Fase 1 - Estructuración Técnica 67% Fase 2:  Comisión de Éxito 48%</v>
      </c>
      <c r="D50" s="139"/>
      <c r="E50" s="139" t="str">
        <f>+E11</f>
        <v>Sumatoria S.A.S Fase 1- Estructuración Jurídica y Financiera 33% Fase 2:  Comisión de Éxito 52%</v>
      </c>
      <c r="F50" s="105"/>
      <c r="G50" s="109" t="s">
        <v>19</v>
      </c>
      <c r="H50" s="109" t="s">
        <v>20</v>
      </c>
    </row>
    <row r="51" spans="1:9" ht="30.75" thickBot="1" x14ac:dyDescent="0.3">
      <c r="A51" s="122"/>
      <c r="B51" s="191"/>
      <c r="C51" s="32" t="s">
        <v>17</v>
      </c>
      <c r="D51" s="33" t="s">
        <v>18</v>
      </c>
      <c r="E51" s="31" t="s">
        <v>17</v>
      </c>
      <c r="F51" s="30" t="s">
        <v>18</v>
      </c>
      <c r="G51" s="110"/>
      <c r="H51" s="110"/>
    </row>
    <row r="52" spans="1:9" ht="30" x14ac:dyDescent="0.25">
      <c r="A52" s="46">
        <v>7.1</v>
      </c>
      <c r="B52" s="11" t="s">
        <v>48</v>
      </c>
      <c r="C52" s="182" t="s">
        <v>104</v>
      </c>
      <c r="D52" s="140" t="s">
        <v>108</v>
      </c>
      <c r="E52" s="182" t="s">
        <v>104</v>
      </c>
      <c r="F52" s="116" t="s">
        <v>109</v>
      </c>
      <c r="G52" s="185" t="s">
        <v>110</v>
      </c>
      <c r="H52" s="23"/>
    </row>
    <row r="53" spans="1:9" ht="30" x14ac:dyDescent="0.25">
      <c r="A53" s="46">
        <v>7.2</v>
      </c>
      <c r="B53" s="11" t="s">
        <v>49</v>
      </c>
      <c r="C53" s="183"/>
      <c r="D53" s="140"/>
      <c r="E53" s="183"/>
      <c r="F53" s="116"/>
      <c r="G53" s="186"/>
      <c r="H53" s="23"/>
    </row>
    <row r="54" spans="1:9" ht="45.75" thickBot="1" x14ac:dyDescent="0.3">
      <c r="A54" s="47">
        <v>7.3</v>
      </c>
      <c r="B54" s="12" t="s">
        <v>50</v>
      </c>
      <c r="C54" s="184"/>
      <c r="D54" s="141"/>
      <c r="E54" s="184"/>
      <c r="F54" s="126"/>
      <c r="G54" s="187"/>
      <c r="H54" s="24"/>
    </row>
    <row r="55" spans="1:9" x14ac:dyDescent="0.25">
      <c r="A55" s="20">
        <v>8</v>
      </c>
      <c r="B55" s="35" t="s">
        <v>51</v>
      </c>
      <c r="C55" s="134" t="s">
        <v>17</v>
      </c>
      <c r="D55" s="135"/>
      <c r="E55" s="136"/>
      <c r="F55" s="52" t="s">
        <v>18</v>
      </c>
      <c r="G55" s="25" t="s">
        <v>19</v>
      </c>
      <c r="H55" s="28" t="s">
        <v>20</v>
      </c>
    </row>
    <row r="56" spans="1:9" x14ac:dyDescent="0.25">
      <c r="A56" s="46">
        <v>8.1</v>
      </c>
      <c r="B56" s="11" t="s">
        <v>52</v>
      </c>
      <c r="C56" s="142" t="s">
        <v>111</v>
      </c>
      <c r="D56" s="142"/>
      <c r="E56" s="142"/>
      <c r="F56" s="9">
        <v>273</v>
      </c>
      <c r="G56" s="143" t="s">
        <v>144</v>
      </c>
      <c r="H56" s="145" t="s">
        <v>116</v>
      </c>
    </row>
    <row r="57" spans="1:9" x14ac:dyDescent="0.25">
      <c r="A57" s="46">
        <v>8.1999999999999993</v>
      </c>
      <c r="B57" s="11" t="s">
        <v>53</v>
      </c>
      <c r="C57" s="142" t="s">
        <v>112</v>
      </c>
      <c r="D57" s="142"/>
      <c r="E57" s="142"/>
      <c r="F57" s="9">
        <v>273</v>
      </c>
      <c r="G57" s="143"/>
      <c r="H57" s="146"/>
    </row>
    <row r="58" spans="1:9" x14ac:dyDescent="0.25">
      <c r="A58" s="46">
        <v>8.3000000000000007</v>
      </c>
      <c r="B58" s="11" t="s">
        <v>54</v>
      </c>
      <c r="C58" s="148" t="s">
        <v>96</v>
      </c>
      <c r="D58" s="149"/>
      <c r="E58" s="150"/>
      <c r="F58" s="158"/>
      <c r="G58" s="143"/>
      <c r="H58" s="146"/>
    </row>
    <row r="59" spans="1:9" ht="30" x14ac:dyDescent="0.25">
      <c r="A59" s="60">
        <v>8.4</v>
      </c>
      <c r="B59" s="94" t="s">
        <v>55</v>
      </c>
      <c r="C59" s="151"/>
      <c r="D59" s="152"/>
      <c r="E59" s="153"/>
      <c r="F59" s="159"/>
      <c r="G59" s="143"/>
      <c r="H59" s="146"/>
    </row>
    <row r="60" spans="1:9" ht="36.75" customHeight="1" x14ac:dyDescent="0.25">
      <c r="A60" s="60">
        <v>8.5</v>
      </c>
      <c r="B60" s="94" t="s">
        <v>199</v>
      </c>
      <c r="C60" s="151"/>
      <c r="D60" s="152"/>
      <c r="E60" s="153"/>
      <c r="F60" s="159"/>
      <c r="G60" s="143"/>
      <c r="H60" s="146"/>
    </row>
    <row r="61" spans="1:9" x14ac:dyDescent="0.25">
      <c r="A61" s="60">
        <v>8.6</v>
      </c>
      <c r="B61" s="94" t="s">
        <v>57</v>
      </c>
      <c r="C61" s="151"/>
      <c r="D61" s="152"/>
      <c r="E61" s="153"/>
      <c r="F61" s="159"/>
      <c r="G61" s="143"/>
      <c r="H61" s="146"/>
    </row>
    <row r="62" spans="1:9" ht="30" x14ac:dyDescent="0.25">
      <c r="A62" s="60">
        <v>8.6999999999999993</v>
      </c>
      <c r="B62" s="94" t="s">
        <v>200</v>
      </c>
      <c r="C62" s="151"/>
      <c r="D62" s="152"/>
      <c r="E62" s="153"/>
      <c r="F62" s="159"/>
      <c r="G62" s="143"/>
      <c r="H62" s="146"/>
      <c r="I62" s="14"/>
    </row>
    <row r="63" spans="1:9" ht="31.5" customHeight="1" x14ac:dyDescent="0.3">
      <c r="A63" s="60">
        <v>8.8000000000000007</v>
      </c>
      <c r="B63" s="103" t="s">
        <v>58</v>
      </c>
      <c r="C63" s="151"/>
      <c r="D63" s="152"/>
      <c r="E63" s="153"/>
      <c r="F63" s="159"/>
      <c r="G63" s="143"/>
      <c r="H63" s="146"/>
      <c r="I63" s="15"/>
    </row>
    <row r="64" spans="1:9" ht="16.5" x14ac:dyDescent="0.3">
      <c r="A64" s="60">
        <v>8.9</v>
      </c>
      <c r="B64" s="11" t="s">
        <v>60</v>
      </c>
      <c r="C64" s="154"/>
      <c r="D64" s="155"/>
      <c r="E64" s="156"/>
      <c r="F64" s="160"/>
      <c r="G64" s="143"/>
      <c r="H64" s="146"/>
      <c r="I64" s="15"/>
    </row>
    <row r="65" spans="1:9" ht="30.75" thickBot="1" x14ac:dyDescent="0.3">
      <c r="A65" s="67">
        <v>8.1</v>
      </c>
      <c r="B65" s="12" t="s">
        <v>62</v>
      </c>
      <c r="C65" s="157" t="s">
        <v>104</v>
      </c>
      <c r="D65" s="157"/>
      <c r="E65" s="157"/>
      <c r="F65" s="13" t="s">
        <v>113</v>
      </c>
      <c r="G65" s="144"/>
      <c r="H65" s="147"/>
      <c r="I65" s="17"/>
    </row>
    <row r="66" spans="1:9" ht="30" customHeight="1" thickBot="1" x14ac:dyDescent="0.3">
      <c r="A66" s="121">
        <v>9</v>
      </c>
      <c r="B66" s="190" t="s">
        <v>63</v>
      </c>
      <c r="C66" s="139" t="str">
        <f>+C11</f>
        <v>IDOM Ingeniería y Consultoría S.A.U. 
Fase 1 - Estructuración Técnica 67% Fase 2:  Comisión de Éxito 48%</v>
      </c>
      <c r="D66" s="139"/>
      <c r="E66" s="139" t="str">
        <f>+E11</f>
        <v>Sumatoria S.A.S Fase 1- Estructuración Jurídica y Financiera 33% Fase 2:  Comisión de Éxito 52%</v>
      </c>
      <c r="F66" s="105"/>
      <c r="G66" s="109" t="s">
        <v>19</v>
      </c>
      <c r="H66" s="109" t="s">
        <v>20</v>
      </c>
    </row>
    <row r="67" spans="1:9" ht="30" customHeight="1" thickBot="1" x14ac:dyDescent="0.3">
      <c r="A67" s="122"/>
      <c r="B67" s="191"/>
      <c r="C67" s="32" t="s">
        <v>17</v>
      </c>
      <c r="D67" s="33" t="s">
        <v>18</v>
      </c>
      <c r="E67" s="31" t="s">
        <v>17</v>
      </c>
      <c r="F67" s="30" t="s">
        <v>18</v>
      </c>
      <c r="G67" s="110"/>
      <c r="H67" s="110"/>
    </row>
    <row r="68" spans="1:9" ht="30" x14ac:dyDescent="0.25">
      <c r="A68" s="46">
        <v>9.1</v>
      </c>
      <c r="B68" s="8" t="s">
        <v>64</v>
      </c>
      <c r="C68" s="182" t="s">
        <v>96</v>
      </c>
      <c r="D68" s="182"/>
      <c r="E68" s="182" t="s">
        <v>96</v>
      </c>
      <c r="F68" s="198"/>
      <c r="G68" s="186"/>
      <c r="H68" s="188"/>
    </row>
    <row r="69" spans="1:9" x14ac:dyDescent="0.25">
      <c r="A69" s="46">
        <v>9.1999999999999993</v>
      </c>
      <c r="B69" s="10" t="s">
        <v>65</v>
      </c>
      <c r="C69" s="199"/>
      <c r="D69" s="199"/>
      <c r="E69" s="199"/>
      <c r="F69" s="160"/>
      <c r="G69" s="186"/>
      <c r="H69" s="188"/>
    </row>
    <row r="70" spans="1:9" ht="45.75" thickBot="1" x14ac:dyDescent="0.3">
      <c r="A70" s="47">
        <v>9.3000000000000007</v>
      </c>
      <c r="B70" s="18" t="s">
        <v>66</v>
      </c>
      <c r="C70" s="62" t="s">
        <v>96</v>
      </c>
      <c r="D70" s="49"/>
      <c r="E70" s="62" t="s">
        <v>96</v>
      </c>
      <c r="F70" s="45"/>
      <c r="G70" s="187"/>
      <c r="H70" s="189"/>
    </row>
    <row r="71" spans="1:9" ht="30" customHeight="1" thickBot="1" x14ac:dyDescent="0.3">
      <c r="A71" s="121">
        <v>10</v>
      </c>
      <c r="B71" s="190" t="s">
        <v>67</v>
      </c>
      <c r="C71" s="139" t="str">
        <f>+C11</f>
        <v>IDOM Ingeniería y Consultoría S.A.U. 
Fase 1 - Estructuración Técnica 67% Fase 2:  Comisión de Éxito 48%</v>
      </c>
      <c r="D71" s="139"/>
      <c r="E71" s="139" t="str">
        <f>+E11</f>
        <v>Sumatoria S.A.S Fase 1- Estructuración Jurídica y Financiera 33% Fase 2:  Comisión de Éxito 52%</v>
      </c>
      <c r="F71" s="105"/>
      <c r="G71" s="109" t="s">
        <v>19</v>
      </c>
      <c r="H71" s="109" t="s">
        <v>20</v>
      </c>
    </row>
    <row r="72" spans="1:9" ht="30" customHeight="1" thickBot="1" x14ac:dyDescent="0.3">
      <c r="A72" s="122"/>
      <c r="B72" s="191"/>
      <c r="C72" s="32" t="s">
        <v>17</v>
      </c>
      <c r="D72" s="33" t="s">
        <v>18</v>
      </c>
      <c r="E72" s="31" t="s">
        <v>17</v>
      </c>
      <c r="F72" s="30" t="s">
        <v>18</v>
      </c>
      <c r="G72" s="110"/>
      <c r="H72" s="110"/>
    </row>
    <row r="73" spans="1:9" ht="398.25" customHeight="1" thickBot="1" x14ac:dyDescent="0.3">
      <c r="A73" s="47">
        <v>10.1</v>
      </c>
      <c r="B73" s="70" t="s">
        <v>68</v>
      </c>
      <c r="C73" s="100" t="s">
        <v>117</v>
      </c>
      <c r="D73" s="68" t="s">
        <v>114</v>
      </c>
      <c r="E73" s="62" t="s">
        <v>98</v>
      </c>
      <c r="F73" s="45"/>
      <c r="G73" s="101" t="s">
        <v>144</v>
      </c>
      <c r="H73" s="69" t="s">
        <v>202</v>
      </c>
    </row>
    <row r="74" spans="1:9" ht="30" customHeight="1" thickBot="1" x14ac:dyDescent="0.3">
      <c r="A74" s="121">
        <v>12</v>
      </c>
      <c r="B74" s="123" t="s">
        <v>69</v>
      </c>
      <c r="C74" s="104" t="str">
        <f>+C11</f>
        <v>IDOM Ingeniería y Consultoría S.A.U. 
Fase 1 - Estructuración Técnica 67% Fase 2:  Comisión de Éxito 48%</v>
      </c>
      <c r="D74" s="105"/>
      <c r="E74" s="106" t="str">
        <f>+E11</f>
        <v>Sumatoria S.A.S Fase 1- Estructuración Jurídica y Financiera 33% Fase 2:  Comisión de Éxito 52%</v>
      </c>
      <c r="F74" s="105"/>
      <c r="G74" s="107" t="s">
        <v>19</v>
      </c>
      <c r="H74" s="109" t="s">
        <v>20</v>
      </c>
    </row>
    <row r="75" spans="1:9" ht="30" customHeight="1" x14ac:dyDescent="0.25">
      <c r="A75" s="122"/>
      <c r="B75" s="124"/>
      <c r="C75" s="111" t="s">
        <v>17</v>
      </c>
      <c r="D75" s="112"/>
      <c r="E75" s="113" t="s">
        <v>17</v>
      </c>
      <c r="F75" s="114"/>
      <c r="G75" s="108"/>
      <c r="H75" s="110"/>
    </row>
    <row r="76" spans="1:9" ht="30" x14ac:dyDescent="0.25">
      <c r="A76" s="46">
        <v>12.1</v>
      </c>
      <c r="B76" s="39" t="s">
        <v>70</v>
      </c>
      <c r="C76" s="127" t="s">
        <v>104</v>
      </c>
      <c r="D76" s="116"/>
      <c r="E76" s="115" t="s">
        <v>104</v>
      </c>
      <c r="F76" s="116"/>
      <c r="G76" s="37"/>
      <c r="H76" s="26"/>
    </row>
    <row r="77" spans="1:9" ht="31.5" customHeight="1" x14ac:dyDescent="0.25">
      <c r="A77" s="46">
        <v>12.2</v>
      </c>
      <c r="B77" s="39" t="s">
        <v>71</v>
      </c>
      <c r="C77" s="127" t="s">
        <v>104</v>
      </c>
      <c r="D77" s="116"/>
      <c r="E77" s="115" t="s">
        <v>104</v>
      </c>
      <c r="F77" s="116"/>
      <c r="G77" s="37"/>
      <c r="H77" s="26"/>
    </row>
    <row r="78" spans="1:9" ht="15.75" thickBot="1" x14ac:dyDescent="0.3">
      <c r="A78" s="19">
        <v>12.3</v>
      </c>
      <c r="B78" s="40" t="s">
        <v>72</v>
      </c>
      <c r="C78" s="128" t="s">
        <v>104</v>
      </c>
      <c r="D78" s="126"/>
      <c r="E78" s="125" t="s">
        <v>104</v>
      </c>
      <c r="F78" s="126"/>
      <c r="G78" s="38"/>
      <c r="H78" s="34"/>
    </row>
    <row r="79" spans="1:9" ht="19.5" thickBot="1" x14ac:dyDescent="0.3">
      <c r="A79" s="117" t="s">
        <v>73</v>
      </c>
      <c r="B79" s="118"/>
      <c r="C79" s="119"/>
      <c r="D79" s="120"/>
      <c r="E79" s="119"/>
      <c r="F79" s="120"/>
      <c r="G79" s="36"/>
      <c r="H79" s="102" t="s">
        <v>144</v>
      </c>
    </row>
  </sheetData>
  <mergeCells count="111">
    <mergeCell ref="A79:B79"/>
    <mergeCell ref="C79:D79"/>
    <mergeCell ref="E79:F79"/>
    <mergeCell ref="C77:D77"/>
    <mergeCell ref="E77:F77"/>
    <mergeCell ref="C78:D78"/>
    <mergeCell ref="E78:F78"/>
    <mergeCell ref="E75:F75"/>
    <mergeCell ref="C76:D76"/>
    <mergeCell ref="E76:F76"/>
    <mergeCell ref="H71:H72"/>
    <mergeCell ref="A74:A75"/>
    <mergeCell ref="B74:B75"/>
    <mergeCell ref="C74:D74"/>
    <mergeCell ref="E74:F74"/>
    <mergeCell ref="G74:G75"/>
    <mergeCell ref="H74:H75"/>
    <mergeCell ref="C75:D75"/>
    <mergeCell ref="G68:G70"/>
    <mergeCell ref="H68:H70"/>
    <mergeCell ref="A71:A72"/>
    <mergeCell ref="B71:B72"/>
    <mergeCell ref="C71:D71"/>
    <mergeCell ref="E71:F71"/>
    <mergeCell ref="G71:G72"/>
    <mergeCell ref="G66:G67"/>
    <mergeCell ref="H66:H67"/>
    <mergeCell ref="C68:C69"/>
    <mergeCell ref="D68:D69"/>
    <mergeCell ref="E68:E69"/>
    <mergeCell ref="F68:F69"/>
    <mergeCell ref="C65:E65"/>
    <mergeCell ref="A66:A67"/>
    <mergeCell ref="B66:B67"/>
    <mergeCell ref="C66:D66"/>
    <mergeCell ref="E66:F66"/>
    <mergeCell ref="G52:G54"/>
    <mergeCell ref="C55:E55"/>
    <mergeCell ref="C56:E56"/>
    <mergeCell ref="G56:G65"/>
    <mergeCell ref="H56:H65"/>
    <mergeCell ref="C57:E57"/>
    <mergeCell ref="C58:E64"/>
    <mergeCell ref="F58:F64"/>
    <mergeCell ref="G50:G51"/>
    <mergeCell ref="H50:H51"/>
    <mergeCell ref="C52:C54"/>
    <mergeCell ref="D52:D54"/>
    <mergeCell ref="E52:E54"/>
    <mergeCell ref="F52:F54"/>
    <mergeCell ref="A50:A51"/>
    <mergeCell ref="B50:B51"/>
    <mergeCell ref="C50:D50"/>
    <mergeCell ref="E50:F50"/>
    <mergeCell ref="G39:G43"/>
    <mergeCell ref="H39:H43"/>
    <mergeCell ref="A44:A45"/>
    <mergeCell ref="B44:B45"/>
    <mergeCell ref="C44:D44"/>
    <mergeCell ref="E44:F44"/>
    <mergeCell ref="G44:G45"/>
    <mergeCell ref="H44:H45"/>
    <mergeCell ref="A32:A33"/>
    <mergeCell ref="B32:B33"/>
    <mergeCell ref="C32:D32"/>
    <mergeCell ref="E32:F32"/>
    <mergeCell ref="A28:A29"/>
    <mergeCell ref="B28:B29"/>
    <mergeCell ref="C28:D28"/>
    <mergeCell ref="E28:F28"/>
    <mergeCell ref="C39:C43"/>
    <mergeCell ref="D39:D43"/>
    <mergeCell ref="E39:E43"/>
    <mergeCell ref="F39:F43"/>
    <mergeCell ref="A37:A38"/>
    <mergeCell ref="B37:B38"/>
    <mergeCell ref="C37:D37"/>
    <mergeCell ref="E37:F37"/>
    <mergeCell ref="C30:D31"/>
    <mergeCell ref="E30:F31"/>
    <mergeCell ref="G37:G38"/>
    <mergeCell ref="H37:H38"/>
    <mergeCell ref="C23:E23"/>
    <mergeCell ref="C24:E27"/>
    <mergeCell ref="F24:F27"/>
    <mergeCell ref="G24:G27"/>
    <mergeCell ref="H24:H27"/>
    <mergeCell ref="C15:E15"/>
    <mergeCell ref="C16:E22"/>
    <mergeCell ref="F16:F22"/>
    <mergeCell ref="G16:G22"/>
    <mergeCell ref="H16:H22"/>
    <mergeCell ref="G28:G29"/>
    <mergeCell ref="H28:H29"/>
    <mergeCell ref="G30:G31"/>
    <mergeCell ref="H30:H31"/>
    <mergeCell ref="G32:G33"/>
    <mergeCell ref="H32:H33"/>
    <mergeCell ref="G34:G36"/>
    <mergeCell ref="H34:H36"/>
    <mergeCell ref="C12:D12"/>
    <mergeCell ref="E12:F12"/>
    <mergeCell ref="C13:D13"/>
    <mergeCell ref="E13:F13"/>
    <mergeCell ref="C2:F2"/>
    <mergeCell ref="C4:F4"/>
    <mergeCell ref="C8:F8"/>
    <mergeCell ref="C9:F9"/>
    <mergeCell ref="C10:F10"/>
    <mergeCell ref="C11:D11"/>
    <mergeCell ref="E11:F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PROPUESTA 1</vt:lpstr>
      <vt:lpstr>PROPUESTA 2</vt:lpstr>
      <vt:lpstr>PROPUESTA 3</vt:lpstr>
      <vt:lpstr>PROPUESTA 4</vt:lpstr>
      <vt:lpstr>'PROPUESTA 1'!_Toc423942209</vt:lpstr>
      <vt:lpstr>'PROPUESTA 2'!_Toc423942209</vt:lpstr>
      <vt:lpstr>'PROPUESTA 3'!_Toc423942209</vt:lpstr>
      <vt:lpstr>'PROPUESTA 4'!_Toc423942209</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Rodriguez Barrera</dc:creator>
  <cp:lastModifiedBy>User</cp:lastModifiedBy>
  <cp:revision/>
  <dcterms:created xsi:type="dcterms:W3CDTF">2016-05-11T22:57:31Z</dcterms:created>
  <dcterms:modified xsi:type="dcterms:W3CDTF">2016-12-06T23:05:29Z</dcterms:modified>
</cp:coreProperties>
</file>