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rodriguez\Documents\INTERVENTORIAS\ACCESOS NORTE\EVALUACION FINAL\"/>
    </mc:Choice>
  </mc:AlternateContent>
  <bookViews>
    <workbookView xWindow="0" yWindow="60" windowWidth="20730" windowHeight="9075"/>
  </bookViews>
  <sheets>
    <sheet name="PROPONENTE 1" sheetId="68" r:id="rId1"/>
    <sheet name="PROPONENTE 2" sheetId="69" r:id="rId2"/>
    <sheet name="PROPONENTE 3" sheetId="70" r:id="rId3"/>
    <sheet name="PROPONENTE 4" sheetId="71" r:id="rId4"/>
    <sheet name="PROPONENTE 5" sheetId="72" r:id="rId5"/>
    <sheet name="PROPUESTA 6" sheetId="73" r:id="rId6"/>
    <sheet name="PROPUESTA 7" sheetId="74" r:id="rId7"/>
    <sheet name="PROPUESTA 8 " sheetId="75" r:id="rId8"/>
    <sheet name="PROPUESTA 9" sheetId="4" r:id="rId9"/>
    <sheet name="PROPUESTA 10" sheetId="5" r:id="rId10"/>
    <sheet name="PROPUESTA 11 " sheetId="2" r:id="rId11"/>
    <sheet name="PROPUESTA 12" sheetId="6" r:id="rId12"/>
    <sheet name="PROPUESTA 13" sheetId="7" r:id="rId13"/>
    <sheet name="PROPUESTA 14" sheetId="8" r:id="rId14"/>
    <sheet name="PROPUESTA 15" sheetId="9" r:id="rId15"/>
    <sheet name="PROPUESTA 16" sheetId="10" r:id="rId16"/>
    <sheet name="PROPUESTA 17" sheetId="11" r:id="rId17"/>
    <sheet name="PROPUESTA 18" sheetId="12" r:id="rId18"/>
    <sheet name="PROPUESTA 19" sheetId="13" r:id="rId19"/>
    <sheet name="PROPUESTA 20" sheetId="14" r:id="rId20"/>
    <sheet name="PROPUESTA 21" sheetId="15" r:id="rId21"/>
    <sheet name="PROPUESTA 22" sheetId="16" r:id="rId22"/>
    <sheet name="PROPUESTA 23" sheetId="17" r:id="rId23"/>
    <sheet name="PROPUESTA 24" sheetId="18" r:id="rId24"/>
    <sheet name="PROPUESTA 25" sheetId="19" r:id="rId25"/>
    <sheet name="PROPUESTA 26 " sheetId="20" r:id="rId26"/>
    <sheet name="PROPUESTA 27" sheetId="21" r:id="rId27"/>
    <sheet name="PROPUESTA 28" sheetId="22" r:id="rId28"/>
    <sheet name="PROPUESTA 29" sheetId="23" r:id="rId29"/>
    <sheet name="PROPUESTA 30" sheetId="24" r:id="rId30"/>
    <sheet name="PROPUESTA 31 " sheetId="25" r:id="rId31"/>
    <sheet name="PROPUESTA 32 " sheetId="26" r:id="rId32"/>
    <sheet name="PROPUESTA 33" sheetId="27" r:id="rId33"/>
    <sheet name="propuesta 34" sheetId="28" r:id="rId34"/>
    <sheet name="PROPUESTA 35" sheetId="29" r:id="rId35"/>
    <sheet name="PROPUESTA 36" sheetId="30" r:id="rId36"/>
    <sheet name="PROPUESTA 37" sheetId="31" r:id="rId37"/>
    <sheet name="PROPUESTA 38" sheetId="32" r:id="rId38"/>
    <sheet name="PROPUESTA 39" sheetId="33" r:id="rId39"/>
    <sheet name="PROPUESTA 40" sheetId="34" r:id="rId40"/>
    <sheet name="PROPUESTA 41" sheetId="35" r:id="rId41"/>
    <sheet name="PROPUESTA 42" sheetId="36" r:id="rId42"/>
    <sheet name="PROPUESTA 43" sheetId="37" r:id="rId43"/>
    <sheet name="PROPUESTA 44" sheetId="38" r:id="rId44"/>
    <sheet name="PROPUESTA 45" sheetId="47" r:id="rId45"/>
    <sheet name="PROPUESTA 46" sheetId="48" r:id="rId46"/>
    <sheet name="PROPUESTA 47 " sheetId="49" r:id="rId47"/>
    <sheet name="PROPUESTA 48" sheetId="50" r:id="rId48"/>
    <sheet name="PROPUESTA 49 " sheetId="51" r:id="rId49"/>
    <sheet name="PROPUESTA 50" sheetId="52" r:id="rId50"/>
    <sheet name="PROPUESTA 51" sheetId="53" r:id="rId51"/>
    <sheet name="PROPUESTA 52" sheetId="54" r:id="rId52"/>
    <sheet name="PROPUESTA 53" sheetId="55" r:id="rId53"/>
    <sheet name="PROPUESTA 54" sheetId="56" r:id="rId54"/>
    <sheet name="PROPUESTA 55 " sheetId="57" r:id="rId55"/>
    <sheet name="PROPUESTA 56" sheetId="58" r:id="rId56"/>
    <sheet name="PROPUESTA 57" sheetId="59" r:id="rId57"/>
    <sheet name="PROPUESTA 58" sheetId="60" r:id="rId58"/>
    <sheet name="PROPONENTE 59" sheetId="61" r:id="rId59"/>
    <sheet name="PROPONENTE 60" sheetId="62" r:id="rId60"/>
    <sheet name="PROPONENTE 61" sheetId="63" r:id="rId61"/>
    <sheet name="PROPONENTE 62" sheetId="64" r:id="rId62"/>
    <sheet name="PROPONENTE 63" sheetId="65" r:id="rId63"/>
    <sheet name="PROPONENTE 64" sheetId="66" r:id="rId64"/>
    <sheet name="PROPONENTE 65" sheetId="67" r:id="rId65"/>
  </sheets>
  <definedNames>
    <definedName name="_Toc423942209" localSheetId="0">'PROPONENTE 1'!$B$46</definedName>
    <definedName name="_Toc423942209" localSheetId="1">'PROPONENTE 2'!$B$46</definedName>
    <definedName name="_Toc423942209" localSheetId="2">'PROPONENTE 3'!$B$46</definedName>
    <definedName name="_Toc423942209" localSheetId="3">'PROPONENTE 4'!$B$46</definedName>
    <definedName name="_Toc423942209" localSheetId="4">'PROPONENTE 5'!$B$46</definedName>
    <definedName name="_Toc423942209" localSheetId="58">'PROPONENTE 59'!$B$46</definedName>
    <definedName name="_Toc423942209" localSheetId="59">'PROPONENTE 60'!$B$46</definedName>
    <definedName name="_Toc423942209" localSheetId="60">'PROPONENTE 61'!$B$46</definedName>
    <definedName name="_Toc423942209" localSheetId="61">'PROPONENTE 62'!$B$46</definedName>
    <definedName name="_Toc423942209" localSheetId="62">'PROPONENTE 63'!$B$46</definedName>
    <definedName name="_Toc423942209" localSheetId="63">'PROPONENTE 64'!$B$46</definedName>
    <definedName name="_Toc423942209" localSheetId="64">'PROPONENTE 65'!$B$46</definedName>
    <definedName name="_Toc423942209" localSheetId="9">'PROPUESTA 10'!$B$44</definedName>
    <definedName name="_Toc423942209" localSheetId="10">'PROPUESTA 11 '!$B$46</definedName>
    <definedName name="_Toc423942209" localSheetId="11">'PROPUESTA 12'!$B$46</definedName>
    <definedName name="_Toc423942209" localSheetId="12">'PROPUESTA 13'!$B$44</definedName>
    <definedName name="_Toc423942209" localSheetId="13">'PROPUESTA 14'!$B$46</definedName>
    <definedName name="_Toc423942209" localSheetId="14">'PROPUESTA 15'!$B$46</definedName>
    <definedName name="_Toc423942209" localSheetId="15">'PROPUESTA 16'!$B$46</definedName>
    <definedName name="_Toc423942209" localSheetId="16">'PROPUESTA 17'!$B$46</definedName>
    <definedName name="_Toc423942209" localSheetId="17">'PROPUESTA 18'!$B$46</definedName>
    <definedName name="_Toc423942209" localSheetId="18">'PROPUESTA 19'!$B$44</definedName>
    <definedName name="_Toc423942209" localSheetId="19">'PROPUESTA 20'!$B$44</definedName>
    <definedName name="_Toc423942209" localSheetId="20">'PROPUESTA 21'!$B$46</definedName>
    <definedName name="_Toc423942209" localSheetId="21">'PROPUESTA 22'!$B$46</definedName>
    <definedName name="_Toc423942209" localSheetId="22">'PROPUESTA 23'!$B$46</definedName>
    <definedName name="_Toc423942209" localSheetId="23">'PROPUESTA 24'!$B$44</definedName>
    <definedName name="_Toc423942209" localSheetId="24">'PROPUESTA 25'!$B$44</definedName>
    <definedName name="_Toc423942209" localSheetId="25">'PROPUESTA 26 '!$B$46</definedName>
    <definedName name="_Toc423942209" localSheetId="26">'PROPUESTA 27'!$B$46</definedName>
    <definedName name="_Toc423942209" localSheetId="27">'PROPUESTA 28'!$B$46</definedName>
    <definedName name="_Toc423942209" localSheetId="28">'PROPUESTA 29'!$B$46</definedName>
    <definedName name="_Toc423942209" localSheetId="29">'PROPUESTA 30'!$B$46</definedName>
    <definedName name="_Toc423942209" localSheetId="30">'PROPUESTA 31 '!$B$46</definedName>
    <definedName name="_Toc423942209" localSheetId="32">'PROPUESTA 33'!$B$46</definedName>
    <definedName name="_Toc423942209" localSheetId="34">'PROPUESTA 35'!$B$44</definedName>
    <definedName name="_Toc423942209" localSheetId="37">'PROPUESTA 38'!$B$44</definedName>
    <definedName name="_Toc423942209" localSheetId="38">'PROPUESTA 39'!$B$44</definedName>
    <definedName name="_Toc423942209" localSheetId="39">'PROPUESTA 40'!$B$46</definedName>
    <definedName name="_Toc423942209" localSheetId="40">'PROPUESTA 41'!$B$44</definedName>
    <definedName name="_Toc423942209" localSheetId="41">'PROPUESTA 42'!$B$46</definedName>
    <definedName name="_Toc423942209" localSheetId="42">'PROPUESTA 43'!$B$46</definedName>
    <definedName name="_Toc423942209" localSheetId="43">'PROPUESTA 44'!$B$44</definedName>
    <definedName name="_Toc423942209" localSheetId="45">'PROPUESTA 46'!$B$44</definedName>
    <definedName name="_Toc423942209" localSheetId="46">'PROPUESTA 47 '!$B$46</definedName>
    <definedName name="_Toc423942209" localSheetId="47">'PROPUESTA 48'!#REF!</definedName>
    <definedName name="_Toc423942209" localSheetId="51">'PROPUESTA 52'!$B$46</definedName>
    <definedName name="_Toc423942209" localSheetId="52">'PROPUESTA 53'!$B$46</definedName>
    <definedName name="_Toc423942209" localSheetId="53">'PROPUESTA 54'!$B$46</definedName>
    <definedName name="_Toc423942209" localSheetId="54">'PROPUESTA 55 '!$B$46</definedName>
    <definedName name="_Toc423942209" localSheetId="55">'PROPUESTA 56'!$B$46</definedName>
    <definedName name="_Toc423942209" localSheetId="56">'PROPUESTA 57'!$B$44</definedName>
    <definedName name="_Toc423942209" localSheetId="57">'PROPUESTA 58'!$B$44</definedName>
    <definedName name="_Toc423942209" localSheetId="5">'PROPUESTA 6'!$B$44</definedName>
    <definedName name="_Toc423942209" localSheetId="6">'PROPUESTA 7'!$B$46</definedName>
    <definedName name="_Toc423942209" localSheetId="7">'PROPUESTA 8 '!$B$46</definedName>
    <definedName name="_Toc423942209" localSheetId="8">'PROPUESTA 9'!$B$46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75" l="1"/>
  <c r="E78" i="75"/>
  <c r="C78" i="75"/>
  <c r="G75" i="75"/>
  <c r="E75" i="75"/>
  <c r="C75" i="75"/>
  <c r="G72" i="75"/>
  <c r="E72" i="75"/>
  <c r="C72" i="75"/>
  <c r="G67" i="75"/>
  <c r="E67" i="75"/>
  <c r="C67" i="75"/>
  <c r="G50" i="75"/>
  <c r="E50" i="75"/>
  <c r="C50" i="75"/>
  <c r="G44" i="75"/>
  <c r="E44" i="75"/>
  <c r="C44" i="75"/>
  <c r="G37" i="75"/>
  <c r="E37" i="75"/>
  <c r="C37" i="75"/>
  <c r="G32" i="75"/>
  <c r="E32" i="75"/>
  <c r="C32" i="75"/>
  <c r="G28" i="75"/>
  <c r="E28" i="75"/>
  <c r="C28" i="75"/>
  <c r="G78" i="74"/>
  <c r="E78" i="74"/>
  <c r="C78" i="74"/>
  <c r="G75" i="74"/>
  <c r="E75" i="74"/>
  <c r="C75" i="74"/>
  <c r="G72" i="74"/>
  <c r="E72" i="74"/>
  <c r="C72" i="74"/>
  <c r="G67" i="74"/>
  <c r="E67" i="74"/>
  <c r="C67" i="74"/>
  <c r="G50" i="74"/>
  <c r="E50" i="74"/>
  <c r="C50" i="74"/>
  <c r="G44" i="74"/>
  <c r="E44" i="74"/>
  <c r="C44" i="74"/>
  <c r="G37" i="74"/>
  <c r="E37" i="74"/>
  <c r="C37" i="74"/>
  <c r="G32" i="74"/>
  <c r="E32" i="74"/>
  <c r="C32" i="74"/>
  <c r="G28" i="74"/>
  <c r="E28" i="74"/>
  <c r="C28" i="74"/>
  <c r="G78" i="72"/>
  <c r="E78" i="72"/>
  <c r="C78" i="72"/>
  <c r="G75" i="72"/>
  <c r="E75" i="72"/>
  <c r="C75" i="72"/>
  <c r="G72" i="72"/>
  <c r="E72" i="72"/>
  <c r="C72" i="72"/>
  <c r="G67" i="72"/>
  <c r="E67" i="72"/>
  <c r="C67" i="72"/>
  <c r="G50" i="72"/>
  <c r="E50" i="72"/>
  <c r="C50" i="72"/>
  <c r="G44" i="72"/>
  <c r="E44" i="72"/>
  <c r="C44" i="72"/>
  <c r="G37" i="72"/>
  <c r="E37" i="72"/>
  <c r="C37" i="72"/>
  <c r="G32" i="72"/>
  <c r="E32" i="72"/>
  <c r="C32" i="72"/>
  <c r="G28" i="72"/>
  <c r="E28" i="72"/>
  <c r="C28" i="72"/>
  <c r="E78" i="71"/>
  <c r="C78" i="71"/>
  <c r="E75" i="71"/>
  <c r="C75" i="71"/>
  <c r="E72" i="71"/>
  <c r="C72" i="71"/>
  <c r="E67" i="71"/>
  <c r="C67" i="71"/>
  <c r="E50" i="71"/>
  <c r="C50" i="71"/>
  <c r="E44" i="71"/>
  <c r="C44" i="71"/>
  <c r="E37" i="71"/>
  <c r="C37" i="71"/>
  <c r="E32" i="71"/>
  <c r="C32" i="71"/>
  <c r="E28" i="71"/>
  <c r="C28" i="71"/>
  <c r="E78" i="70"/>
  <c r="C78" i="70"/>
  <c r="E75" i="70"/>
  <c r="C75" i="70"/>
  <c r="E72" i="70"/>
  <c r="C72" i="70"/>
  <c r="E67" i="70"/>
  <c r="C67" i="70"/>
  <c r="E50" i="70"/>
  <c r="C50" i="70"/>
  <c r="E44" i="70"/>
  <c r="C44" i="70"/>
  <c r="E37" i="70"/>
  <c r="C37" i="70"/>
  <c r="E32" i="70"/>
  <c r="C32" i="70"/>
  <c r="E28" i="70"/>
  <c r="C28" i="70"/>
  <c r="E78" i="69"/>
  <c r="C78" i="69"/>
  <c r="E75" i="69"/>
  <c r="C75" i="69"/>
  <c r="E72" i="69"/>
  <c r="C72" i="69"/>
  <c r="E67" i="69"/>
  <c r="E50" i="69"/>
  <c r="C50" i="69"/>
  <c r="E44" i="69"/>
  <c r="C44" i="69"/>
  <c r="E37" i="69"/>
  <c r="C37" i="69"/>
  <c r="E32" i="69"/>
  <c r="C32" i="69"/>
  <c r="E28" i="69"/>
  <c r="C28" i="69"/>
  <c r="G78" i="68"/>
  <c r="E78" i="68"/>
  <c r="C78" i="68"/>
  <c r="G75" i="68"/>
  <c r="E75" i="68"/>
  <c r="C75" i="68"/>
  <c r="G72" i="68"/>
  <c r="E72" i="68"/>
  <c r="C72" i="68"/>
  <c r="G67" i="68"/>
  <c r="E67" i="68"/>
  <c r="C67" i="68"/>
  <c r="G50" i="68"/>
  <c r="E50" i="68"/>
  <c r="C50" i="68"/>
  <c r="G44" i="68"/>
  <c r="E44" i="68"/>
  <c r="C44" i="68"/>
  <c r="G37" i="68"/>
  <c r="E37" i="68"/>
  <c r="C37" i="68"/>
  <c r="G32" i="68"/>
  <c r="E32" i="68"/>
  <c r="C32" i="68"/>
  <c r="G28" i="68"/>
  <c r="E28" i="68"/>
  <c r="C28" i="68"/>
  <c r="E78" i="67" l="1"/>
  <c r="C78" i="67"/>
  <c r="E75" i="67"/>
  <c r="C75" i="67"/>
  <c r="E72" i="67"/>
  <c r="C72" i="67"/>
  <c r="E67" i="67"/>
  <c r="C67" i="67"/>
  <c r="E50" i="67"/>
  <c r="C50" i="67"/>
  <c r="E44" i="67"/>
  <c r="C44" i="67"/>
  <c r="E37" i="67"/>
  <c r="C37" i="67"/>
  <c r="E32" i="67"/>
  <c r="C32" i="67"/>
  <c r="E28" i="67"/>
  <c r="C28" i="67"/>
  <c r="E78" i="66"/>
  <c r="C78" i="66"/>
  <c r="E75" i="66"/>
  <c r="C75" i="66"/>
  <c r="E72" i="66"/>
  <c r="C72" i="66"/>
  <c r="E67" i="66"/>
  <c r="C67" i="66"/>
  <c r="E50" i="66"/>
  <c r="C50" i="66"/>
  <c r="E44" i="66"/>
  <c r="C44" i="66"/>
  <c r="E37" i="66"/>
  <c r="C37" i="66"/>
  <c r="E32" i="66"/>
  <c r="C32" i="66"/>
  <c r="E28" i="66"/>
  <c r="C28" i="66"/>
  <c r="E78" i="65"/>
  <c r="C78" i="65"/>
  <c r="E75" i="65"/>
  <c r="C75" i="65"/>
  <c r="E72" i="65"/>
  <c r="C72" i="65"/>
  <c r="E67" i="65"/>
  <c r="C67" i="65"/>
  <c r="E50" i="65"/>
  <c r="C50" i="65"/>
  <c r="E44" i="65"/>
  <c r="C44" i="65"/>
  <c r="E37" i="65"/>
  <c r="C37" i="65"/>
  <c r="E32" i="65"/>
  <c r="C32" i="65"/>
  <c r="E28" i="65"/>
  <c r="C28" i="65"/>
  <c r="E78" i="64"/>
  <c r="C78" i="64"/>
  <c r="E75" i="64"/>
  <c r="C75" i="64"/>
  <c r="E72" i="64"/>
  <c r="C72" i="64"/>
  <c r="E67" i="64"/>
  <c r="C67" i="64"/>
  <c r="E50" i="64"/>
  <c r="C50" i="64"/>
  <c r="E44" i="64"/>
  <c r="C44" i="64"/>
  <c r="E37" i="64"/>
  <c r="C37" i="64"/>
  <c r="E32" i="64"/>
  <c r="C32" i="64"/>
  <c r="E28" i="64"/>
  <c r="C28" i="64"/>
  <c r="G78" i="63"/>
  <c r="E78" i="63"/>
  <c r="C78" i="63"/>
  <c r="G75" i="63"/>
  <c r="E75" i="63"/>
  <c r="C75" i="63"/>
  <c r="G72" i="63"/>
  <c r="E72" i="63"/>
  <c r="C72" i="63"/>
  <c r="G67" i="63"/>
  <c r="E67" i="63"/>
  <c r="C67" i="63"/>
  <c r="G50" i="63"/>
  <c r="E50" i="63"/>
  <c r="C50" i="63"/>
  <c r="G44" i="63"/>
  <c r="E44" i="63"/>
  <c r="C44" i="63"/>
  <c r="G37" i="63"/>
  <c r="E37" i="63"/>
  <c r="C37" i="63"/>
  <c r="G32" i="63"/>
  <c r="E32" i="63"/>
  <c r="C32" i="63"/>
  <c r="G28" i="63"/>
  <c r="E28" i="63"/>
  <c r="C28" i="63"/>
  <c r="E78" i="62"/>
  <c r="C78" i="62"/>
  <c r="E75" i="62"/>
  <c r="C75" i="62"/>
  <c r="E72" i="62"/>
  <c r="C72" i="62"/>
  <c r="E67" i="62"/>
  <c r="C67" i="62"/>
  <c r="E50" i="62"/>
  <c r="C50" i="62"/>
  <c r="E44" i="62"/>
  <c r="C44" i="62"/>
  <c r="E37" i="62"/>
  <c r="C37" i="62"/>
  <c r="E32" i="62"/>
  <c r="C32" i="62"/>
  <c r="E28" i="62"/>
  <c r="C28" i="62"/>
  <c r="E78" i="61"/>
  <c r="C78" i="61"/>
  <c r="E75" i="61"/>
  <c r="C75" i="61"/>
  <c r="E72" i="61"/>
  <c r="C72" i="61"/>
  <c r="E67" i="61"/>
  <c r="C67" i="61"/>
  <c r="E50" i="61"/>
  <c r="C50" i="61"/>
  <c r="E44" i="61"/>
  <c r="C44" i="61"/>
  <c r="E37" i="61"/>
  <c r="C37" i="61"/>
  <c r="E32" i="61"/>
  <c r="C32" i="61"/>
  <c r="E28" i="61"/>
  <c r="C28" i="61"/>
  <c r="C76" i="60" l="1"/>
  <c r="C73" i="60"/>
  <c r="C70" i="60"/>
  <c r="C65" i="60"/>
  <c r="C48" i="60"/>
  <c r="C42" i="60"/>
  <c r="C35" i="60"/>
  <c r="C30" i="60"/>
  <c r="C26" i="60"/>
  <c r="C76" i="59"/>
  <c r="C73" i="59"/>
  <c r="C70" i="59"/>
  <c r="C65" i="59"/>
  <c r="C48" i="59"/>
  <c r="C42" i="59"/>
  <c r="C35" i="59"/>
  <c r="C30" i="59"/>
  <c r="C26" i="59"/>
  <c r="G78" i="58"/>
  <c r="E78" i="58"/>
  <c r="C78" i="58"/>
  <c r="G75" i="58"/>
  <c r="E75" i="58"/>
  <c r="C75" i="58"/>
  <c r="G72" i="58"/>
  <c r="E72" i="58"/>
  <c r="C72" i="58"/>
  <c r="G67" i="58"/>
  <c r="E67" i="58"/>
  <c r="C67" i="58"/>
  <c r="G50" i="58"/>
  <c r="E50" i="58"/>
  <c r="C50" i="58"/>
  <c r="G44" i="58"/>
  <c r="E44" i="58"/>
  <c r="C44" i="58"/>
  <c r="G37" i="58"/>
  <c r="E37" i="58"/>
  <c r="C37" i="58"/>
  <c r="G32" i="58"/>
  <c r="E32" i="58"/>
  <c r="C32" i="58"/>
  <c r="G28" i="58"/>
  <c r="E28" i="58"/>
  <c r="C28" i="58"/>
  <c r="E78" i="57"/>
  <c r="C78" i="57"/>
  <c r="E75" i="57"/>
  <c r="C75" i="57"/>
  <c r="E72" i="57"/>
  <c r="C72" i="57"/>
  <c r="E67" i="57"/>
  <c r="C67" i="57"/>
  <c r="E50" i="57"/>
  <c r="C50" i="57"/>
  <c r="E44" i="57"/>
  <c r="C44" i="57"/>
  <c r="E37" i="57"/>
  <c r="C37" i="57"/>
  <c r="E32" i="57"/>
  <c r="C32" i="57"/>
  <c r="E28" i="57"/>
  <c r="C28" i="57"/>
  <c r="E78" i="56"/>
  <c r="C78" i="56"/>
  <c r="E75" i="56"/>
  <c r="C75" i="56"/>
  <c r="E72" i="56"/>
  <c r="C72" i="56"/>
  <c r="E67" i="56"/>
  <c r="C67" i="56"/>
  <c r="E50" i="56"/>
  <c r="C50" i="56"/>
  <c r="E44" i="56"/>
  <c r="C44" i="56"/>
  <c r="E37" i="56"/>
  <c r="C37" i="56"/>
  <c r="E32" i="56"/>
  <c r="C32" i="56"/>
  <c r="E28" i="56"/>
  <c r="C28" i="56"/>
  <c r="E78" i="55"/>
  <c r="C78" i="55"/>
  <c r="E75" i="55"/>
  <c r="C75" i="55"/>
  <c r="E72" i="55"/>
  <c r="C72" i="55"/>
  <c r="E67" i="55"/>
  <c r="C67" i="55"/>
  <c r="E50" i="55"/>
  <c r="C50" i="55"/>
  <c r="E44" i="55"/>
  <c r="C44" i="55"/>
  <c r="E37" i="55"/>
  <c r="C37" i="55"/>
  <c r="E32" i="55"/>
  <c r="C32" i="55"/>
  <c r="E28" i="55"/>
  <c r="C28" i="55"/>
  <c r="E78" i="54"/>
  <c r="C78" i="54"/>
  <c r="E75" i="54"/>
  <c r="C75" i="54"/>
  <c r="E72" i="54"/>
  <c r="C72" i="54"/>
  <c r="E67" i="54"/>
  <c r="C67" i="54"/>
  <c r="E50" i="54"/>
  <c r="C50" i="54"/>
  <c r="E44" i="54"/>
  <c r="C44" i="54"/>
  <c r="E37" i="54"/>
  <c r="C37" i="54"/>
  <c r="E32" i="54"/>
  <c r="C32" i="54"/>
  <c r="E28" i="54"/>
  <c r="C28" i="54"/>
  <c r="E78" i="53" l="1"/>
  <c r="C78" i="53"/>
  <c r="E75" i="53"/>
  <c r="C75" i="53"/>
  <c r="E72" i="53"/>
  <c r="C72" i="53"/>
  <c r="E67" i="53"/>
  <c r="C67" i="53"/>
  <c r="E50" i="53"/>
  <c r="C50" i="53"/>
  <c r="E44" i="53"/>
  <c r="C44" i="53"/>
  <c r="E37" i="53"/>
  <c r="C37" i="53"/>
  <c r="E32" i="53"/>
  <c r="C32" i="53"/>
  <c r="E28" i="53"/>
  <c r="C28" i="53"/>
  <c r="E78" i="52"/>
  <c r="C78" i="52"/>
  <c r="E75" i="52"/>
  <c r="C75" i="52"/>
  <c r="E72" i="52"/>
  <c r="C72" i="52"/>
  <c r="E67" i="52"/>
  <c r="C67" i="52"/>
  <c r="E50" i="52"/>
  <c r="C50" i="52"/>
  <c r="E44" i="52"/>
  <c r="C44" i="52"/>
  <c r="E37" i="52"/>
  <c r="C37" i="52"/>
  <c r="E32" i="52"/>
  <c r="C32" i="52"/>
  <c r="E28" i="52"/>
  <c r="C28" i="52"/>
  <c r="I78" i="51"/>
  <c r="G78" i="51"/>
  <c r="I75" i="51"/>
  <c r="G75" i="51"/>
  <c r="I72" i="51"/>
  <c r="G72" i="51"/>
  <c r="I67" i="51"/>
  <c r="G67" i="51"/>
  <c r="I50" i="51"/>
  <c r="G50" i="51"/>
  <c r="I44" i="51"/>
  <c r="G44" i="51"/>
  <c r="I37" i="51"/>
  <c r="G37" i="51"/>
  <c r="I32" i="51"/>
  <c r="G32" i="51"/>
  <c r="I28" i="51"/>
  <c r="G28" i="51"/>
  <c r="E78" i="50"/>
  <c r="C78" i="50"/>
  <c r="E75" i="50"/>
  <c r="C75" i="50"/>
  <c r="E72" i="50"/>
  <c r="C72" i="50"/>
  <c r="E67" i="50"/>
  <c r="C67" i="50"/>
  <c r="E50" i="50"/>
  <c r="C50" i="50"/>
  <c r="E44" i="50"/>
  <c r="C44" i="50"/>
  <c r="E37" i="50"/>
  <c r="C37" i="50"/>
  <c r="E32" i="50"/>
  <c r="C32" i="50"/>
  <c r="E28" i="50"/>
  <c r="C28" i="50"/>
  <c r="C78" i="49"/>
  <c r="C75" i="49"/>
  <c r="C72" i="49"/>
  <c r="C67" i="49"/>
  <c r="C50" i="49"/>
  <c r="C44" i="49"/>
  <c r="C37" i="49"/>
  <c r="C32" i="49"/>
  <c r="C28" i="49"/>
  <c r="E77" i="48"/>
  <c r="C77" i="48"/>
  <c r="E74" i="48"/>
  <c r="C74" i="48"/>
  <c r="E71" i="48"/>
  <c r="C71" i="48"/>
  <c r="E66" i="48"/>
  <c r="C66" i="48"/>
  <c r="E49" i="48"/>
  <c r="C49" i="48"/>
  <c r="E43" i="48"/>
  <c r="C43" i="48"/>
  <c r="E36" i="48"/>
  <c r="C36" i="48"/>
  <c r="E31" i="48"/>
  <c r="C31" i="48"/>
  <c r="E27" i="48"/>
  <c r="C27" i="48"/>
  <c r="E79" i="47"/>
  <c r="C79" i="47"/>
  <c r="E76" i="47"/>
  <c r="C76" i="47"/>
  <c r="E73" i="47"/>
  <c r="C73" i="47"/>
  <c r="E68" i="47"/>
  <c r="C68" i="47"/>
  <c r="E51" i="47"/>
  <c r="C51" i="47"/>
  <c r="E45" i="47"/>
  <c r="C45" i="47"/>
  <c r="E38" i="47"/>
  <c r="C38" i="47"/>
  <c r="E33" i="47"/>
  <c r="C33" i="47"/>
  <c r="E29" i="47"/>
  <c r="C29" i="47"/>
  <c r="C76" i="38" l="1"/>
  <c r="C73" i="38"/>
  <c r="C70" i="38"/>
  <c r="C65" i="38"/>
  <c r="C48" i="38"/>
  <c r="C42" i="38"/>
  <c r="C35" i="38"/>
  <c r="C30" i="38"/>
  <c r="C26" i="38"/>
  <c r="E78" i="37"/>
  <c r="C78" i="37"/>
  <c r="E75" i="37"/>
  <c r="C75" i="37"/>
  <c r="E72" i="37"/>
  <c r="C72" i="37"/>
  <c r="E67" i="37"/>
  <c r="C67" i="37"/>
  <c r="E50" i="37"/>
  <c r="C50" i="37"/>
  <c r="E44" i="37"/>
  <c r="C44" i="37"/>
  <c r="E37" i="37"/>
  <c r="C37" i="37"/>
  <c r="E32" i="37"/>
  <c r="C32" i="37"/>
  <c r="E28" i="37"/>
  <c r="C28" i="37"/>
  <c r="E78" i="36"/>
  <c r="C78" i="36"/>
  <c r="E75" i="36"/>
  <c r="C75" i="36"/>
  <c r="E72" i="36"/>
  <c r="C72" i="36"/>
  <c r="E67" i="36"/>
  <c r="C67" i="36"/>
  <c r="E50" i="36"/>
  <c r="C50" i="36"/>
  <c r="E44" i="36"/>
  <c r="C44" i="36"/>
  <c r="E37" i="36"/>
  <c r="C37" i="36"/>
  <c r="E32" i="36"/>
  <c r="C32" i="36"/>
  <c r="E28" i="36"/>
  <c r="C28" i="36"/>
  <c r="C76" i="35"/>
  <c r="C73" i="35"/>
  <c r="C70" i="35"/>
  <c r="C65" i="35"/>
  <c r="C48" i="35"/>
  <c r="C42" i="35"/>
  <c r="C35" i="35"/>
  <c r="C30" i="35"/>
  <c r="C26" i="35"/>
  <c r="E78" i="34"/>
  <c r="C78" i="34"/>
  <c r="E75" i="34"/>
  <c r="C75" i="34"/>
  <c r="E72" i="34"/>
  <c r="C72" i="34"/>
  <c r="E67" i="34"/>
  <c r="C67" i="34"/>
  <c r="E50" i="34"/>
  <c r="C50" i="34"/>
  <c r="E44" i="34"/>
  <c r="C44" i="34"/>
  <c r="E37" i="34"/>
  <c r="C37" i="34"/>
  <c r="E32" i="34"/>
  <c r="C32" i="34"/>
  <c r="E28" i="34"/>
  <c r="C28" i="34"/>
  <c r="C76" i="33"/>
  <c r="C73" i="33"/>
  <c r="C70" i="33"/>
  <c r="C65" i="33"/>
  <c r="C48" i="33"/>
  <c r="C42" i="33"/>
  <c r="C35" i="33"/>
  <c r="C30" i="33"/>
  <c r="C26" i="33"/>
  <c r="C76" i="32"/>
  <c r="C73" i="32"/>
  <c r="C70" i="32"/>
  <c r="C65" i="32"/>
  <c r="C48" i="32"/>
  <c r="C42" i="32"/>
  <c r="C35" i="32"/>
  <c r="C30" i="32"/>
  <c r="C26" i="32"/>
  <c r="E78" i="31" l="1"/>
  <c r="C78" i="31"/>
  <c r="E75" i="31"/>
  <c r="C75" i="31"/>
  <c r="E72" i="31"/>
  <c r="C72" i="31"/>
  <c r="E67" i="31"/>
  <c r="C67" i="31"/>
  <c r="E50" i="31"/>
  <c r="C50" i="31"/>
  <c r="E44" i="31"/>
  <c r="C44" i="31"/>
  <c r="E37" i="31"/>
  <c r="C37" i="31"/>
  <c r="E32" i="31"/>
  <c r="C32" i="31"/>
  <c r="E28" i="31"/>
  <c r="C28" i="31"/>
  <c r="G78" i="30"/>
  <c r="E78" i="30"/>
  <c r="C78" i="30"/>
  <c r="G75" i="30"/>
  <c r="E75" i="30"/>
  <c r="C75" i="30"/>
  <c r="G72" i="30"/>
  <c r="E72" i="30"/>
  <c r="C72" i="30"/>
  <c r="G67" i="30"/>
  <c r="E67" i="30"/>
  <c r="C67" i="30"/>
  <c r="G50" i="30"/>
  <c r="E50" i="30"/>
  <c r="C50" i="30"/>
  <c r="G44" i="30"/>
  <c r="E44" i="30"/>
  <c r="C44" i="30"/>
  <c r="G37" i="30"/>
  <c r="E37" i="30"/>
  <c r="C37" i="30"/>
  <c r="G32" i="30"/>
  <c r="E32" i="30"/>
  <c r="C32" i="30"/>
  <c r="G28" i="30"/>
  <c r="E28" i="30"/>
  <c r="C28" i="30"/>
  <c r="C26" i="29"/>
  <c r="C30" i="29" s="1"/>
  <c r="C35" i="29" s="1"/>
  <c r="C42" i="29" s="1"/>
  <c r="C48" i="29" s="1"/>
  <c r="C65" i="29" s="1"/>
  <c r="H78" i="28"/>
  <c r="F78" i="28"/>
  <c r="D78" i="28"/>
  <c r="H75" i="28"/>
  <c r="F75" i="28"/>
  <c r="D75" i="28"/>
  <c r="H72" i="28"/>
  <c r="F72" i="28"/>
  <c r="D72" i="28"/>
  <c r="H67" i="28"/>
  <c r="F67" i="28"/>
  <c r="D67" i="28"/>
  <c r="H50" i="28"/>
  <c r="F50" i="28"/>
  <c r="D50" i="28"/>
  <c r="H44" i="28"/>
  <c r="F44" i="28"/>
  <c r="D44" i="28"/>
  <c r="H37" i="28"/>
  <c r="F37" i="28"/>
  <c r="D37" i="28"/>
  <c r="H32" i="28"/>
  <c r="F32" i="28"/>
  <c r="D32" i="28"/>
  <c r="H28" i="28"/>
  <c r="F28" i="28"/>
  <c r="D28" i="28"/>
  <c r="G78" i="27"/>
  <c r="E78" i="27"/>
  <c r="C78" i="27"/>
  <c r="G75" i="27"/>
  <c r="E75" i="27"/>
  <c r="C75" i="27"/>
  <c r="G72" i="27"/>
  <c r="E72" i="27"/>
  <c r="C72" i="27"/>
  <c r="G67" i="27"/>
  <c r="E67" i="27"/>
  <c r="C67" i="27"/>
  <c r="G50" i="27"/>
  <c r="E50" i="27"/>
  <c r="C50" i="27"/>
  <c r="G44" i="27"/>
  <c r="E44" i="27"/>
  <c r="C44" i="27"/>
  <c r="G37" i="27"/>
  <c r="E37" i="27"/>
  <c r="C37" i="27"/>
  <c r="G32" i="27"/>
  <c r="E32" i="27"/>
  <c r="C32" i="27"/>
  <c r="G28" i="27"/>
  <c r="E28" i="27"/>
  <c r="C28" i="27"/>
  <c r="I78" i="26"/>
  <c r="G78" i="26"/>
  <c r="I75" i="26"/>
  <c r="G75" i="26"/>
  <c r="I72" i="26"/>
  <c r="G72" i="26"/>
  <c r="I67" i="26"/>
  <c r="G67" i="26"/>
  <c r="I50" i="26"/>
  <c r="G50" i="26"/>
  <c r="I44" i="26"/>
  <c r="G44" i="26"/>
  <c r="I37" i="26"/>
  <c r="G37" i="26"/>
  <c r="I32" i="26"/>
  <c r="G32" i="26"/>
  <c r="I28" i="26"/>
  <c r="G28" i="26"/>
  <c r="E78" i="25"/>
  <c r="C78" i="25"/>
  <c r="E75" i="25"/>
  <c r="C75" i="25"/>
  <c r="E72" i="25"/>
  <c r="C72" i="25"/>
  <c r="E67" i="25"/>
  <c r="C67" i="25"/>
  <c r="E50" i="25"/>
  <c r="C50" i="25"/>
  <c r="E44" i="25"/>
  <c r="C44" i="25"/>
  <c r="E37" i="25"/>
  <c r="C37" i="25"/>
  <c r="E32" i="25"/>
  <c r="C32" i="25"/>
  <c r="E28" i="25"/>
  <c r="C28" i="25"/>
  <c r="C73" i="29" l="1"/>
  <c r="C70" i="29"/>
  <c r="C76" i="29" s="1"/>
  <c r="E78" i="24" l="1"/>
  <c r="C78" i="24"/>
  <c r="E75" i="24"/>
  <c r="C75" i="24"/>
  <c r="E72" i="24"/>
  <c r="C72" i="24"/>
  <c r="E67" i="24"/>
  <c r="C67" i="24"/>
  <c r="E50" i="24"/>
  <c r="C50" i="24"/>
  <c r="E44" i="24"/>
  <c r="C44" i="24"/>
  <c r="E37" i="24"/>
  <c r="C37" i="24"/>
  <c r="E32" i="24"/>
  <c r="C32" i="24"/>
  <c r="E28" i="24"/>
  <c r="C28" i="24"/>
  <c r="E78" i="23"/>
  <c r="C78" i="23"/>
  <c r="E75" i="23"/>
  <c r="C75" i="23"/>
  <c r="E72" i="23"/>
  <c r="C72" i="23"/>
  <c r="E67" i="23"/>
  <c r="C67" i="23"/>
  <c r="E50" i="23"/>
  <c r="C50" i="23"/>
  <c r="E44" i="23"/>
  <c r="C44" i="23"/>
  <c r="E37" i="23"/>
  <c r="C37" i="23"/>
  <c r="E32" i="23"/>
  <c r="C32" i="23"/>
  <c r="E28" i="23"/>
  <c r="C28" i="23"/>
  <c r="E78" i="22"/>
  <c r="C78" i="22"/>
  <c r="E75" i="22"/>
  <c r="C75" i="22"/>
  <c r="E72" i="22"/>
  <c r="C72" i="22"/>
  <c r="E67" i="22"/>
  <c r="C67" i="22"/>
  <c r="E50" i="22"/>
  <c r="C50" i="22"/>
  <c r="E44" i="22"/>
  <c r="C44" i="22"/>
  <c r="E37" i="22"/>
  <c r="C37" i="22"/>
  <c r="E32" i="22"/>
  <c r="C32" i="22"/>
  <c r="E28" i="22"/>
  <c r="C28" i="22"/>
  <c r="E78" i="21"/>
  <c r="C78" i="21"/>
  <c r="E75" i="21"/>
  <c r="C75" i="21"/>
  <c r="E72" i="21"/>
  <c r="C72" i="21"/>
  <c r="E67" i="21"/>
  <c r="C67" i="21"/>
  <c r="E50" i="21"/>
  <c r="C50" i="21"/>
  <c r="E44" i="21"/>
  <c r="C44" i="21"/>
  <c r="E37" i="21"/>
  <c r="C37" i="21"/>
  <c r="E32" i="21"/>
  <c r="C32" i="21"/>
  <c r="E28" i="21"/>
  <c r="C28" i="21"/>
  <c r="E78" i="20"/>
  <c r="C78" i="20"/>
  <c r="E75" i="20"/>
  <c r="C75" i="20"/>
  <c r="E72" i="20"/>
  <c r="C72" i="20"/>
  <c r="E67" i="20"/>
  <c r="C67" i="20"/>
  <c r="E50" i="20"/>
  <c r="C50" i="20"/>
  <c r="E44" i="20"/>
  <c r="C44" i="20"/>
  <c r="E37" i="20"/>
  <c r="C37" i="20"/>
  <c r="E32" i="20"/>
  <c r="C32" i="20"/>
  <c r="E28" i="20"/>
  <c r="C28" i="20"/>
  <c r="E78" i="17" l="1"/>
  <c r="C78" i="17"/>
  <c r="E75" i="17"/>
  <c r="C75" i="17"/>
  <c r="E72" i="17"/>
  <c r="C72" i="17"/>
  <c r="E67" i="17"/>
  <c r="C67" i="17"/>
  <c r="E50" i="17"/>
  <c r="C50" i="17"/>
  <c r="E44" i="17"/>
  <c r="C44" i="17"/>
  <c r="E37" i="17"/>
  <c r="C37" i="17"/>
  <c r="E32" i="17"/>
  <c r="C32" i="17"/>
  <c r="E28" i="17"/>
  <c r="C28" i="17"/>
  <c r="E78" i="16"/>
  <c r="C78" i="16"/>
  <c r="E75" i="16"/>
  <c r="C75" i="16"/>
  <c r="E72" i="16"/>
  <c r="C72" i="16"/>
  <c r="E67" i="16"/>
  <c r="C67" i="16"/>
  <c r="E50" i="16"/>
  <c r="C50" i="16"/>
  <c r="E44" i="16"/>
  <c r="C44" i="16"/>
  <c r="E37" i="16"/>
  <c r="C37" i="16"/>
  <c r="E32" i="16"/>
  <c r="C32" i="16"/>
  <c r="E28" i="16"/>
  <c r="C28" i="16"/>
  <c r="E78" i="15"/>
  <c r="C78" i="15"/>
  <c r="E75" i="15"/>
  <c r="C75" i="15"/>
  <c r="E72" i="15"/>
  <c r="C72" i="15"/>
  <c r="E67" i="15"/>
  <c r="C67" i="15"/>
  <c r="E50" i="15"/>
  <c r="C50" i="15"/>
  <c r="E44" i="15"/>
  <c r="C44" i="15"/>
  <c r="E37" i="15"/>
  <c r="C37" i="15"/>
  <c r="E32" i="15"/>
  <c r="C32" i="15"/>
  <c r="E28" i="15"/>
  <c r="C28" i="15"/>
  <c r="C76" i="14"/>
  <c r="C73" i="14"/>
  <c r="C48" i="14"/>
  <c r="C76" i="13"/>
  <c r="C73" i="13"/>
  <c r="C48" i="13"/>
  <c r="E78" i="12"/>
  <c r="C78" i="12"/>
  <c r="E75" i="12"/>
  <c r="C75" i="12"/>
  <c r="E72" i="12"/>
  <c r="C72" i="12"/>
  <c r="E67" i="12"/>
  <c r="C67" i="12"/>
  <c r="E50" i="12"/>
  <c r="C50" i="12"/>
  <c r="E44" i="12"/>
  <c r="C44" i="12"/>
  <c r="E37" i="12"/>
  <c r="C37" i="12"/>
  <c r="E32" i="12"/>
  <c r="C32" i="12"/>
  <c r="E28" i="12"/>
  <c r="C28" i="12"/>
  <c r="G78" i="11"/>
  <c r="E78" i="11"/>
  <c r="C78" i="11"/>
  <c r="G75" i="11"/>
  <c r="E75" i="11"/>
  <c r="C75" i="11"/>
  <c r="G72" i="11"/>
  <c r="E72" i="11"/>
  <c r="C72" i="11"/>
  <c r="G67" i="11"/>
  <c r="E67" i="11"/>
  <c r="C67" i="11"/>
  <c r="G50" i="11"/>
  <c r="E50" i="11"/>
  <c r="C50" i="11"/>
  <c r="G44" i="11"/>
  <c r="E44" i="11"/>
  <c r="C44" i="11"/>
  <c r="G37" i="11"/>
  <c r="E37" i="11"/>
  <c r="C37" i="11"/>
  <c r="G32" i="11"/>
  <c r="E32" i="11"/>
  <c r="C32" i="11"/>
  <c r="G28" i="11"/>
  <c r="E28" i="11"/>
  <c r="C28" i="11"/>
  <c r="E78" i="10" l="1"/>
  <c r="C78" i="10"/>
  <c r="E75" i="10"/>
  <c r="C75" i="10"/>
  <c r="E72" i="10"/>
  <c r="C72" i="10"/>
  <c r="E67" i="10"/>
  <c r="C67" i="10"/>
  <c r="E50" i="10"/>
  <c r="C50" i="10"/>
  <c r="E44" i="10"/>
  <c r="C44" i="10"/>
  <c r="E37" i="10"/>
  <c r="C37" i="10"/>
  <c r="E32" i="10"/>
  <c r="C32" i="10"/>
  <c r="E28" i="10"/>
  <c r="C28" i="10"/>
  <c r="E78" i="9" l="1"/>
  <c r="C78" i="9"/>
  <c r="E75" i="9"/>
  <c r="C75" i="9"/>
  <c r="E72" i="9"/>
  <c r="C72" i="9"/>
  <c r="E67" i="9"/>
  <c r="C67" i="9"/>
  <c r="E50" i="9"/>
  <c r="C50" i="9"/>
  <c r="E44" i="9"/>
  <c r="C44" i="9"/>
  <c r="E37" i="9"/>
  <c r="C37" i="9"/>
  <c r="E32" i="9"/>
  <c r="C32" i="9"/>
  <c r="E28" i="9"/>
  <c r="C28" i="9"/>
  <c r="E78" i="8"/>
  <c r="C78" i="8"/>
  <c r="E75" i="8"/>
  <c r="C75" i="8"/>
  <c r="E72" i="8"/>
  <c r="C72" i="8"/>
  <c r="E67" i="8"/>
  <c r="C67" i="8"/>
  <c r="E50" i="8"/>
  <c r="C50" i="8"/>
  <c r="E44" i="8"/>
  <c r="C44" i="8"/>
  <c r="E37" i="8"/>
  <c r="C37" i="8"/>
  <c r="E32" i="8"/>
  <c r="C32" i="8"/>
  <c r="E28" i="8"/>
  <c r="C28" i="8"/>
  <c r="E78" i="6"/>
  <c r="C78" i="6"/>
  <c r="E75" i="6"/>
  <c r="C75" i="6"/>
  <c r="E72" i="6"/>
  <c r="C72" i="6"/>
  <c r="E67" i="6"/>
  <c r="C67" i="6"/>
  <c r="E50" i="6"/>
  <c r="C50" i="6"/>
  <c r="E44" i="6"/>
  <c r="C44" i="6"/>
  <c r="E37" i="6"/>
  <c r="C37" i="6"/>
  <c r="E32" i="6"/>
  <c r="C32" i="6"/>
  <c r="E28" i="6"/>
  <c r="C28" i="6"/>
  <c r="E78" i="4" l="1"/>
  <c r="E75" i="4"/>
  <c r="E72" i="4"/>
  <c r="E67" i="4"/>
  <c r="E50" i="4"/>
  <c r="E44" i="4"/>
  <c r="E37" i="4"/>
  <c r="E32" i="4"/>
  <c r="E28" i="4"/>
  <c r="C28" i="4"/>
  <c r="C32" i="4"/>
  <c r="C37" i="4"/>
  <c r="C44" i="4"/>
  <c r="C50" i="4"/>
  <c r="C67" i="4"/>
  <c r="C72" i="4"/>
  <c r="C75" i="4"/>
  <c r="C78" i="4"/>
  <c r="G28" i="4"/>
  <c r="G32" i="4"/>
  <c r="G37" i="4"/>
  <c r="G44" i="4"/>
  <c r="G50" i="4"/>
  <c r="G67" i="4"/>
  <c r="G72" i="4"/>
  <c r="G75" i="4"/>
  <c r="G78" i="4"/>
  <c r="E78" i="2"/>
  <c r="C78" i="2"/>
  <c r="E75" i="2"/>
  <c r="C75" i="2"/>
  <c r="E72" i="2"/>
  <c r="C72" i="2"/>
  <c r="E67" i="2"/>
  <c r="C67" i="2"/>
  <c r="E50" i="2"/>
  <c r="C50" i="2"/>
  <c r="E44" i="2"/>
  <c r="C44" i="2"/>
  <c r="E37" i="2"/>
  <c r="C37" i="2"/>
  <c r="E32" i="2"/>
  <c r="C32" i="2"/>
  <c r="E28" i="2"/>
  <c r="C28" i="2"/>
</calcChain>
</file>

<file path=xl/sharedStrings.xml><?xml version="1.0" encoding="utf-8"?>
<sst xmlns="http://schemas.openxmlformats.org/spreadsheetml/2006/main" count="13943" uniqueCount="1068">
  <si>
    <t>EVALUACIÓN JURIDICA DE LAS PROPUESTAS</t>
  </si>
  <si>
    <t>A</t>
  </si>
  <si>
    <t>NUMERO DE PROPUESTA</t>
  </si>
  <si>
    <t>B</t>
  </si>
  <si>
    <t>NOMBRE PROPONENTE</t>
  </si>
  <si>
    <t>C</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</si>
  <si>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</si>
  <si>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</si>
  <si>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</si>
  <si>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</si>
  <si>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</si>
  <si>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</si>
  <si>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</si>
  <si>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</si>
  <si>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</si>
  <si>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</si>
  <si>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</si>
  <si>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</si>
  <si>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</si>
  <si>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</si>
  <si>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</si>
  <si>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</si>
  <si>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DOCUMENTOS DE CONSTITUCIÓN DE CONSORCIOS O UNIONES TEMPORALES (ANEXO 6 Y 7)</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</si>
  <si>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</si>
  <si>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</si>
  <si>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</si>
  <si>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9 - En caso de acreditación de experiencia a traves de la matriz del proponente) (Ver Punto 4,10,3 del Pliego de Condiciones)</t>
  </si>
  <si>
    <t>3.1</t>
  </si>
  <si>
    <t>3.2</t>
  </si>
  <si>
    <t>Se acredita la situación de control de conformidad al Numeral 4,10,3 del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</si>
  <si>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</si>
  <si>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</si>
  <si>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</si>
  <si>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</si>
  <si>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</si>
  <si>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</si>
  <si>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</si>
  <si>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</si>
  <si>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</si>
  <si>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</si>
  <si>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</si>
  <si>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</si>
  <si>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</si>
  <si>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</si>
  <si>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</si>
  <si>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</si>
  <si>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</si>
  <si>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</si>
  <si>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</si>
  <si>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 xml:space="preserve">La Garantía Indica el(los) grupo(s) ofertado(s) </t>
  </si>
  <si>
    <t>Está correcto el objeto asegurado?</t>
  </si>
  <si>
    <t>Incluye los amparos del art. 2.2.1.2.3.1.6 del Decreto 1082 de 2015 (Decreto 1510 de 2013, Art. 115)?</t>
  </si>
  <si>
    <t>Está firmada por el tomador?</t>
  </si>
  <si>
    <t>El Proponente aporta la Certificación del asegurador sobre condiciones de colocación de la Garantía (Formato 11) según modelo?</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</si>
  <si>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</si>
  <si>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</si>
  <si>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</si>
  <si>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</si>
  <si>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</si>
  <si>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</si>
  <si>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</si>
  <si>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</si>
  <si>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</si>
  <si>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</si>
  <si>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</si>
  <si>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</si>
  <si>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</si>
  <si>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</si>
  <si>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8,10</t>
  </si>
  <si>
    <t>8,11</t>
  </si>
  <si>
    <r>
      <t xml:space="preserve">La duración de la estructura plural es igual o superior al termino de ejecución del contrato y tres (03) años mas? </t>
    </r>
    <r>
      <rPr>
        <b/>
        <sz val="11"/>
        <color rgb="FFFF0000"/>
        <rFont val="Calibri"/>
        <family val="2"/>
        <scheme val="minor"/>
      </rPr>
      <t>(hasta el 10/02/2027)</t>
    </r>
  </si>
  <si>
    <r>
      <t xml:space="preserve">La fecha de expedición del certificado no es superior a treinta (30) días calendario anteriores a la fecha de cierre del proceso de selección </t>
    </r>
    <r>
      <rPr>
        <b/>
        <sz val="11"/>
        <color rgb="FFFF0000"/>
        <rFont val="Calibri"/>
        <family val="2"/>
        <scheme val="minor"/>
      </rPr>
      <t>(13/12/2016)</t>
    </r>
  </si>
  <si>
    <r>
      <t xml:space="preserve">La sociedad fue creada por lo menos un (1) año antes de la fecha de presentación de la propuesta? </t>
    </r>
    <r>
      <rPr>
        <b/>
        <sz val="11"/>
        <color rgb="FFFF0000"/>
        <rFont val="Calibri"/>
        <family val="2"/>
        <scheme val="minor"/>
      </rPr>
      <t>(12/01/2016)</t>
    </r>
  </si>
  <si>
    <r>
      <t>La duración de la sociedad supera el plazo de ejecución del contrato y cinco (05) años más?</t>
    </r>
    <r>
      <rPr>
        <b/>
        <sz val="11"/>
        <color rgb="FFFF0000"/>
        <rFont val="Calibri"/>
        <family val="2"/>
        <scheme val="minor"/>
      </rPr>
      <t xml:space="preserve"> 
(febrero 2029)</t>
    </r>
  </si>
  <si>
    <r>
      <t xml:space="preserve">La vigencia de la Garantia comoprende como minimo del </t>
    </r>
    <r>
      <rPr>
        <b/>
        <sz val="11"/>
        <color rgb="FFFF0000"/>
        <rFont val="Calibri"/>
        <family val="2"/>
        <scheme val="minor"/>
      </rPr>
      <t>12 de enero de 2017 al 12 de mayo de 2017</t>
    </r>
    <r>
      <rPr>
        <sz val="11"/>
        <color theme="1"/>
        <rFont val="Calibri"/>
        <family val="2"/>
        <scheme val="minor"/>
      </rPr>
      <t>?</t>
    </r>
  </si>
  <si>
    <t>F</t>
  </si>
  <si>
    <t>CONCURSO DE MÉRITOS VJ-VGC-CM-011-2016</t>
  </si>
  <si>
    <t>CONSORCIO INTERVENTOR VIAL BOGOTA NORTE</t>
  </si>
  <si>
    <t>CONSORCIO</t>
  </si>
  <si>
    <t>INZETT S.A.S (51%)</t>
  </si>
  <si>
    <t>CIVING INGENIEROS CONTRATISTAS S EN C (25%)</t>
  </si>
  <si>
    <t>J. FELIPE ARDILA V &amp; CIA S.A.S (24%)</t>
  </si>
  <si>
    <t>JURÍDICA</t>
  </si>
  <si>
    <t>NACIONAL</t>
  </si>
  <si>
    <t>CUMPLE</t>
  </si>
  <si>
    <t>3 AL 11</t>
  </si>
  <si>
    <t>HÁBIL</t>
  </si>
  <si>
    <t>13 AL 20</t>
  </si>
  <si>
    <t>N.A</t>
  </si>
  <si>
    <t>MEDIANA EMPRESA</t>
  </si>
  <si>
    <t>28 - 95</t>
  </si>
  <si>
    <t>97 - 113</t>
  </si>
  <si>
    <t>115 - 491</t>
  </si>
  <si>
    <t>493 - 505</t>
  </si>
  <si>
    <t>NO CUMPLE</t>
  </si>
  <si>
    <t>508 - 510</t>
  </si>
  <si>
    <t>511 - 519</t>
  </si>
  <si>
    <t>POLIZA</t>
  </si>
  <si>
    <t>CONFIANZA S.A</t>
  </si>
  <si>
    <t>599 - 600</t>
  </si>
  <si>
    <r>
      <t>La cuantía asegurada corresponde al 10% del valor del presupuesto oficial ? (</t>
    </r>
    <r>
      <rPr>
        <b/>
        <sz val="11"/>
        <color rgb="FFFF0000"/>
        <rFont val="Calibri"/>
        <family val="2"/>
        <scheme val="minor"/>
      </rPr>
      <t>$2.510.224.630)</t>
    </r>
  </si>
  <si>
    <t>592 - 597 Y 606</t>
  </si>
  <si>
    <t>INTERPRO S.A.S</t>
  </si>
  <si>
    <t>3 - 9</t>
  </si>
  <si>
    <t>15 - 38</t>
  </si>
  <si>
    <t>11 - 13</t>
  </si>
  <si>
    <t>SEGUROS DEL ESTADO S.A</t>
  </si>
  <si>
    <t>46 - 47</t>
  </si>
  <si>
    <t>44 - 44A</t>
  </si>
  <si>
    <t>CONSORCIO ACCESOS NORTE G&amp;C</t>
  </si>
  <si>
    <t>GESTIÓN INTEGRAL DEL SUELO S.L COLOMBIA (70%)</t>
  </si>
  <si>
    <t>CIC CONSULTORES DE INGENIERÍA Y CIMENTACIONES S.A.S (30%)</t>
  </si>
  <si>
    <t>EXTRANJERA</t>
  </si>
  <si>
    <t>COLOMBIA</t>
  </si>
  <si>
    <t>6 - 16</t>
  </si>
  <si>
    <t>18 - 19</t>
  </si>
  <si>
    <t>21 - 24</t>
  </si>
  <si>
    <t>90 - 110</t>
  </si>
  <si>
    <t>31 - 50</t>
  </si>
  <si>
    <t>52 - 83</t>
  </si>
  <si>
    <t>PEQUEÑA EMPRESA</t>
  </si>
  <si>
    <t>86 - 100</t>
  </si>
  <si>
    <t>112 - 120</t>
  </si>
  <si>
    <t>181 - 185</t>
  </si>
  <si>
    <t>187 - 188</t>
  </si>
  <si>
    <t>CONSORCIO COBA-R&amp;M</t>
  </si>
  <si>
    <t>COBA CONSULTORES DE INGENIERIA Y MEDIO AMBIENTE S.A SUCURSAL COLOMBIA (55%)</t>
  </si>
  <si>
    <t>R&amp;M CONSTRUCCIONES E INTERVENTORIA S.A.S (45%)</t>
  </si>
  <si>
    <t>5 - 11</t>
  </si>
  <si>
    <t>13 - 15</t>
  </si>
  <si>
    <t>19 - 24</t>
  </si>
  <si>
    <t>19 - 94</t>
  </si>
  <si>
    <t>GRAN EMPRESA</t>
  </si>
  <si>
    <t>96 - 210</t>
  </si>
  <si>
    <t>212 - 615</t>
  </si>
  <si>
    <t>617 - 622</t>
  </si>
  <si>
    <t>624 - 626</t>
  </si>
  <si>
    <t>MUNDIAL DE SEGUROS S.A</t>
  </si>
  <si>
    <t>729 - 743</t>
  </si>
  <si>
    <t>745 - 746</t>
  </si>
  <si>
    <t>INGEANDINA CONSULTORES DE INGENIERIA S.A.S</t>
  </si>
  <si>
    <t>5 - 12</t>
  </si>
  <si>
    <t>21 - 80</t>
  </si>
  <si>
    <t>82 - 94</t>
  </si>
  <si>
    <t>SURAMERICANA S.A</t>
  </si>
  <si>
    <t>150 - 151</t>
  </si>
  <si>
    <t>162 - 163</t>
  </si>
  <si>
    <t>CONSORCIO MAB</t>
  </si>
  <si>
    <t>MAB INGENIERÍA DE VALOR S.A (60%)</t>
  </si>
  <si>
    <t>MAB SERVICIOS S.A.S (40%)</t>
  </si>
  <si>
    <t>3 - 10</t>
  </si>
  <si>
    <t>12 - 14</t>
  </si>
  <si>
    <t>17 - 64</t>
  </si>
  <si>
    <t>66 - 99</t>
  </si>
  <si>
    <t>102 - 109</t>
  </si>
  <si>
    <t>111 - 116</t>
  </si>
  <si>
    <t>190 - 193</t>
  </si>
  <si>
    <t>228 - 229</t>
  </si>
  <si>
    <t>CONSORCIO SUPERVISION AUTOPISTAS</t>
  </si>
  <si>
    <t>CELQO S.A.S (49%)</t>
  </si>
  <si>
    <t>ALPHA GRUPO CONSULTOR E INTERVENTOR S.A.S (51%)</t>
  </si>
  <si>
    <t>2 - 12</t>
  </si>
  <si>
    <t>14 - 16</t>
  </si>
  <si>
    <t>29 - 36</t>
  </si>
  <si>
    <t>37 - 60</t>
  </si>
  <si>
    <t>18 - 20</t>
  </si>
  <si>
    <t>369 - 376</t>
  </si>
  <si>
    <t>378 - 379</t>
  </si>
  <si>
    <t>CEMOSA (COLOMBIA) (60%)</t>
  </si>
  <si>
    <t>INGENIERIA Y DESARROLLO XIMA DE COLOMBIA S.A.S (40%)</t>
  </si>
  <si>
    <t>4 - 9</t>
  </si>
  <si>
    <t>11 - 15</t>
  </si>
  <si>
    <t>18 - 76</t>
  </si>
  <si>
    <t>78 - 119</t>
  </si>
  <si>
    <t>121 - 128</t>
  </si>
  <si>
    <t>116 - 119</t>
  </si>
  <si>
    <t>196 - 198</t>
  </si>
  <si>
    <t>175 - 182</t>
  </si>
  <si>
    <t>183 - 184</t>
  </si>
  <si>
    <t>CONSORCIO AUTONORTE 2017</t>
  </si>
  <si>
    <t xml:space="preserve">El proponente a través de radicado ANI 2017-409-007498-2 del 25 de enero de 2017, allega Registro Único de Proponentes (R.U.P) y certificado de existencia y representación legal del consorciado J. FELIPE ARDILA V &amp; CIA S.A.S, de conformidad a los numerales 4.4.4 y 4.4.1.8 del pliego de condiciones y al requerimiento efectuado por la entidad en el informe inicial. 
En consecuencia el proponente cumple con lo solicitado en el informe inicial, obteniendo así una calificación jurídica de HÁBIL.
</t>
  </si>
  <si>
    <t xml:space="preserve">El proponente a través de correo electrónico del 26 de enero de 2017, allega los folios 17 al 94 con la respectiva traducción oficial, la legalización de las mismas y las traducciones de las apostillas en dichos folios, de conformidad al numeral 3.15 y subsiguientes del pliego de condiciones.
En consecuencia el proponente cumple con lo solicitado en el informe inicial, obteniendo así una calificación jurídica de HÁBIL.
</t>
  </si>
  <si>
    <t xml:space="preserve">El proponente a través de correo electrónico del 26 de enero de 2017, allega Registro Único de Proponentes (R.U.P) y certificado de existencia y representación legal del consorciado ALPHA GRUPO CONSULTOR E INTERVENTOR S.A.S, de conformidad a los numerales 4.4.4 y 4.4.1.8 del pliego de condiciones y al requerimiento efectuado por la entidad en el informe inicial. </t>
  </si>
  <si>
    <t xml:space="preserve">Así mismo en dicho correo electrónico aporto garantía de seriedad de la oferta cuyo valor asegurado corresponde al 10% del presupuesto oficial del proceso que nos ocupa, en ese sentido el proponente cumple con lo consagrado en el numeral 4.7 del pliego de condiciones.
En consecuencia el proponente cumple con lo solicitado en el informe inicial, obteniendo así una calificación jurídica de HÁBIL.
</t>
  </si>
  <si>
    <t xml:space="preserve">El proponente a través de radicado ANI 2017-409-007587-2 del 25 de enero de 2017 aporto garantía de seriedad de la oferta cuyo valor asegurado corresponde al 10% del presupuesto oficial del proceso que nos ocupa, en ese sentido el proponente cumple con lo consagrado en el numeral 4.7 del pliego de condiciones.
En consecuencia el proponente cumple con lo solicitado en el informe inicial, obteniendo así una calificación jurídica de HÁBIL.
</t>
  </si>
  <si>
    <t>PROPUESTA 17</t>
  </si>
  <si>
    <t>CONSROCIO CGA</t>
  </si>
  <si>
    <t>CONSTRUCTORA A&amp;C SOCIEDAD ANONIMA</t>
  </si>
  <si>
    <t>COPEBA LTDA</t>
  </si>
  <si>
    <t>GERMAN BALLESTAS BERDEJO</t>
  </si>
  <si>
    <t>Persona Juridica</t>
  </si>
  <si>
    <t>Persona Natural</t>
  </si>
  <si>
    <t>4 a 6</t>
  </si>
  <si>
    <t>HABIL</t>
  </si>
  <si>
    <t>Se subsana mediante oficio radicado No. 2017-409-007741-2 de 25 de enero de 2017</t>
  </si>
  <si>
    <t>288 A 291</t>
  </si>
  <si>
    <t>75 - 247</t>
  </si>
  <si>
    <t>249  -  286</t>
  </si>
  <si>
    <t>14 -  73</t>
  </si>
  <si>
    <t>5 A 7 SOBRE 1A</t>
  </si>
  <si>
    <t>9  A 12 SOBRE 1A</t>
  </si>
  <si>
    <t>NO HABIL</t>
  </si>
  <si>
    <t>305 - 308</t>
  </si>
  <si>
    <t>Seguros del Estado</t>
  </si>
  <si>
    <t>CUMAPLE</t>
  </si>
  <si>
    <t>La cuantía asegurada corresponde al 10% del valor del presupuesto oficial ? ($2.510.224.630)</t>
  </si>
  <si>
    <t xml:space="preserve"> </t>
  </si>
  <si>
    <t>propuesta 18</t>
  </si>
  <si>
    <t>CONSORCIO GC&amp;Q - CGR</t>
  </si>
  <si>
    <t>Consorcio</t>
  </si>
  <si>
    <t>GC&amp;Q INGENIEROS CONSULTORES S.A.S.</t>
  </si>
  <si>
    <t>CGR SAS</t>
  </si>
  <si>
    <t>Juridica</t>
  </si>
  <si>
    <t>Colombia</t>
  </si>
  <si>
    <t>2 A 5</t>
  </si>
  <si>
    <t>10 A 12</t>
  </si>
  <si>
    <t>61 A 64</t>
  </si>
  <si>
    <t>52 A 54</t>
  </si>
  <si>
    <t>20 - 36</t>
  </si>
  <si>
    <t>38 - 50</t>
  </si>
  <si>
    <t>66 A68</t>
  </si>
  <si>
    <t>POLIZA DE SEGUROS</t>
  </si>
  <si>
    <t>171 A 182</t>
  </si>
  <si>
    <t>SEGUROS MUNDIAL</t>
  </si>
  <si>
    <t>La cuantía asegurada corresponde al 10% del valor del presupuesto oficial ?($2.510.224.630)</t>
  </si>
  <si>
    <t>184 A 185</t>
  </si>
  <si>
    <t>23 A 25</t>
  </si>
  <si>
    <t>PROPUESTA 19</t>
  </si>
  <si>
    <t>PAULO EMILIO BRAVO CONSULTORES S.A.S.</t>
  </si>
  <si>
    <t>2 a 9</t>
  </si>
  <si>
    <t>21 A 61</t>
  </si>
  <si>
    <t>12 A 17</t>
  </si>
  <si>
    <t>76 A 82</t>
  </si>
  <si>
    <t>CONFIANZA</t>
  </si>
  <si>
    <t>73 A 74</t>
  </si>
  <si>
    <t>PROPUESTA 20</t>
  </si>
  <si>
    <t>SESAC S.A.</t>
  </si>
  <si>
    <t>3 A 5</t>
  </si>
  <si>
    <t>24 A 76</t>
  </si>
  <si>
    <t>14 A 22</t>
  </si>
  <si>
    <t>121 A 125</t>
  </si>
  <si>
    <t>SEGUROS DEL ESTADO</t>
  </si>
  <si>
    <t>126 A 128</t>
  </si>
  <si>
    <t>propuesta 21</t>
  </si>
  <si>
    <t>CONSORCIO CONCESION NORTE</t>
  </si>
  <si>
    <t>GOMEZ CAJIAO S.A. LIDER</t>
  </si>
  <si>
    <t>IVICSA S.A.S.</t>
  </si>
  <si>
    <t>2 A 8</t>
  </si>
  <si>
    <t>10  A 15</t>
  </si>
  <si>
    <t>101  - 194</t>
  </si>
  <si>
    <t>39 - 99</t>
  </si>
  <si>
    <t>MICROEMPRESA</t>
  </si>
  <si>
    <t>31 A 37</t>
  </si>
  <si>
    <t>21  A 29</t>
  </si>
  <si>
    <t>267  A 275</t>
  </si>
  <si>
    <t>277 A 278</t>
  </si>
  <si>
    <t>propuesta 22</t>
  </si>
  <si>
    <t>CONSORCIO WSP - SMA</t>
  </si>
  <si>
    <t>WSP SERVICIOS S.A.S.</t>
  </si>
  <si>
    <t>SALGADO MELENDEZ ASOCIADOS CONSULTORES S.A.</t>
  </si>
  <si>
    <t>3 A 10</t>
  </si>
  <si>
    <t>12  A 14</t>
  </si>
  <si>
    <t>17 - 273</t>
  </si>
  <si>
    <t>276  - 322</t>
  </si>
  <si>
    <t>325 - 329</t>
  </si>
  <si>
    <t>332 - 338</t>
  </si>
  <si>
    <t>362 A 369</t>
  </si>
  <si>
    <t>Se subsana mediante correo electronico de fehjca 24 de enero de 2017</t>
  </si>
  <si>
    <t>391 A 392</t>
  </si>
  <si>
    <t>propuesta 23</t>
  </si>
  <si>
    <t>CONSORCIO BOGOTÁ SERVINC - VQM</t>
  </si>
  <si>
    <t>SERVICIOS DE INGENIERIA Y CONSTRUCCION LIMITADA "SERVINC LTDA</t>
  </si>
  <si>
    <t>VQM CONSULTORIA S.A.S.</t>
  </si>
  <si>
    <t>10 a 11</t>
  </si>
  <si>
    <t>16 A 18</t>
  </si>
  <si>
    <t>24 A 65</t>
  </si>
  <si>
    <t>54 A 65</t>
  </si>
  <si>
    <t>67 a 71</t>
  </si>
  <si>
    <t>73 a 75</t>
  </si>
  <si>
    <t>224 - 231 B</t>
  </si>
  <si>
    <t>SURAMERICANA</t>
  </si>
  <si>
    <t>CONCOL INGENIERÍA S.A.S.</t>
  </si>
  <si>
    <t>P. JURÍDICA</t>
  </si>
  <si>
    <t>02 AL 10</t>
  </si>
  <si>
    <t>N.A.</t>
  </si>
  <si>
    <t>034 A 036</t>
  </si>
  <si>
    <t>SE ACREDITA SITUACION DE CONTROL CON CONSULTORIA COLOMBIANA S.A.</t>
  </si>
  <si>
    <t>Se acredita la situación de control de conformidad al Numeral 4.10.3 del Pliego de Condiciones</t>
  </si>
  <si>
    <t>038 AL 0118</t>
  </si>
  <si>
    <t>39 AL 0118</t>
  </si>
  <si>
    <t>40 AL 0118</t>
  </si>
  <si>
    <t>012 AL 022</t>
  </si>
  <si>
    <t>171 - 174</t>
  </si>
  <si>
    <t>POLIZA DE SEGURO 15-44-101175229</t>
  </si>
  <si>
    <t>SEGUROS DE ESTADO S.A.</t>
  </si>
  <si>
    <r>
      <t xml:space="preserve">La vigencia de la Garantia comprende como minimo del </t>
    </r>
    <r>
      <rPr>
        <b/>
        <sz val="11"/>
        <color rgb="FFFF0000"/>
        <rFont val="Calibri"/>
        <family val="2"/>
        <scheme val="minor"/>
      </rPr>
      <t>12 de enero de 2017 al 12 de mayo de 2017</t>
    </r>
    <r>
      <rPr>
        <sz val="11"/>
        <color theme="1"/>
        <rFont val="Calibri"/>
        <family val="2"/>
        <scheme val="minor"/>
      </rPr>
      <t>?</t>
    </r>
  </si>
  <si>
    <r>
      <t>La cuantía asegurada corresponde al 10% del valor del presupuesto oficial ? (</t>
    </r>
    <r>
      <rPr>
        <b/>
        <sz val="11"/>
        <color rgb="FFFF0000"/>
        <rFont val="Calibri"/>
        <family val="2"/>
        <scheme val="minor"/>
      </rPr>
      <t>$2.510.224.630,8)</t>
    </r>
  </si>
  <si>
    <t>190 AL 191</t>
  </si>
  <si>
    <t>0258 A 0259</t>
  </si>
  <si>
    <t>CSH INFRAESTRUCTURA S.A.S</t>
  </si>
  <si>
    <t>004 a 011</t>
  </si>
  <si>
    <t>CHS INFRAESTRUCTURA SAS</t>
  </si>
  <si>
    <t>013 a 016</t>
  </si>
  <si>
    <t>ACREDITA SITUACION DE CONTROL CON ACI PROYECTOS S.A.S.</t>
  </si>
  <si>
    <t>013 a 16</t>
  </si>
  <si>
    <t>CHS INFRAESTRUS¿CTURA SAS</t>
  </si>
  <si>
    <t>042 a 188</t>
  </si>
  <si>
    <t>017 a 036 y 198</t>
  </si>
  <si>
    <t>CHS INFRAESTRUTURA SAS</t>
  </si>
  <si>
    <t>POLIZA DE SEGURO 11-44-101096781 ANEXO 1</t>
  </si>
  <si>
    <t>279 A 280</t>
  </si>
  <si>
    <t>ACREDITA</t>
  </si>
  <si>
    <t>SE ACREDITA EL REQUISITO EN DEBIDA FORMA MEDIANTE SUBSANE DEL  24 DE ENERO DE 2017 BAJO RADICADO 2017-409-007320-2</t>
  </si>
  <si>
    <t>CONSORCIO BOGOTÁ</t>
  </si>
  <si>
    <t>GARPER INGENIERÍA Y CÍA S.A.S. NIT 800.011.292-3 - 60% (LIDER)</t>
  </si>
  <si>
    <t>INFRALAR S.A.S. NIT 900.284.623-1 - 40%</t>
  </si>
  <si>
    <t>PERSONA JURIDICA</t>
  </si>
  <si>
    <t xml:space="preserve">PERSONA JURIDICA </t>
  </si>
  <si>
    <t xml:space="preserve">NACIONAL </t>
  </si>
  <si>
    <t>002 AL 008</t>
  </si>
  <si>
    <t>0135 - 0136</t>
  </si>
  <si>
    <t>57 A 67</t>
  </si>
  <si>
    <t>69 A 133</t>
  </si>
  <si>
    <t>Mediante comunicado del 24 de enero de 2016 el proponente INFRALAR S.A.S. allega el RUP de conformidad con el numeral 4.4.4 del pliego de condiciones.</t>
  </si>
  <si>
    <t>70 A 133</t>
  </si>
  <si>
    <t>71 A 133</t>
  </si>
  <si>
    <t>012 AL 016</t>
  </si>
  <si>
    <t>018 AL 029</t>
  </si>
  <si>
    <t>POLIZA DE SEGURO GU121367</t>
  </si>
  <si>
    <t>COMPAÑÍA ASEGURADORA DE FIANZAS S.A.</t>
  </si>
  <si>
    <t>200 A 201</t>
  </si>
  <si>
    <r>
      <t>La cuantía asegurada corresponde al 10% del valor del presupuesto oficial ?</t>
    </r>
    <r>
      <rPr>
        <sz val="11"/>
        <color rgb="FFFF0000"/>
        <rFont val="Calibri"/>
        <family val="2"/>
        <scheme val="minor"/>
      </rPr>
      <t xml:space="preserve"> ($2.510.224.630,8)</t>
    </r>
  </si>
  <si>
    <t>SE REMITE MEDIANTE SUBSANE DEL 17 DE ENERO DE 2017</t>
  </si>
  <si>
    <t>195 A 196</t>
  </si>
  <si>
    <t xml:space="preserve">HÁBIL </t>
  </si>
  <si>
    <t>CONSORCIO ACCENORTE BOGOTA</t>
  </si>
  <si>
    <t>TECNOLOGÍA DE NUEVAS MEDICIONES COLOMBIA SAS NIT 830018821-0,  51% líder</t>
  </si>
  <si>
    <t xml:space="preserve">PROYECTOS DESARROLLO E INFRAESTRUCTURA COLOMBIA S.A.S NIT 900578931-8, 49% </t>
  </si>
  <si>
    <t>PERSONA JURÍDICA</t>
  </si>
  <si>
    <t>002 a 008</t>
  </si>
  <si>
    <t>010 A 013</t>
  </si>
  <si>
    <t>176 A 178</t>
  </si>
  <si>
    <t>ACREDITA SITUACION DE CONTROL CON TNM LIMITED</t>
  </si>
  <si>
    <t>032 A 070</t>
  </si>
  <si>
    <t>072 A 146</t>
  </si>
  <si>
    <t>PEQUEÑA</t>
  </si>
  <si>
    <t>018 A 024</t>
  </si>
  <si>
    <t>025 A 029</t>
  </si>
  <si>
    <t>POLIZA DE SEGUROS GU071466</t>
  </si>
  <si>
    <t>164 A 165</t>
  </si>
  <si>
    <t>CONSORCIO PEYCO - SERINCO CORREDOR NORTE</t>
  </si>
  <si>
    <t>PEYCO COLOMBIA NIT 900.462.129- 8 , 51% (LÍDER)</t>
  </si>
  <si>
    <t>SERINCO COLOMBIA NIT 900.574.087-8, 49%</t>
  </si>
  <si>
    <t>EXTRANJERA - ESPAÑA</t>
  </si>
  <si>
    <t>002 A 007</t>
  </si>
  <si>
    <t>013 A A 015</t>
  </si>
  <si>
    <t>Está Firmada por los representantes legales de los integrantes de la estructura plural?</t>
  </si>
  <si>
    <t>0035 A 071</t>
  </si>
  <si>
    <t>073 A 090</t>
  </si>
  <si>
    <t>035 A 071</t>
  </si>
  <si>
    <t>MEDIANA</t>
  </si>
  <si>
    <t>092 A 097</t>
  </si>
  <si>
    <t>099 A 104</t>
  </si>
  <si>
    <t>POLIZA GU121328</t>
  </si>
  <si>
    <r>
      <t xml:space="preserve">La cuantía asegurada corresponde al 10% del valor del presupuesto oficial ? </t>
    </r>
    <r>
      <rPr>
        <sz val="11"/>
        <color rgb="FFFF0000"/>
        <rFont val="Calibri"/>
        <family val="2"/>
        <scheme val="minor"/>
      </rPr>
      <t>($2.510.224.630,8)</t>
    </r>
  </si>
  <si>
    <t>159 A 160</t>
  </si>
  <si>
    <t>A través  de oficio de subsanación final recibido en el correo del proceso  el día 25 de enero de 2017, el proponente  Serinco Colombia, allega el formato 4  "Acreditación de vinculación laboral de personas en condiciones de discapacidad" en debida forma.</t>
  </si>
  <si>
    <t xml:space="preserve"> CUMPLE</t>
  </si>
  <si>
    <t>122 A 124 (GENERAL ORDEN 1), 126 A 131 (GENERAL ORDEN 2), 007 A 009 C. 2(ORDEN 2 ESPECÍFICA)</t>
  </si>
  <si>
    <t>133 A 135 (GENERAL ORDEN 3), 137 A 139 (GENERAL ORDEN 4), 011 A 013 C. 2 (ORDEN3 ESPECIFICA), 015 A 017 (ORDEN 4 ESPECIFICA)</t>
  </si>
  <si>
    <t>CONSORCIO EPSILON NORTE</t>
  </si>
  <si>
    <t>PROYECTOS E INTERVENTORÍAS LTDA NIT 860.403.102-3, 70% LÍDER</t>
  </si>
  <si>
    <t>INGENIERÍA DE ESTUDIOS Y ASESORÍAS S.A.S INESAS, NIT 860.034.155-1, 30%</t>
  </si>
  <si>
    <t>DENTRO DEL ACÁPITE INICIAL DEL FORMATO 1 "CARTA DE PRESENTACIÓN DE LA PROPUESTA" SE INSERTA EL NIT DE EL INTEGRANTE INGENIERIA DE ESTUDIOS Y ASESORÍAS SAS INESAS INCORRECTAMENTE YA QUE SE INSERTA 860.034.111-1 Y EN EL CERTIFICADO DE EXISTENCIA Y REPRESENTACIÓN APARECE COMO NÚMERO DE NIT 860034155-1.</t>
  </si>
  <si>
    <t>010 A 012</t>
  </si>
  <si>
    <t>025 A 099</t>
  </si>
  <si>
    <t>100 A 141</t>
  </si>
  <si>
    <t xml:space="preserve">MEDIANA </t>
  </si>
  <si>
    <t>143 A 149</t>
  </si>
  <si>
    <t>150 A 157</t>
  </si>
  <si>
    <t>POLIZA SGPL-120669-1</t>
  </si>
  <si>
    <t>ZURICH</t>
  </si>
  <si>
    <t>296 A 297</t>
  </si>
  <si>
    <t>CONSORCIO CONCESIÓN  NORTE A &amp; I</t>
  </si>
  <si>
    <t>AYESA DE COLOMBIA INGENIERÍA Y ARQUITECTURA S.A.S. NIT 900.659.649-3 , 51% LIDER</t>
  </si>
  <si>
    <t>INTERSA S.A. NIT 860.450.644-3, 49%</t>
  </si>
  <si>
    <t>004 A 008</t>
  </si>
  <si>
    <t>010 A 011</t>
  </si>
  <si>
    <t>210 - 213</t>
  </si>
  <si>
    <t>mediante documento del 24 de enero de 2017, se acredita la relación entreAYESA (Agua Y Estructuras, S.A.),  y AYESA DE COLOMBIA INGENIERÍA (Proponente), Se trata de un cambio de razón social del garante AYESA INGENIERÍA Y ARQUITECTURA SAU.</t>
  </si>
  <si>
    <t>025 Y 210 A 213</t>
  </si>
  <si>
    <t>038 - 070</t>
  </si>
  <si>
    <t>72 A 119</t>
  </si>
  <si>
    <t>038 A 070</t>
  </si>
  <si>
    <t>020 A 026</t>
  </si>
  <si>
    <t>028 A 035 Y 017</t>
  </si>
  <si>
    <t>Mediante documento del 24 de enero de 2017, se allega el certificado de existencia y representación legal de AYESA DE COLOMBIA IINGENIERIA Y ARQUITECTURA SAS de conformidad con el numeral 4.4.1.8 de los pliegos de condiciones.</t>
  </si>
  <si>
    <t>POLIZA 1767547-2</t>
  </si>
  <si>
    <t>141 A 142</t>
  </si>
  <si>
    <r>
      <t xml:space="preserve">La cuantía asegurada corresponde al 10% del valor del presupuesto oficial ? </t>
    </r>
    <r>
      <rPr>
        <sz val="11"/>
        <color rgb="FFFF0000"/>
        <rFont val="Calibri"/>
        <family val="2"/>
        <scheme val="minor"/>
      </rPr>
      <t xml:space="preserve"> ($2.510.224.630,8)</t>
    </r>
  </si>
  <si>
    <t>186 AL 192 (ORDEN 1 GENERAL) 006 A 0012 C. 2  ORDEN 1 ESPECIFICA</t>
  </si>
  <si>
    <t>CONSORCIO CONTROL NORTE</t>
  </si>
  <si>
    <t>GRUSAMAR INGENIERIA Y CONSULTING S.L 57,50% LIDER</t>
  </si>
  <si>
    <t>JUAN AMADO LIZARAZO 42,50%</t>
  </si>
  <si>
    <t>NATURAL</t>
  </si>
  <si>
    <t>ESPAÑA CON SUCURSAL EN COLOMBIA</t>
  </si>
  <si>
    <t>05 AL 08</t>
  </si>
  <si>
    <t>016 AL 018</t>
  </si>
  <si>
    <t>57 AL 75</t>
  </si>
  <si>
    <t>77 AL 83</t>
  </si>
  <si>
    <t>86 AL 96</t>
  </si>
  <si>
    <t>224 AL 225</t>
  </si>
  <si>
    <t>230 AL 233</t>
  </si>
  <si>
    <t>MEDIANTE RADICADO No. 20174090073032 del 24 de enero de 2017, EL PROPONENTE ALLEGA SUBSANE DEL DOCUMENTO INICIAL MEDIANTE EL CUAL SE EXPIDE LA GARANTIA DE SERIEDAD DE LA OFERTA.</t>
  </si>
  <si>
    <t>234 A 238</t>
  </si>
  <si>
    <t>240 AL 242</t>
  </si>
  <si>
    <t>240 A 242</t>
  </si>
  <si>
    <t>FOLIOS 192 AL 197 APOSTILLADOS
FOLIOS 200 A 206 APOSTILLADOS. SOBRE 1A FOLIO DEL 96 AL 101 APOSTILLADOS, FOLIOS 104 AL 110 APOSTILLADOS</t>
  </si>
  <si>
    <t xml:space="preserve">HABIL </t>
  </si>
  <si>
    <t>CONSORCIO ETSA - SIGA</t>
  </si>
  <si>
    <t>SIGA INGENIERIA Y CONSULTORIA S.A. SUCURSAL COLOMBIA 51% LIDER</t>
  </si>
  <si>
    <t>ESTUDIO TECNICOS S.A.S 49%</t>
  </si>
  <si>
    <t>JURIDICA</t>
  </si>
  <si>
    <t>CHILE SUCURSAL EN COLOMBIA</t>
  </si>
  <si>
    <t>3 AL 10</t>
  </si>
  <si>
    <t>12 A L 14</t>
  </si>
  <si>
    <t>N,A</t>
  </si>
  <si>
    <t>36 AL 78</t>
  </si>
  <si>
    <t>80 AL 225</t>
  </si>
  <si>
    <t>17 AL 22</t>
  </si>
  <si>
    <t>24 AL 33</t>
  </si>
  <si>
    <t>369 AL 370</t>
  </si>
  <si>
    <t>184 AL 385</t>
  </si>
  <si>
    <t>350 AL 353</t>
  </si>
  <si>
    <t>PROPUESTA 33</t>
  </si>
  <si>
    <t>CONSORCIO DEL NORTE</t>
  </si>
  <si>
    <t>EUROCONTROL S.A  51% LIDER</t>
  </si>
  <si>
    <t>COMPAÑÍA DE PROYECTOS TECNICO CPT SA  25%</t>
  </si>
  <si>
    <t>INYPSA, INFORMES Y PROYECTOS SUCULCAL EN COLOMBIA (24%)</t>
  </si>
  <si>
    <t>ESPAÑA</t>
  </si>
  <si>
    <t>4 AL 15</t>
  </si>
  <si>
    <t>17 AL 20</t>
  </si>
  <si>
    <t>22 AL 28</t>
  </si>
  <si>
    <t>70 AL 131</t>
  </si>
  <si>
    <t>31 AL 68</t>
  </si>
  <si>
    <t>134 AL 145-183 AL 188</t>
  </si>
  <si>
    <t>170 AL 176</t>
  </si>
  <si>
    <t>147 AL 168</t>
  </si>
  <si>
    <t>178 AL 181- 190 AL 229</t>
  </si>
  <si>
    <t xml:space="preserve">N.A </t>
  </si>
  <si>
    <t>294 AL 296</t>
  </si>
  <si>
    <r>
      <t xml:space="preserve">Mediante radicado 20174090077422 de 25 de enero de 2017 EL PROPONENTE ALLEGA SUBSANE  DE LA GARANTIA DE SERIEDAD DE LA PROPUESTA CUMPLIENDO CON LO CONSAGRADO EN EL NUMERAL </t>
    </r>
    <r>
      <rPr>
        <sz val="12"/>
        <rFont val="Calibri"/>
        <family val="2"/>
        <scheme val="minor"/>
      </rPr>
      <t>4.7 DEL PLIEGO DE CONDICIONES  INDICANDO EL NUMERO Y OBJETO DEL CONCURSO DE MERITOS ABIERTO.</t>
    </r>
  </si>
  <si>
    <t>197 AL 198</t>
  </si>
  <si>
    <t>300 AL 301</t>
  </si>
  <si>
    <t>FOLIOS APOSTILLADOS SOBRE NO 1. 134 A 145, 151 A 168, 193 A 229, 234 A 242, 243 A 251, 252 A 270. SOBRE 1A. 4 A 12, 13 A 23.</t>
  </si>
  <si>
    <t>PROPUESTA 34</t>
  </si>
  <si>
    <t>CONSORCIO INTER-VIAL SCA &amp; AHC</t>
  </si>
  <si>
    <t xml:space="preserve">CONSORCIO </t>
  </si>
  <si>
    <t>SILVA CARREÑO Y ASOCIADOS S.A.S  51% LIDER</t>
  </si>
  <si>
    <t>LA VIALIDAD LIMITADA  24%</t>
  </si>
  <si>
    <t>ARENAS DE LA HOZ INGENIERIA S.A.S 25%</t>
  </si>
  <si>
    <t>2 AL 4</t>
  </si>
  <si>
    <t>9 AL 11</t>
  </si>
  <si>
    <t>Mediante radicado 20174090078002 de 25 de enero de 2017 En el documento EL PROPONENTE ALLEGA SUBSANE DEL DOCUMENTO DE CONFORMACION DEL CONSORICO INDICANDO EL NIT. DEL INTEGRANTE ARENAS DE LA HOZ INGENIERIA S.A.S EL CUAL CORRESPONDE CON EL DEL CERTIFICADO DE EXISTENCIA Y REPRESENTACION LEGAL.</t>
  </si>
  <si>
    <t>20 AL 40</t>
  </si>
  <si>
    <t>74 AL 111</t>
  </si>
  <si>
    <t>42 AL 72</t>
  </si>
  <si>
    <t>114 AL 117</t>
  </si>
  <si>
    <t>123 AL 125</t>
  </si>
  <si>
    <t>119 AL 121</t>
  </si>
  <si>
    <t>196 197</t>
  </si>
  <si>
    <t>182 A 184</t>
  </si>
  <si>
    <t>INTERDISEÑOS INTERNACIONAL S.A.S.</t>
  </si>
  <si>
    <t>4 AL 9</t>
  </si>
  <si>
    <t>16 AL 132</t>
  </si>
  <si>
    <t>135 AL 143</t>
  </si>
  <si>
    <t>419 AL 434</t>
  </si>
  <si>
    <t>ZURICH COLOMBIA SEGUROS S.A</t>
  </si>
  <si>
    <t>436 AL 446</t>
  </si>
  <si>
    <t>461 AL 463</t>
  </si>
  <si>
    <t>PROPUESTA 36</t>
  </si>
  <si>
    <t>CONSORCIO INTERVENTORES UEI</t>
  </si>
  <si>
    <t>CONSULTORES DE INGENIERIA UG 21 SL SUCURSAL EN COLOMBIA 51% LIDER</t>
  </si>
  <si>
    <t>ESTUDIOS PROYECTOS Y PLANIFICACION SA EPYPSA COLOMBIA  51%</t>
  </si>
  <si>
    <t>INTERVENTORIAS Y CONSTRUCCIONES S.A.S 24%</t>
  </si>
  <si>
    <t>4 AL 10</t>
  </si>
  <si>
    <t>11 AL 13</t>
  </si>
  <si>
    <t>25 AL 43</t>
  </si>
  <si>
    <t>45 AL 59</t>
  </si>
  <si>
    <t>61 AL 81</t>
  </si>
  <si>
    <t>84 AL 89</t>
  </si>
  <si>
    <t>90 AL 95</t>
  </si>
  <si>
    <t>96 AL 100</t>
  </si>
  <si>
    <t>127 AL 134</t>
  </si>
  <si>
    <t>MEDIANTE RADICADO No. 20174090036771 del 16 de enero de 2017, EL PROPONENTE ALLEGA SUBSANE DEL VALOR ASEGURADO CON EL 10% DEL PRESUPUESTO OFICIAL.</t>
  </si>
  <si>
    <t>136 AL 137</t>
  </si>
  <si>
    <t xml:space="preserve">CUMPLE </t>
  </si>
  <si>
    <t>222 AL 227</t>
  </si>
  <si>
    <t>229 AL 233</t>
  </si>
  <si>
    <t xml:space="preserve">APOSTILLADOS 166 A 169 Y 177 A 183. SOBRE 1 A. 14 AL 16 </t>
  </si>
  <si>
    <t>GIMPROSA COLOMBIA S.A.S 49%</t>
  </si>
  <si>
    <t>C&amp;M CONSULTORES S.A 51% LIDER</t>
  </si>
  <si>
    <t>2 AL 5</t>
  </si>
  <si>
    <t>14 AL 16</t>
  </si>
  <si>
    <t>HABL</t>
  </si>
  <si>
    <t>28 AL 44</t>
  </si>
  <si>
    <t>47 AL 84</t>
  </si>
  <si>
    <t>18 AL 20</t>
  </si>
  <si>
    <t>22 AL 24</t>
  </si>
  <si>
    <t>86 AL 88</t>
  </si>
  <si>
    <t>NO CUEMPLE</t>
  </si>
  <si>
    <t xml:space="preserve">Mediante radicado 20174090077932 del 25 de enero de 2017, EL PROPONENTE ALLEGA SUBSANE  EN EL CUAL DE EVIDENCIA QUE NO APORTA EL DOCUEMENTO INICIAL MEDIANTE EL CUAL SE EXPIDE LA GARANTIA DE SERIEDAD DE LA OFERTA; SE PUEDE VERIFICAR LA FIRMA DEL TOMADOR EN DICHA GARANTIA.  </t>
  </si>
  <si>
    <t>89 AL 90</t>
  </si>
  <si>
    <t xml:space="preserve">138 AL 139 </t>
  </si>
  <si>
    <t>141 AL 142</t>
  </si>
  <si>
    <t>FOLIOS  APOSTILLADOS SOBRE 1. 119 AL 121, 124 AL 130, 132 AL 135.SOBRE 1A 151 A 153, 156 A 158, 161 A 166.</t>
  </si>
  <si>
    <t>INTEGRAL DISEÑOS E INTERVENTORÍA S.A.S.</t>
  </si>
  <si>
    <t>P. JURIDICA</t>
  </si>
  <si>
    <t>003-014</t>
  </si>
  <si>
    <t>018-129</t>
  </si>
  <si>
    <t>131-138</t>
  </si>
  <si>
    <t>POLIZA DE SEGURO No. 1765187-5</t>
  </si>
  <si>
    <t>179-184</t>
  </si>
  <si>
    <t>PENDIENTE</t>
  </si>
  <si>
    <r>
      <t>La cuantía asegurada corresponde al 10% del valor del presupuesto oficial ? (</t>
    </r>
    <r>
      <rPr>
        <b/>
        <sz val="11"/>
        <color rgb="FFFF0000"/>
        <rFont val="Calibri"/>
        <family val="2"/>
        <scheme val="minor"/>
      </rPr>
      <t>$2.510.224.630.8)</t>
    </r>
  </si>
  <si>
    <t>186-187</t>
  </si>
  <si>
    <t>298A-298C</t>
  </si>
  <si>
    <t>GRUPO METRO COLOMBIA GMC INGENIEROS S.A.</t>
  </si>
  <si>
    <t xml:space="preserve">CUMPLE  </t>
  </si>
  <si>
    <t>002-006</t>
  </si>
  <si>
    <t>013-050</t>
  </si>
  <si>
    <t>007-012</t>
  </si>
  <si>
    <t>51-53</t>
  </si>
  <si>
    <t>POLIZA DE SEGURO No. 1763861-2</t>
  </si>
  <si>
    <t>057-059</t>
  </si>
  <si>
    <t>060-061</t>
  </si>
  <si>
    <t>CONSORCIO CORREDOR ACCESOS NORTE  SEDIC - CB</t>
  </si>
  <si>
    <t>SEDIC S.A. (60%)</t>
  </si>
  <si>
    <t>CB INGENIEROS SAS (40%)</t>
  </si>
  <si>
    <t>004-009</t>
  </si>
  <si>
    <t>045-049</t>
  </si>
  <si>
    <r>
      <t xml:space="preserve">La duración de la estructura plural es igual o superior al termino de ejecución del contrato y tres (03) años mas? </t>
    </r>
    <r>
      <rPr>
        <b/>
        <sz val="11"/>
        <rFont val="Calibri"/>
        <family val="2"/>
        <scheme val="minor"/>
      </rPr>
      <t>(hasta el 10/02/2027)</t>
    </r>
  </si>
  <si>
    <r>
      <t xml:space="preserve">La fecha de expedición del certificado no es superior a treinta (30) días calendario anteriores a la fecha de cierre del proceso de selección </t>
    </r>
    <r>
      <rPr>
        <b/>
        <sz val="11"/>
        <rFont val="Calibri"/>
        <family val="2"/>
        <scheme val="minor"/>
      </rPr>
      <t>(13/12/2016)</t>
    </r>
  </si>
  <si>
    <t>061-118</t>
  </si>
  <si>
    <t>120-150</t>
  </si>
  <si>
    <t>ACREDITACION DE MYPIMES : (MICRO / PEQUEÑA / MEDIANA / GRAN EMPRESA)</t>
  </si>
  <si>
    <t>013-022</t>
  </si>
  <si>
    <t>CUMLE</t>
  </si>
  <si>
    <t>024-030</t>
  </si>
  <si>
    <t>La empresa SEDIC S.A. aporta extracto de acta de junta directiva del 26 de diciembre de 2016 mediante la cual autoriza al representante legal para presentar propuesta para el presente concurso de meritos.</t>
  </si>
  <si>
    <r>
      <t xml:space="preserve">La sociedad fue creada por lo menos un (1) año antes de la fecha de presentación de la propuesta? </t>
    </r>
    <r>
      <rPr>
        <b/>
        <sz val="11"/>
        <rFont val="Calibri"/>
        <family val="2"/>
        <scheme val="minor"/>
      </rPr>
      <t>(12/01/2016)</t>
    </r>
  </si>
  <si>
    <r>
      <t>La duración de la sociedad supera el plazo de ejecución del contrato y cinco (05) años más?</t>
    </r>
    <r>
      <rPr>
        <b/>
        <sz val="11"/>
        <rFont val="Calibri"/>
        <family val="2"/>
        <scheme val="minor"/>
      </rPr>
      <t xml:space="preserve"> 
(febrero 2029)</t>
    </r>
  </si>
  <si>
    <t>052-054</t>
  </si>
  <si>
    <t>056-058</t>
  </si>
  <si>
    <t>POLIZA No. GU132565</t>
  </si>
  <si>
    <t>157-162</t>
  </si>
  <si>
    <r>
      <t xml:space="preserve">La vigencia de la Garantia comoprende como minimo del </t>
    </r>
    <r>
      <rPr>
        <b/>
        <sz val="11"/>
        <rFont val="Calibri"/>
        <family val="2"/>
        <scheme val="minor"/>
      </rPr>
      <t>12 de enero de 2017 al 12 de mayo de 2017</t>
    </r>
    <r>
      <rPr>
        <sz val="11"/>
        <rFont val="Calibri"/>
        <family val="2"/>
        <scheme val="minor"/>
      </rPr>
      <t>?</t>
    </r>
  </si>
  <si>
    <r>
      <t>La cuantía asegurada corresponde al 10% del valor del presupuesto oficial ? (</t>
    </r>
    <r>
      <rPr>
        <b/>
        <sz val="11"/>
        <rFont val="Calibri"/>
        <family val="2"/>
        <scheme val="minor"/>
      </rPr>
      <t>$2.510.224.630.8)</t>
    </r>
  </si>
  <si>
    <t>164-165</t>
  </si>
  <si>
    <t>NO ACREDITA</t>
  </si>
  <si>
    <r>
      <rPr>
        <b/>
        <sz val="14"/>
        <rFont val="Calibri"/>
        <family val="2"/>
        <scheme val="minor"/>
      </rPr>
      <t>CONCLUSIÓN</t>
    </r>
    <r>
      <rPr>
        <sz val="11"/>
        <rFont val="Calibri"/>
        <family val="2"/>
        <scheme val="minor"/>
      </rPr>
      <t xml:space="preserve"> (Habilitado/No Habilitado/Pendiente)</t>
    </r>
  </si>
  <si>
    <t>HABILITADO</t>
  </si>
  <si>
    <t>CIVILTEC INGENIEROS LTDA</t>
  </si>
  <si>
    <t>002-007</t>
  </si>
  <si>
    <t>017-068</t>
  </si>
  <si>
    <t>012-015</t>
  </si>
  <si>
    <t>085-088</t>
  </si>
  <si>
    <t>POLIZA DE SEGURO No. NB-100064787</t>
  </si>
  <si>
    <t>070-083</t>
  </si>
  <si>
    <t>009-010</t>
  </si>
  <si>
    <t>CONSORCIO TH ACCESOS NORTE</t>
  </si>
  <si>
    <t xml:space="preserve">CONSORCIO  </t>
  </si>
  <si>
    <t>HACE INGENIEROS SAS (51%)</t>
  </si>
  <si>
    <t>TEA LTDA CONSULTORÍAS (49%)</t>
  </si>
  <si>
    <t>004-010</t>
  </si>
  <si>
    <t>012-013</t>
  </si>
  <si>
    <t>025-058</t>
  </si>
  <si>
    <t>060-074</t>
  </si>
  <si>
    <t>016-018</t>
  </si>
  <si>
    <t>020-021</t>
  </si>
  <si>
    <t>090-</t>
  </si>
  <si>
    <t>092-</t>
  </si>
  <si>
    <t>POLIZA No. 33-44-101149736</t>
  </si>
  <si>
    <t>El integrante TEA LTDA CONSULTORIAS, aporta certificación de cumplimiento de los requisitos señalados en la Ley 361 de 1997, expedida por la Oficina de Trabajo de Bogotá D.C., el 05 de julio de 2016. teniendo en cuenta que de conformidad con el mismo certificado, dicho documento tiene una vigencia de seis (06) meses contados a partir de la expedición del mismo, tal certificación no puede ser considerada como válida para acreditar el factor de desempate correspondiente.</t>
  </si>
  <si>
    <t>CONSORCIO RTEC NORTE</t>
  </si>
  <si>
    <t>RT TERRA S.A.S. (49%)</t>
  </si>
  <si>
    <t>TECNICONSULTAS S.A.S. (51%)</t>
  </si>
  <si>
    <t>P. JUIDICA</t>
  </si>
  <si>
    <t>003-007</t>
  </si>
  <si>
    <t>008-012</t>
  </si>
  <si>
    <t>017-109</t>
  </si>
  <si>
    <t>110-152</t>
  </si>
  <si>
    <t>0153-157</t>
  </si>
  <si>
    <t>158-165</t>
  </si>
  <si>
    <t>POLIZA No. 14-44-101089160</t>
  </si>
  <si>
    <t>220-226</t>
  </si>
  <si>
    <t>227-228</t>
  </si>
  <si>
    <t>JOYCO S.A.S.</t>
  </si>
  <si>
    <t>002-009</t>
  </si>
  <si>
    <t>014-063</t>
  </si>
  <si>
    <t>065-071</t>
  </si>
  <si>
    <t>El proponente presenta acta de reunión extraordinaria de contratistas de la sociedad de fecha 09 de enero de 2017, por medio de la cual autorizan al representante legal para presentar propuesta en el presente concurso de méritos.</t>
  </si>
  <si>
    <t>160-163</t>
  </si>
  <si>
    <t>POLIZA DE SEGURO No. SGPL-118443-1</t>
  </si>
  <si>
    <t>165-181</t>
  </si>
  <si>
    <t>ZURICH COLOMBIA SEGUROS</t>
  </si>
  <si>
    <t>183-184</t>
  </si>
  <si>
    <t>CONSORCIO VELNEC - GNB BOGOTÁ</t>
  </si>
  <si>
    <t>VELNEC S.A (70%) LIDER</t>
  </si>
  <si>
    <t>GNG INGENIERIA S.A.S (30%)</t>
  </si>
  <si>
    <t>32 AL 65</t>
  </si>
  <si>
    <t>66 AL 138</t>
  </si>
  <si>
    <t>19 AL 26</t>
  </si>
  <si>
    <t>27 AL 30</t>
  </si>
  <si>
    <t>140 AL 143</t>
  </si>
  <si>
    <t>144 A 147</t>
  </si>
  <si>
    <t>149 AL 157</t>
  </si>
  <si>
    <t>159 AL 160</t>
  </si>
  <si>
    <t>190 AL 192</t>
  </si>
  <si>
    <t>193 AL 195</t>
  </si>
  <si>
    <r>
      <t xml:space="preserve">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exije que el valor asegurado mínimo de la garantía de seriedad sea equivalente al diez por ciento (10%) del valor del presupuesto oficial, se requiere al proponente subsanar la garantía presentada, en el sentido de ajustarla al valor asegurado requerido, es decir, $2.510.224.630,8 
---------
</t>
    </r>
    <r>
      <rPr>
        <b/>
        <sz val="11"/>
        <color theme="1"/>
        <rFont val="Calibri"/>
        <family val="2"/>
        <scheme val="minor"/>
      </rPr>
      <t xml:space="preserve">SUBSANE: </t>
    </r>
    <r>
      <rPr>
        <sz val="11"/>
        <color theme="1"/>
        <rFont val="Calibri"/>
        <family val="2"/>
        <scheme val="minor"/>
      </rPr>
      <t>Mediante comunicación del 24/01/2017, el proponente allego modificación a la poliza 1765187-5 expedida por Suramericana. una vez verificado el contenido de la misma se encuentra que está ajustado por lo requerido por el pliego de condiciones y la solicitud de subsane. En consecuencia el proponente se encuentra HÁBIL en cuanto los requisitos Habilitantes Jurídicos.</t>
    </r>
  </si>
  <si>
    <t xml:space="preserve">HÁBIL  </t>
  </si>
  <si>
    <r>
      <t xml:space="preserve">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exije que el valor asegurado mínimo de la garantía de seriedad sea equivalente al diez por ciento (10%) del valor del presupuesto oficial, se requiere al proponente subsanar la garantía presentada, en el sentido de ajustarla al valor asegurado requerido, es decir, $2.510.224.630,8 
</t>
    </r>
    <r>
      <rPr>
        <b/>
        <sz val="11"/>
        <color theme="1"/>
        <rFont val="Calibri"/>
        <family val="2"/>
        <scheme val="minor"/>
      </rPr>
      <t>---------
SUBSANE</t>
    </r>
    <r>
      <rPr>
        <sz val="11"/>
        <color theme="1"/>
        <rFont val="Calibri"/>
        <family val="2"/>
        <scheme val="minor"/>
      </rPr>
      <t>: Mediante comunicación del 24/01/2017, el proponente allego modificación a la poliza 1763861-2 expedida por Suramericana. una vez verificado el contenido de la misma se encuentra que está ajustado por lo requerido por el pliego de condiciones y la solicitud de subsane. En consecuencia el proponente se encuentra HÁBIL en cuanto los requisitos Habilitantes Jurídicos.</t>
    </r>
  </si>
  <si>
    <r>
      <t xml:space="preserve">De conformidad al númeral 4.7 del pliego de condiciones "El proponente deberá presentar la Certificación de Garante a que hace referencia el FORMATO 10 del pliego de condiciones".
Teniendo en cuenta que el proponente no aporto el formato 10 exigido del pliego de condiciones, se le solicita subsane este requisito.
</t>
    </r>
    <r>
      <rPr>
        <b/>
        <sz val="11"/>
        <color theme="1"/>
        <rFont val="Calibri"/>
        <family val="2"/>
        <scheme val="minor"/>
      </rPr>
      <t>---------
SUBSANE:</t>
    </r>
    <r>
      <rPr>
        <sz val="11"/>
        <color theme="1"/>
        <rFont val="Calibri"/>
        <family val="2"/>
        <scheme val="minor"/>
      </rPr>
      <t xml:space="preserve"> Mediante comunicación del 18/01/2017, el proponente allegó el Formato 10 solicitado en subsane. una vez verificado el contenido del mismo se encuentra que está ajustado por lo requerido por el pliego de condiciones y la solicitud de subsane. En consecuencia el proponente se encuentra HÁBIL en cuanto los requisitos Habilitantes Jurídicos.</t>
    </r>
  </si>
  <si>
    <t>CONSORCIO SEG 011</t>
  </si>
  <si>
    <t>SEG GEOTECNIA Y CONTROL DE CALIDAD S.A.S 60% LIDER</t>
  </si>
  <si>
    <t>SONDEOS ESTRUCTURAS Y GEOTECNIA SUCURSAL COLOMBIA 40%</t>
  </si>
  <si>
    <t xml:space="preserve">1 AL 7 </t>
  </si>
  <si>
    <t>9 AL 12</t>
  </si>
  <si>
    <t>14 AL 17</t>
  </si>
  <si>
    <t>67 AL 100</t>
  </si>
  <si>
    <t>25 AL 30 AL 26</t>
  </si>
  <si>
    <t>19 AL 23</t>
  </si>
  <si>
    <t>113 AL 118</t>
  </si>
  <si>
    <t>119 AL 120</t>
  </si>
  <si>
    <t>163 AL 168</t>
  </si>
  <si>
    <t xml:space="preserve">SOBRE 1 . FOLIOS 137 AL 161 APOSTILLADOS. SOBRE 1A. FOLIOS DEL 5 AL 28. </t>
  </si>
  <si>
    <t>INGEOCIM S.A.S</t>
  </si>
  <si>
    <t>GEETECNIA Y CIMIENTOS INGEOCIM S.A.S</t>
  </si>
  <si>
    <t>2 AL 8</t>
  </si>
  <si>
    <t>FOLIOS</t>
  </si>
  <si>
    <t>21 AL 72</t>
  </si>
  <si>
    <t>10 AL 17</t>
  </si>
  <si>
    <t>CUMPLE FOLIOS 83 AL 90</t>
  </si>
  <si>
    <t>CUMPLE A FOLIOS 92 AL 93</t>
  </si>
  <si>
    <t>226 AL 228</t>
  </si>
  <si>
    <t>FOLIOS 192 AL 196 APOSTILLADOS
FOLIOS 200 A 206 APOSTILLADOS. SOBRE 1A FOLIO DEL 96 AL 101 APOSTILLADOS, FOLIOS 104 AL 110 APOSTILLADOS</t>
  </si>
  <si>
    <t>CONSORCIO VIAS DEL NORTE</t>
  </si>
  <si>
    <t>GETINSA INGENIERIA S.L SUCURSAL COLOMBIA 51% LIDER</t>
  </si>
  <si>
    <t>EUROESTUDIOS INGENIEROS DE CONSULTA S.A.S 49%</t>
  </si>
  <si>
    <t>2 AL 7</t>
  </si>
  <si>
    <t>13 AL 15</t>
  </si>
  <si>
    <t>21 AL 33</t>
  </si>
  <si>
    <t>34 AL 55</t>
  </si>
  <si>
    <t>MICRO EMPRESA</t>
  </si>
  <si>
    <t>57 AL 59</t>
  </si>
  <si>
    <t>60 AL 61</t>
  </si>
  <si>
    <t>123 AL 126</t>
  </si>
  <si>
    <t>127 AL 146</t>
  </si>
  <si>
    <t>110 AL 112</t>
  </si>
  <si>
    <t>SOBRE 1. FOLIOS 67 A 86 SOBRE 1A FOLIOS 14 AL 31.</t>
  </si>
  <si>
    <t xml:space="preserve">CONSORCIO INFRAESTRUCTURA TEC 4 </t>
  </si>
  <si>
    <t>INFRAESTRUCTURA INTEGRAL S.A.S 75% LIDER</t>
  </si>
  <si>
    <t>TEC CUATRO SA SUCURSAL COLOMBIA 25%</t>
  </si>
  <si>
    <t>2 AL 6</t>
  </si>
  <si>
    <t>8 AL 9</t>
  </si>
  <si>
    <t>29 AL 55</t>
  </si>
  <si>
    <t>56 AL 83</t>
  </si>
  <si>
    <t xml:space="preserve">11  AL 18 </t>
  </si>
  <si>
    <t>19 AL 27</t>
  </si>
  <si>
    <t>NA</t>
  </si>
  <si>
    <t>• El integrante TEC CUATRO S.A. mediante radicado Nro. 2017-409-008327-2 aporta el certificado de pagos de seguridad social y aportes parafiscales.</t>
  </si>
  <si>
    <t>115 AL 121</t>
  </si>
  <si>
    <t>.
Mediante Radicado Nro.  2017-409-008327-2 el proponente aporta la garantia de seriedad de la propuesta cumpliendo con lo consagrado en el pliego de condiciones y adicionalmente aporta el formato 10.</t>
  </si>
  <si>
    <t>112 AL 113</t>
  </si>
  <si>
    <t xml:space="preserve">SOBRE 1  FOLIOS 106 AL 110 . SOBRE 1A FOLIOS 11 AL 15 </t>
  </si>
  <si>
    <t>Mediante radicado Nro. 2017-409-008327-2 el proponente aporta apostilles de los documentos requeridos.</t>
  </si>
  <si>
    <t>PROPUESTA 50</t>
  </si>
  <si>
    <t>CONSORCIO INTERVIAS</t>
  </si>
  <si>
    <t>BETEMAN INGENIERIA S.A 51% LIDER</t>
  </si>
  <si>
    <t>ECOVIAS S.A.S 49%</t>
  </si>
  <si>
    <t>2 AL 11</t>
  </si>
  <si>
    <t>24 AL 25</t>
  </si>
  <si>
    <t>36 AL 97</t>
  </si>
  <si>
    <t>99 AL 136</t>
  </si>
  <si>
    <t>28 AL 30</t>
  </si>
  <si>
    <t>32 AL 33</t>
  </si>
  <si>
    <t>Mediante Radicado Nro. 2017-409-008078-2 el proponente aporta el documento inicial mediante el cual se expide la garantia de seriedad de la oferta.</t>
  </si>
  <si>
    <t>SEGUROS CONFIANZA</t>
  </si>
  <si>
    <t>166 al 168</t>
  </si>
  <si>
    <t>CONSORCIO ACCESO NORTE</t>
  </si>
  <si>
    <t>CPS INGENIEROS OBRA CIVIL Y MEDIO AMBIENTE SUCURSAL COLOMBIA S.L 51% LIDER</t>
  </si>
  <si>
    <t>SERTIC S.A.S 49%</t>
  </si>
  <si>
    <t>134 AL 138</t>
  </si>
  <si>
    <t>50 AL 132</t>
  </si>
  <si>
    <t>18 AL 49</t>
  </si>
  <si>
    <t>13 AL 16</t>
  </si>
  <si>
    <t>8 AL 12</t>
  </si>
  <si>
    <t>151 AL 156</t>
  </si>
  <si>
    <t>158 AL 159</t>
  </si>
  <si>
    <t>198 AL 199</t>
  </si>
  <si>
    <t>FOLIOS  APOSTILLADOS SOBRE 1. 172 AL 196. SOBRE 1A. FOLIOS 1 AL 15 APOSTILLADOS.</t>
  </si>
  <si>
    <t>CONSORCIO INTERVENTOR ACCESOS URBANOS 2017</t>
  </si>
  <si>
    <t>DICONSULTORÍA SA</t>
  </si>
  <si>
    <t>ESTRUCTURADOR COLOMBIA SAS</t>
  </si>
  <si>
    <t xml:space="preserve">2 a 7 </t>
  </si>
  <si>
    <t xml:space="preserve">HÁBIL   </t>
  </si>
  <si>
    <t xml:space="preserve">En el literal f) se diligencia de forma errónea el nombre del consorcio </t>
  </si>
  <si>
    <t>72 A 74</t>
  </si>
  <si>
    <t>19 A 50</t>
  </si>
  <si>
    <t>51 A 70</t>
  </si>
  <si>
    <t xml:space="preserve">19 A 50 </t>
  </si>
  <si>
    <t xml:space="preserve">51 A 70 </t>
  </si>
  <si>
    <t>9 A 13</t>
  </si>
  <si>
    <t xml:space="preserve">15 A 17 </t>
  </si>
  <si>
    <t>PÓLIZA</t>
  </si>
  <si>
    <t>87A A 92</t>
  </si>
  <si>
    <r>
      <t>La cuantía asegurada corresponde al 10% del valor del presupuesto oficial ?</t>
    </r>
    <r>
      <rPr>
        <b/>
        <sz val="11"/>
        <color theme="1"/>
        <rFont val="Calibri"/>
        <family val="2"/>
        <scheme val="minor"/>
      </rPr>
      <t xml:space="preserve"> </t>
    </r>
    <r>
      <rPr>
        <b/>
        <sz val="11"/>
        <color rgb="FFFF0000"/>
        <rFont val="Calibri"/>
        <family val="2"/>
        <scheme val="minor"/>
      </rPr>
      <t>($2.510.224.630)</t>
    </r>
  </si>
  <si>
    <t>94 A 95</t>
  </si>
  <si>
    <t>CONSORCIO INTERVENTORES ACCESO NORTE</t>
  </si>
  <si>
    <t>ARREDONDO MADRID INGENIEROS CIVILES SAS  - AIM SAS</t>
  </si>
  <si>
    <t>GIC - GERENCIA INTERVENTORIA Y CONSULTORIA  SAS - GIC SAS</t>
  </si>
  <si>
    <t>P.JURIDICA</t>
  </si>
  <si>
    <t xml:space="preserve">6 A 12 </t>
  </si>
  <si>
    <t xml:space="preserve">14 A 16 </t>
  </si>
  <si>
    <t xml:space="preserve">El documento de conformación del consorcio no contiene la denomincación del consorcio de forma específica, sólo se cita el nombre en el aparte correspondiente a firmas </t>
  </si>
  <si>
    <t xml:space="preserve">26 A 28 </t>
  </si>
  <si>
    <t>El integrante GIC registra situación de ocntrol por parte de M&amp;K Ingenieria civil SLP</t>
  </si>
  <si>
    <t>52 A 122</t>
  </si>
  <si>
    <t>35 A 49</t>
  </si>
  <si>
    <t xml:space="preserve">35 A 49 </t>
  </si>
  <si>
    <t>136 A 149</t>
  </si>
  <si>
    <t>125 A 133</t>
  </si>
  <si>
    <t>286 A 298</t>
  </si>
  <si>
    <t>El proponente aportó la garantía de seriedad de la oferta en los términos solicitados. Por lo anterior se entiende subsanado el requisito</t>
  </si>
  <si>
    <t>301 A 302</t>
  </si>
  <si>
    <t>EG ctto 4: Cumple
EG ctto 5: Cumple
EG ctto 6: Cumple</t>
  </si>
  <si>
    <t>249 a 254
258 a 263
267 a 2269</t>
  </si>
  <si>
    <t xml:space="preserve">MISMOS CONTRATOS EN EXPERIENCIA ESPECÍFICA </t>
  </si>
  <si>
    <t>CONSORCIO PLANES HIDROCONSULTA 011</t>
  </si>
  <si>
    <t>PLANES SA</t>
  </si>
  <si>
    <t>HIDROCONSULTA SAS</t>
  </si>
  <si>
    <t>2 A 10</t>
  </si>
  <si>
    <t>12 A 14</t>
  </si>
  <si>
    <t>El proponente aporta documento de otrosí al acto de constitución del consorcio en el que indican que la duración del mismo será de 84 meses y 5 años más. Lo anterior se ajusta a lo solicitado en el pliego de condiciones y el requisito se entiende subsanado.</t>
  </si>
  <si>
    <t>99 A 131</t>
  </si>
  <si>
    <t>47 a 97</t>
  </si>
  <si>
    <t>32 A 38</t>
  </si>
  <si>
    <t>20 A 23
25 A 26</t>
  </si>
  <si>
    <t>188 A 195</t>
  </si>
  <si>
    <t xml:space="preserve">El proponente aportó la garantía de seriedad de la oferta en los términos solicitados y con el valor asegurado ajustado. Por lo anterior se entiende subsanado el requisito </t>
  </si>
  <si>
    <t>SEGUROS DEL ESTADO SA</t>
  </si>
  <si>
    <r>
      <t>La cuantía asegurada corresponde al 10% del valor del presupuesto oficial ? (</t>
    </r>
    <r>
      <rPr>
        <b/>
        <sz val="11"/>
        <color rgb="FFFF0000"/>
        <rFont val="Calibri"/>
        <family val="2"/>
        <scheme val="minor"/>
      </rPr>
      <t>$$2.510.224.630)</t>
    </r>
  </si>
  <si>
    <t>197 A 198</t>
  </si>
  <si>
    <t>CONSORCIO NORTE 11</t>
  </si>
  <si>
    <t>TECNICA Y PROYECTOS SA -TYPSA</t>
  </si>
  <si>
    <t>TYPSACOL SAS</t>
  </si>
  <si>
    <t>ESPAÑA - SUCURSAL EN COLOMBIA</t>
  </si>
  <si>
    <t>4 A 10</t>
  </si>
  <si>
    <t xml:space="preserve">El proponente aportó la tarjeta profesional del representante legal mediante la cual acredita el requisito solicitado en los términos del pliego de condiciones. Por lo anterior, el requisito se entiende subsanado </t>
  </si>
  <si>
    <t xml:space="preserve">12 A 13 </t>
  </si>
  <si>
    <t>El integrante TYPSACOL SAS registra situación de control por parte de la matriz TECNICA Y PROYECTOS SA - TYPSA</t>
  </si>
  <si>
    <t>19 A 58</t>
  </si>
  <si>
    <t>59 A 104</t>
  </si>
  <si>
    <t>106 A 111</t>
  </si>
  <si>
    <t>112 A 116</t>
  </si>
  <si>
    <t>159 A 176</t>
  </si>
  <si>
    <t>177 A 178</t>
  </si>
  <si>
    <t>EG ctto 1:Cumple
EG ctto 2: Cumple
EG ctto 3: Cumple</t>
  </si>
  <si>
    <t>187 a 189
190 a 192
193 a 195</t>
  </si>
  <si>
    <t>EG ctto 1: Cumple
EG ctto 2: Cumple</t>
  </si>
  <si>
    <t>201 a 203
204 a 206</t>
  </si>
  <si>
    <t>Cumplen los mismos contratos para experiencia específica</t>
  </si>
  <si>
    <t>CONSORCIO INOBO</t>
  </si>
  <si>
    <t>GAVINCO INGENIEROS CONSULTORES SAS</t>
  </si>
  <si>
    <t>INGENIERIA MASTER SAS</t>
  </si>
  <si>
    <t>HM INGENIERIA SAS</t>
  </si>
  <si>
    <t xml:space="preserve">P. JURIDICA </t>
  </si>
  <si>
    <t xml:space="preserve">5 A 10 </t>
  </si>
  <si>
    <t xml:space="preserve">Se aporta documento de escición de Ingenieria Integral de Obras INGEOBRAS SAS en el que se escinde el 100 % de los contratos relacionados en la experiencia general aportados por GAVINCO y por Ingenieria MASTERS  a folios 150 a 158 </t>
  </si>
  <si>
    <t>72 A 102</t>
  </si>
  <si>
    <t>51 A 71</t>
  </si>
  <si>
    <t>15 A 50</t>
  </si>
  <si>
    <t>116 A 122</t>
  </si>
  <si>
    <t>110 A 114</t>
  </si>
  <si>
    <t>104 A 108</t>
  </si>
  <si>
    <t>184 A 191</t>
  </si>
  <si>
    <t>192 A 193</t>
  </si>
  <si>
    <t>El proponente aporta el formato de acreditación de vinculación de personal en condicioón de discapacidad en los términos solicitados por el pliego de condiciones ajustándose al formato. Por lo anterior, se entiende subsanado el requisito.</t>
  </si>
  <si>
    <t>SUPERING SAS</t>
  </si>
  <si>
    <t>2 a 4</t>
  </si>
  <si>
    <t>15 A 17</t>
  </si>
  <si>
    <t>Se evidencia situación de Control por parte de la sociedad CAL Y MAYOR Y ASOCIADOS SC</t>
  </si>
  <si>
    <t>19 A 70</t>
  </si>
  <si>
    <t>72 A 74
133 A 136</t>
  </si>
  <si>
    <t>119 A 126</t>
  </si>
  <si>
    <t>El proponente aporta garantía de seriedad de la oferta por el valor solicitado en el pliego de condiciones. Por lo anterior, se entiende subsanado el requisito</t>
  </si>
  <si>
    <t>128 A 129</t>
  </si>
  <si>
    <t>EG ctto 5: Cumple
EG ctto 6: Cumple
EE ctto 3: Cumple
EE ctto 4: Cumple</t>
  </si>
  <si>
    <t>100 a 102
104 a 105
11 a 13 sobre 1A
15 a 16 sobre 1A</t>
  </si>
  <si>
    <t>HMV CONSULTORIA SAS</t>
  </si>
  <si>
    <t xml:space="preserve">2 A 5 </t>
  </si>
  <si>
    <t>El proponente adjunta carta de presentación incluyendo el literal s) del formato del pliego de condiciones. Por lo anterior, el requisito se entiende subsanado</t>
  </si>
  <si>
    <t>26 A 28</t>
  </si>
  <si>
    <t>30 A 94</t>
  </si>
  <si>
    <t xml:space="preserve">MEDIANA EMPRESA </t>
  </si>
  <si>
    <t>11 A 15</t>
  </si>
  <si>
    <t>125 A 134</t>
  </si>
  <si>
    <t xml:space="preserve">El proponente aportó la garantía de seriedad de la oferta en los términos solicitados y con el valor asegurado ajustado, además aporta certificación del garante ajustada al formato 10 del pliego de condiciones. Por lo anterior se entiende subsanado el requisito </t>
  </si>
  <si>
    <t>LIBERTY SEGUROS SA</t>
  </si>
  <si>
    <t>136 A 137</t>
  </si>
  <si>
    <t>PROPUESTA N° 59</t>
  </si>
  <si>
    <t>CONSORCIO ESPERANZA</t>
  </si>
  <si>
    <t>INGENIERIA Y CONSULTORIA INGECON S.A.S. (51%) LIDER</t>
  </si>
  <si>
    <t>CONSULTORIA INTEGRAL EN INGENIERIA SOCIEDAD ANONIMA DE CAPITAL VARIABLE (49%)</t>
  </si>
  <si>
    <t>EXTRANJERA (MEXICO)</t>
  </si>
  <si>
    <t>04 A 11</t>
  </si>
  <si>
    <t>13 A 18</t>
  </si>
  <si>
    <t>21 A 49</t>
  </si>
  <si>
    <t>51 A 57</t>
  </si>
  <si>
    <t>60 A 66</t>
  </si>
  <si>
    <t>68 A 70</t>
  </si>
  <si>
    <t>213 A 215</t>
  </si>
  <si>
    <t>217 A 220</t>
  </si>
  <si>
    <t>SERIEDAD DE LA PROPUESTA</t>
  </si>
  <si>
    <t xml:space="preserve">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exige que el valor asegurado mínimo de la garantía de seriedad sea equivalente al diez por ciento (10%) del valor del presupuesto oficial, se requiere al proponente subsanar la garantía presentada, en el sentido de ajustarla al valor asegurado requerido, es decir, $2.510.224.630,8.                                                                       La Estructura plural CONSORCIO ESPERANZA, radicó en la oficina de correspondencia de la Entidad oficio del día 26 de enero de 2017 con Radicado N° 2017-409-008329-2, en el que se aporta la Garantía de seriedad de la Oferta corregida, tal como lo establece el numeral 4.7 del pliego de condiciones exige que el valor asegurado mínimo de la garantía de seriedad sea equivalente al diez por ciento (10%) del valor del presupuesto oficial, y de acuerdo con la Adenda N° 1 del proceso de selección donde se modificó el presupuesto oficial . Al realizar la evaluación el proponente obtiene calificación de HABIL en los componentes Jurídicos.                                                                                     </t>
  </si>
  <si>
    <t>252 Y 253</t>
  </si>
  <si>
    <t>240 Y 241</t>
  </si>
  <si>
    <t>246 Y 247</t>
  </si>
  <si>
    <t>CUMPLE  105 A 142, CUMPLE 143 A 180, CUMPLE 182 A 209 Y CUMPLE 78 A 139 SOBRE 1A</t>
  </si>
  <si>
    <t>PROPUESTA N° 60</t>
  </si>
  <si>
    <t>CONSORCIO BOGOTA NORTE</t>
  </si>
  <si>
    <t>PRI COLOMBIA S.A.S (51%) LIDER</t>
  </si>
  <si>
    <t>CONSULTORES UNIDOS S.A (49%)</t>
  </si>
  <si>
    <t>02 A 08</t>
  </si>
  <si>
    <t>10 A 14</t>
  </si>
  <si>
    <t>17 A 96</t>
  </si>
  <si>
    <t>98 A 129</t>
  </si>
  <si>
    <t>132 A 138</t>
  </si>
  <si>
    <t>163 A 169</t>
  </si>
  <si>
    <t>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exige que el valor asegurado mínimo de la garantía de seriedad sea equivalente al diez por ciento (10%) del valor del presupuesto oficial, se requiere al proponente subsanar la garantía presentada, en el sentido de ajustarla al valor asegurado requerido, es decir, $2.510.224.630,8.                                                                       La Estructura plural BOGOTA NORTE, radicó en la oficina de correspondencia de la Entidad oficio del día 26 de enero de 2017 con Radicado N° 2017-409-007929-2, en el que se aporta la Garantía de seriedad de la Oferta corregida, tal como lo establece el numeral 4.7 del pliego de condiciones exige que el valor asegurado mínimo de la garantía de seriedad sea equivalente al diez por ciento (10%) del valor del presupuesto oficial, y de acuerdo con la Adenda N° 1 del proceso de selección donde se modificó el presupuesto oficial . Al realizar la evaluación el proponente obtiene calificación de HABIL en los componentes Jurídicos.</t>
  </si>
  <si>
    <t>342 A 345</t>
  </si>
  <si>
    <t>348 Y 349</t>
  </si>
  <si>
    <t>CUMPLE 175 A 253, 271 A 283, 290 A 314 Y 14 A 123 SOBRE 1A</t>
  </si>
  <si>
    <t>PROPUESTA N° 61</t>
  </si>
  <si>
    <t>CONSORCIO BOGOTA INTERNORTE 011-2016</t>
  </si>
  <si>
    <t>JAHV MCGREGOR S.A.S (51%) LIDER</t>
  </si>
  <si>
    <t>CONSULTORES INTERVENTORES COLOMBIANOS S.A.S (25%)</t>
  </si>
  <si>
    <t>PROYECTOS CONSTRUCCIONES CIVILES Y VIALES LIMITADA (24%)</t>
  </si>
  <si>
    <t>04 A 12</t>
  </si>
  <si>
    <t>257 A 262</t>
  </si>
  <si>
    <t>46 A 123</t>
  </si>
  <si>
    <t>125 A 185</t>
  </si>
  <si>
    <t>187 A 255</t>
  </si>
  <si>
    <t>18 A 26</t>
  </si>
  <si>
    <t>28 A 34</t>
  </si>
  <si>
    <t>36 A 40</t>
  </si>
  <si>
    <t>SERIEDAD DE LA OFERTA</t>
  </si>
  <si>
    <t>285 A 291</t>
  </si>
  <si>
    <t>292 A 293</t>
  </si>
  <si>
    <t>PROPUESTA N° 62</t>
  </si>
  <si>
    <t>CONSORCIO VIAL NORTE</t>
  </si>
  <si>
    <t>INGENIERIA DE PROYECTOS S.A.S (51%) LIDER</t>
  </si>
  <si>
    <t>INGENIEROS CIVILES ESPECIALISTAS LTDA (49%)</t>
  </si>
  <si>
    <t xml:space="preserve">PROPOENENTE N° 62
El integrante de la Estructura Plural INGENIEROS CIVILES ESPECIALISTAS LTDA no cumple con el tiempo mínimo de duración requerido por la Entidad en el Numeral 4.4.1.4 del pliego de condiciones en el que se establece:
“4.4 EXISTENCIA Y REPRESENTACIÓN LEGAL
 4.4.1 PROPONENTES COLOMBIANOS O EXTRANJEROS CON DOMICILIO O SUCURSAL
EN COLOMBIA
(…) 4.4.1.4 Que se han constituido con un (1) año de anterioridad a la fecha de cierre, y que el
 término de duración es por lo menos igual al plazo total estimado del contrato y cinco
 (5) años más 
(...)"
Lo anterior teniendo en cuenta que el termino de duración mínima debería ser hasta febrero de 2029, pero en el Certificado de Existencia y Representación Legal del integrante INGENIEROS CIVILES ESPECIALISTAS LTDA de la figura asociativa se observa que la duración del mismo va hasta el año 2028, por lo que se solicita subsanar este requisito de conformidad con lo dispuesto en el Numeral 4.4.1.7 del Pliego de Condiciones en el que se indica:
"4.4.1.7 En los casos en que el vencimiento del período de duración de la persona jurídica
sea inferior al plazo exigido, se admitirá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 Si se presenta bajo este compromiso deberá reflejarse en
la Carta de Presentación de la Propuesta (FORMATO 1)."                                                         La Estructura plural CONSORCIO VIAL NORTE, allegó al correo electrónico de la Entidad en comunicación  de fecha 30 de enero de 2017 documento en el que se aporta la modificación a la Carta de Presentación de la Propuesta según los numerales 4.4.1.4 y 4.4.1.7 del pliego de condiciones en donde se establece la duración que deben tener los proponentes, y como deben proceder en caso de que no cumplan con el tiempo mínimo de duración exigido.                         
</t>
  </si>
  <si>
    <t>7 A 9</t>
  </si>
  <si>
    <t>21 A 102</t>
  </si>
  <si>
    <t>104 A 130</t>
  </si>
  <si>
    <t>133 A 137</t>
  </si>
  <si>
    <t>139 A 143</t>
  </si>
  <si>
    <t xml:space="preserve">PROPOENENTE N° 62
El integrante de la Estructura Plural INGENIEROS CIVILES ESPECIALISTAS LTDA no cumple con el tiempo mínimo de duración requerido por la Entidad en el Numeral 4.4.1.4 del pliego de condiciones en el que se establece:
“4.4 EXISTENCIA Y REPRESENTACIÓN LEGAL
 4.4.1 PROPONENTES COLOMBIANOS O EXTRANJEROS CON DOMICILIO O SUCURSAL
EN COLOMBIA
(…) 4.4.1.4 Que se han constituido con un (1) año de anterioridad a la fecha de cierre, y que el
 término de duración es por lo menos igual al plazo total estimado del contrato y cinco
 (5) años más 
(...)"
Lo anterior teniendo en cuenta que el termino de duración mínima debería ser hasta febrero de 2029, pero en el Certificado de Existencia y Representación Legal del integrante INGENIEROS CIVILES ESPECIALISTAS LTDA de la figura asociativa se observa que la duración del mismo va hasta el año 2028, por lo que se solicita subsanar este requisito de conformidad con lo dispuesto en el Numeral 4.4.1.7 del Pliego de Condiciones en el que se indica:
"4.4.1.7 En los casos en que el vencimiento del período de duración de la persona jurídica
sea inferior al plazo exigido, se admitirá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 Si se presenta bajo este compromiso deberá reflejarse en
la Carta de Presentación de la Propuesta (FORMATO 1)."
La Estructura plural CONSORCIO VIAL NORTE, allegó al correo electrónico de la Entidad en comunicación  de fecha 30 de enero de 2017 documento en el que se aporta la modificación a la Carta de Presentación de la Propuesta según los numerales 4.4.1.4 y 4.4.1.7 del pliego de condiciones en donde se establece la duración que deben tener los proponentes, y como deben proceder en caso de que no cumplan con el tiempo mínimo de duración exigido.  </t>
  </si>
  <si>
    <t xml:space="preserve">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exige que el valor asegurado mínimo de la garantía de seriedad sea equivalente al diez por ciento (10%) del valor del presupuesto oficial, se requiere al proponente subsanar la garantía presentada, en el sentido de ajustarla al valor asegurado requerido, es decir, $2.510.224.630,8                                                                        La Estructura plural CONSORCIO VIAL NORTE, allegó al correo electrónico de la Entidad en comunicación  de fecha 30 de enero de 2017 documento en el que se aporta la Garantía de seriedad de la Oferta corregida, tal como lo establece el numeral 4.7 del pliego de condiciones exige que el valor asegurado mínimo de la garantía de seriedad sea equivalente al diez por ciento (10%) del valor del presupuesto oficial, y de acuerdo con la Adenda N° 1 del proceso de selección donde se modificó el presupuesto oficial, </t>
  </si>
  <si>
    <t>327 A 330</t>
  </si>
  <si>
    <t>332 A 335</t>
  </si>
  <si>
    <t>PROPUESTA N° 63</t>
  </si>
  <si>
    <t>CONSORCIO CONEXIÓN NORTE 2017</t>
  </si>
  <si>
    <t>CONSULTORES TECNICOS Y ECONOMICOS S.A.S. (51%) LIDER</t>
  </si>
  <si>
    <t>CONSULTORES E INTERVENTORES TECNICOS S.A.S (49%)</t>
  </si>
  <si>
    <t>01 A 04</t>
  </si>
  <si>
    <t>15 Y 16</t>
  </si>
  <si>
    <t>25 A 54</t>
  </si>
  <si>
    <t>56 A 60</t>
  </si>
  <si>
    <t>62 A 69 Y 71 A 72</t>
  </si>
  <si>
    <t>74 A 79 Y 81 A 82</t>
  </si>
  <si>
    <t>153 A 159</t>
  </si>
  <si>
    <t>161 Y 162</t>
  </si>
  <si>
    <t>PROPUESTA N° 64</t>
  </si>
  <si>
    <t>CONSORCIO ACCESO IS</t>
  </si>
  <si>
    <t>INGENIERIA CONSULTORIA Y PLANEACION S.A (51%) LIDER</t>
  </si>
  <si>
    <t>SAILTEC S.A (49%)</t>
  </si>
  <si>
    <t>EXTRANJERA (ESPAÑA)</t>
  </si>
  <si>
    <t>02 A 04</t>
  </si>
  <si>
    <t>06 Y 07</t>
  </si>
  <si>
    <t>37 A 457</t>
  </si>
  <si>
    <t>459 A 531</t>
  </si>
  <si>
    <t>16 A 20</t>
  </si>
  <si>
    <t>24 A 33</t>
  </si>
  <si>
    <t>578 A 585</t>
  </si>
  <si>
    <t>587 A 588</t>
  </si>
  <si>
    <t>CUMPLE 604 A 607, 609 A 611  Y 11 A 18 SOBRE 1A</t>
  </si>
  <si>
    <t>PROPUESTA N° 65</t>
  </si>
  <si>
    <t>CONSORCIO INGEVIAL</t>
  </si>
  <si>
    <t>INGETEC GERENCIA Y SUPERVISION S.A (70%) LIDER</t>
  </si>
  <si>
    <t xml:space="preserve">ING INGENIERIA S.A.S (30%) </t>
  </si>
  <si>
    <t>02 A 05</t>
  </si>
  <si>
    <t>10 A 11</t>
  </si>
  <si>
    <t>13 A 15</t>
  </si>
  <si>
    <t>98 A 111</t>
  </si>
  <si>
    <t>113 A 178</t>
  </si>
  <si>
    <t>181 A 189</t>
  </si>
  <si>
    <t>191 A 196</t>
  </si>
  <si>
    <t>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exige que el valor asegurado mínimo de la garantía de seriedad sea equivalente al diez por ciento (10%) del valor del presupuesto oficial, se requiere al proponente subsanar la garantía presentada, en el sentido de ajustarla al valor asegurado requerido, es decir, $2.510.224.630,8                                                                              La Estructura plural CONSORCIO INGEVIAL, allegó al correo electrónico de la Entidad en comunicación  de fecha 31 de enero de 2017 documento en el que se aporta la Garantía de seriedad de la Oferta corregida, tal como lo establece el numeral 4.7 del pliego de condiciones exige que el valor asegurado mínimo de la garantía de seriedad sea equivalente al diez por ciento (10%) del valor del presupuesto oficial, y de acuerdo con la Adenda N° 1 del proceso de selección donde se modificó el presupuesto oficial . Al realizar la evaluación el proponente obtiene calificación de HABIL en los componentes Jurídicos.</t>
  </si>
  <si>
    <t>NACIONAL DE SEGUROS</t>
  </si>
  <si>
    <t>271 A 288</t>
  </si>
  <si>
    <t>288 A 289</t>
  </si>
  <si>
    <t>PROPUESTA 1</t>
  </si>
  <si>
    <t>CONSORCIO INGELUP</t>
  </si>
  <si>
    <t>LUIS EDUARDO POMBO RAMOS - 51%</t>
  </si>
  <si>
    <t>INGENOBRAS S.A.S
- 30%</t>
  </si>
  <si>
    <t>INGENIEROS CONSULTORES INCORPORADOS SAS - 19%</t>
  </si>
  <si>
    <t>Persona Jurídica</t>
  </si>
  <si>
    <t xml:space="preserve">Nacional </t>
  </si>
  <si>
    <t>Nacional</t>
  </si>
  <si>
    <r>
      <t xml:space="preserve"> </t>
    </r>
    <r>
      <rPr>
        <sz val="11"/>
        <rFont val="Calibri"/>
        <family val="2"/>
        <scheme val="minor"/>
      </rPr>
      <t xml:space="preserve">CUMPLE </t>
    </r>
  </si>
  <si>
    <t>4 al 11</t>
  </si>
  <si>
    <r>
      <rPr>
        <sz val="11"/>
        <rFont val="Calibri"/>
        <family val="2"/>
        <scheme val="minor"/>
      </rPr>
      <t>El proponente CONSORCIO INGELUP, allegó al correo electrónico de la Entidad en comunicación de fecha 25 de enero de 2017:
1. La Carta de Presentación de la Propuesta en los términos establecidos en el numeral 4.3 del Pliego de Condiciones</t>
    </r>
    <r>
      <rPr>
        <sz val="11"/>
        <color rgb="FFFF0000"/>
        <rFont val="Calibri"/>
        <family val="2"/>
        <scheme val="minor"/>
      </rPr>
      <t xml:space="preserve">
</t>
    </r>
  </si>
  <si>
    <t>13 al 14</t>
  </si>
  <si>
    <t>42 al 45</t>
  </si>
  <si>
    <t>21 al 40</t>
  </si>
  <si>
    <t>47 al 52</t>
  </si>
  <si>
    <t>54 al 56</t>
  </si>
  <si>
    <t>60 al 61</t>
  </si>
  <si>
    <t>4 al 5 
Sobre 1A</t>
  </si>
  <si>
    <t>152 al 158</t>
  </si>
  <si>
    <r>
      <rPr>
        <sz val="11"/>
        <rFont val="Calibri"/>
        <family val="2"/>
        <scheme val="minor"/>
      </rPr>
      <t>HABIL</t>
    </r>
    <r>
      <rPr>
        <sz val="11"/>
        <color rgb="FFFF0000"/>
        <rFont val="Calibri"/>
        <family val="2"/>
        <scheme val="minor"/>
      </rPr>
      <t xml:space="preserve"> </t>
    </r>
  </si>
  <si>
    <r>
      <rPr>
        <sz val="11"/>
        <rFont val="Calibri"/>
        <family val="2"/>
        <scheme val="minor"/>
      </rPr>
      <t>El proponente CONSORCIO INGELUP, allegó al correo electrónico de la Entidad en comunicación de fecha 25 de enero de 2017:
Póliza de seguros de cumplimiento, en la cual se encuentra corregido el número del Nit, del beneficiario Agencia Nacional de Infraestructura ANI, y el valor asegurado de la garantía de seriedad, cumpliendo de esta manera lo dispuesto en el numeral 4.7 ” Garantía de Seriedad de la Propuesta” del Pliego de Condiciones.</t>
    </r>
    <r>
      <rPr>
        <sz val="11"/>
        <color rgb="FFFF0000"/>
        <rFont val="Calibri"/>
        <family val="2"/>
        <scheme val="minor"/>
      </rPr>
      <t xml:space="preserve">
</t>
    </r>
  </si>
  <si>
    <t>SEGUROS DEL ESTADO S.A.</t>
  </si>
  <si>
    <t>El Proponente aporta la Certificación del asegurador sobre condiciones de colocación de la Garantía (Formato 10) según modelo?</t>
  </si>
  <si>
    <t>154 al 155</t>
  </si>
  <si>
    <t>161 AL 162</t>
  </si>
  <si>
    <t xml:space="preserve">HABILITADO </t>
  </si>
  <si>
    <t xml:space="preserve">PROPUESTA 2 </t>
  </si>
  <si>
    <t>JOSE MANUEL GUARDO POLO 51%</t>
  </si>
  <si>
    <t>GRUPO POSSO S.A.S. 49%</t>
  </si>
  <si>
    <t xml:space="preserve">Persona Natural </t>
  </si>
  <si>
    <t>4 a 7</t>
  </si>
  <si>
    <t xml:space="preserve"> 51 a 53</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</si>
  <si>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</si>
  <si>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21 a 28</t>
  </si>
  <si>
    <t>30 a 49</t>
  </si>
  <si>
    <t>13 a 14</t>
  </si>
  <si>
    <t>17 a 18</t>
  </si>
  <si>
    <t>51- SOBRE 1A</t>
  </si>
  <si>
    <t>Se certifica el pago de los aportes de los empleados del proponente a los sistemas de salud, riesgos profesionales, pensiones y aportes a las Cajas de Compensación Familiar?</t>
  </si>
  <si>
    <t>72 a 75</t>
  </si>
  <si>
    <r>
      <rPr>
        <sz val="11"/>
        <rFont val="Calibri"/>
        <family val="2"/>
        <scheme val="minor"/>
      </rPr>
      <t>El proponente CONSORCIO ACCESO NORTE, allegó al correo electrónico de la Entidad en comunicación de fecha 25 de enero de 2017, la póliza de seguros de cumplimiento, en la cual se encuentra corregido el valor asegurado de la garantía de seriedad, cumpliendo de esta manera lo dispuesto en el numeral 4.7 “Garantía de Seriedad de la Propuesta” del Pliego de Condiciones.</t>
    </r>
    <r>
      <rPr>
        <sz val="11"/>
        <color rgb="FFFF0000"/>
        <rFont val="Calibri"/>
        <family val="2"/>
        <scheme val="minor"/>
      </rPr>
      <t xml:space="preserve">
</t>
    </r>
  </si>
  <si>
    <t xml:space="preserve">COMPAÑÍA ASEGURADORA DE FIANZAS S.A. - CONFIANZA </t>
  </si>
  <si>
    <r>
      <t>La cuantía asegurada corresponde al 10% del valor del presupuesto oficial ? (</t>
    </r>
    <r>
      <rPr>
        <b/>
        <sz val="11"/>
        <color rgb="FFFF0000"/>
        <rFont val="Calibri"/>
        <family val="2"/>
        <scheme val="minor"/>
      </rPr>
      <t>$2.510.224.630,80)</t>
    </r>
  </si>
  <si>
    <t>77  a 78</t>
  </si>
  <si>
    <t>PROPUESTA 3</t>
  </si>
  <si>
    <t>CONSORCIO INTERVIAL AUTONORTE</t>
  </si>
  <si>
    <t>DIEGO FONSECA CHÁVEZ SAS 51%</t>
  </si>
  <si>
    <t>IAR PROYECTOS SAS 49%</t>
  </si>
  <si>
    <t>2 a 7</t>
  </si>
  <si>
    <t>9  a 10</t>
  </si>
  <si>
    <t>86  a 114</t>
  </si>
  <si>
    <t>115 a 144</t>
  </si>
  <si>
    <t xml:space="preserve">PEQUEÑA EMPRESA </t>
  </si>
  <si>
    <t>12  a 15</t>
  </si>
  <si>
    <t>18 a 21</t>
  </si>
  <si>
    <t>Se certifica el pago de los aportes correspondientes a la nómina de los seis (6) meses anteriores a la fecha de cierre del proceso??</t>
  </si>
  <si>
    <t>27 a 45</t>
  </si>
  <si>
    <t xml:space="preserve">ZURICH COLOMBIA SEGUROS S.A. </t>
  </si>
  <si>
    <t>30 a 31</t>
  </si>
  <si>
    <t>PROPUESTA 4</t>
  </si>
  <si>
    <t>CONSORCIO CR / ACCESOS NORTE</t>
  </si>
  <si>
    <t>RESTREPO Y URIBE S.A.S.
60%</t>
  </si>
  <si>
    <t>COMPAÑÍA COLOMBIANA DE CONSULTORES S.A.S. 40%</t>
  </si>
  <si>
    <t>4 a 11</t>
  </si>
  <si>
    <t>76 a 101</t>
  </si>
  <si>
    <t>29 a 74</t>
  </si>
  <si>
    <t>110 a 112</t>
  </si>
  <si>
    <t>104 a 108</t>
  </si>
  <si>
    <t xml:space="preserve">191 SOBRE 1A </t>
  </si>
  <si>
    <t>Se certifical el pago de los aportes correspondientes a la nómina de los seis (6) meses anteriores a la fecha de cierre del proceso?</t>
  </si>
  <si>
    <t>147  a 151</t>
  </si>
  <si>
    <t>153 a 154</t>
  </si>
  <si>
    <t>PROPUESTA 5</t>
  </si>
  <si>
    <t>CONSORCIO CONCESIÓN 2017</t>
  </si>
  <si>
    <t>BAC ENGINEERING CONSULTANCY GROUP SAS. 60%</t>
  </si>
  <si>
    <t>GESPIN SAS.
20%</t>
  </si>
  <si>
    <t>INGENIEROS PROYECTOS CONSULTORIAS IPC SAS. 20%</t>
  </si>
  <si>
    <t>2 a 8</t>
  </si>
  <si>
    <t>10 a 14</t>
  </si>
  <si>
    <t>23 a 27</t>
  </si>
  <si>
    <t>60 a 74</t>
  </si>
  <si>
    <t>93 a 104</t>
  </si>
  <si>
    <t>76 a 90</t>
  </si>
  <si>
    <t>88 a 89</t>
  </si>
  <si>
    <t>30 a 38</t>
  </si>
  <si>
    <t>50 a 57</t>
  </si>
  <si>
    <t>40 a 48</t>
  </si>
  <si>
    <t>38 - Sobre 1A</t>
  </si>
  <si>
    <t>210 a 216</t>
  </si>
  <si>
    <r>
      <rPr>
        <sz val="11"/>
        <rFont val="Calibri"/>
        <family val="2"/>
        <scheme val="minor"/>
      </rPr>
      <t xml:space="preserve">El proponente CONSORCIO CONCESIÓN 2017, allegó al correo electrónico de la Entidad en comunicación de fecha 26 de enero de 2017, la póliza de seguros de cumplimiento, en la cual se encuentra corregido el valor asegurado de la garantía de seriedad, cumpliendo de esta manera lo dispuesto en el numeral 4.7  “Garantía de Seriedad de la Propuesta” del Pliego de Condiciones.
</t>
    </r>
    <r>
      <rPr>
        <sz val="11"/>
        <color rgb="FFFF0000"/>
        <rFont val="Calibri"/>
        <family val="2"/>
        <scheme val="minor"/>
      </rPr>
      <t xml:space="preserve">
</t>
    </r>
  </si>
  <si>
    <t>SEGUREXPO DE COLOMBIA SA</t>
  </si>
  <si>
    <t xml:space="preserve"> CUMPLE </t>
  </si>
  <si>
    <t>217 a 218</t>
  </si>
  <si>
    <t>228 a 235</t>
  </si>
  <si>
    <t>23 al 27
108 al 115, 117 al 127, 129 al 137, 140 al 144</t>
  </si>
  <si>
    <t xml:space="preserve"> HABILITADO </t>
  </si>
  <si>
    <t xml:space="preserve"> PROPONENTE 6</t>
  </si>
  <si>
    <t>AFA CONSULTORES Y CONSTRUCTORES S.A.</t>
  </si>
  <si>
    <t xml:space="preserve">Persona Jurídica </t>
  </si>
  <si>
    <t>4 a 9</t>
  </si>
  <si>
    <t>16 a 46</t>
  </si>
  <si>
    <t>11 a 14</t>
  </si>
  <si>
    <t>65 - Sobre 1A</t>
  </si>
  <si>
    <t>57 a 59</t>
  </si>
  <si>
    <t>COMPAÑÍA ASEGURADORA DE FIANZAS S.A. -CONFIANZA S.A</t>
  </si>
  <si>
    <r>
      <t xml:space="preserve">La cuantía asegurada corresponde al 10% del valor del presupuesto oficial ? </t>
    </r>
    <r>
      <rPr>
        <b/>
        <sz val="11"/>
        <color rgb="FFFF0000"/>
        <rFont val="Calibri"/>
        <family val="2"/>
        <scheme val="minor"/>
      </rPr>
      <t>($2.510.224.630,8)</t>
    </r>
  </si>
  <si>
    <t>61 a 62</t>
  </si>
  <si>
    <t>PROPONENTE 7</t>
  </si>
  <si>
    <t>CONSORCIO CONCESIÓN ACCESOS NORTE 2017</t>
  </si>
  <si>
    <t>ARDANUY SUCURSAL COLOMBIA 
51%</t>
  </si>
  <si>
    <t>CAYCO SAS
25%</t>
  </si>
  <si>
    <t>ESTEYCO SUCURSAL COLOMBIA
24%</t>
  </si>
  <si>
    <t xml:space="preserve">Extranjera </t>
  </si>
  <si>
    <t>Extranjera</t>
  </si>
  <si>
    <t>4 a 8</t>
  </si>
  <si>
    <t xml:space="preserve">El proponente CONSORCIO CONCESIÓN ACCESOS NORTE 2017, allegó al correo electrónico de la Entidad en comunicación de fecha 26 de enero de 2017, el acta del Consejo de Administración de la sociedad matriz “Esteyco SAP” celebrada el 10 de octubre de 2016, que da cuenta del nombramiento como representante de Esteyco Sucursal Colombia al señor Carlos Alberto Ramirez Quintero; acta que cuenta con el registro ante la Cámara de Comercio de Bogotá con lo cual cumple con lo establecido en el  Capítulo IV “Requisitos Habilitantes” del Pliego de Condiciones
</t>
  </si>
  <si>
    <t>15 a 18</t>
  </si>
  <si>
    <t>25 a 57</t>
  </si>
  <si>
    <t>59 a 102</t>
  </si>
  <si>
    <t>104 a 127</t>
  </si>
  <si>
    <r>
      <t xml:space="preserve">
</t>
    </r>
    <r>
      <rPr>
        <sz val="11"/>
        <rFont val="Calibri"/>
        <family val="2"/>
        <scheme val="minor"/>
      </rPr>
      <t xml:space="preserve">
El proponente CONSORCIO CONCESIÓN ACCESOS NORTE 2017, allegó al correo electrónico de la Entidad en comunicación de fecha 26 de enero de 2017, el acta del Consejo de Administración de la sociedad matriz “Esteyco SAP” celebrada el 10 de octubre de 2016, que da cuenta del nombramiento como representante de Esteyco Sucursal Colombia al señor Carlos Alberto Ramirez Quintero; acta que cuenta con el registro ante la Cámara de Comercio de Bogotá con lo cual cumple con lo establecido en el  Capítulo IV “Requisitos Habilitantes” del Pliego de Condiciones. Frente al tamaño de la empresa para efecto de la aplicación de los criterios de desempate en virtud de las disposiciones del Pliego de Condiciones, se tomará la consignada en el RUP como gran empresa</t>
    </r>
  </si>
  <si>
    <t xml:space="preserve">130 a 132 </t>
  </si>
  <si>
    <t>138 a 144</t>
  </si>
  <si>
    <r>
      <t xml:space="preserve"> </t>
    </r>
    <r>
      <rPr>
        <sz val="11"/>
        <rFont val="Calibri"/>
        <family val="2"/>
        <scheme val="minor"/>
      </rPr>
      <t>CUMPLE</t>
    </r>
    <r>
      <rPr>
        <sz val="11"/>
        <color rgb="FFFF0000"/>
        <rFont val="Calibri"/>
        <family val="2"/>
        <scheme val="minor"/>
      </rPr>
      <t xml:space="preserve"> </t>
    </r>
  </si>
  <si>
    <t>160 a 164</t>
  </si>
  <si>
    <r>
      <rPr>
        <sz val="11"/>
        <rFont val="Calibri"/>
        <family val="2"/>
        <scheme val="minor"/>
      </rPr>
      <t xml:space="preserve">El proponente CONSORCIO CONCESIÓN ACCESOS NORTE 2017, allegó al correo electrónico de la Entidad en comunicación de fecha 26 de enero de 2017, el acta del Consejo de Administración de la sociedad matriz “Esteyco SAP” celebrada el 10 de octubre de 2016, que da cuenta del nombramiento como representante de Esteyco Sucursal Colombia al señor Carlos Alberto Ramirez Quintero; acta que cuenta con el registro ante la Cámara de Comercio de Bogotá con lo cual cumple con lo establecido en el  Capítulo IV “Requisitos Habilitantes” del Pliego de Condiciones. </t>
    </r>
    <r>
      <rPr>
        <sz val="11"/>
        <color rgb="FFFF0000"/>
        <rFont val="Calibri"/>
        <family val="2"/>
        <scheme val="minor"/>
      </rPr>
      <t xml:space="preserve">
</t>
    </r>
  </si>
  <si>
    <t>El proponente requiere y acredita reciprocidad en el trato de conformidad al numeral 5,1,2 del pliego de condiciones?</t>
  </si>
  <si>
    <t>42 a 44</t>
  </si>
  <si>
    <t>36 - Sobre 1A</t>
  </si>
  <si>
    <r>
      <rPr>
        <sz val="11"/>
        <rFont val="Calibri"/>
        <family val="2"/>
        <scheme val="minor"/>
      </rPr>
      <t>El proponente CONSORCIO CONCESIÓN ACCESOS NORTE 2017, allegó al correo electrónico de la Entidad en comunicación de fecha 26 de enero de 2017, el acta del Consejo de Administración de la sociedad matriz “Esteyco SAP” celebrada el 10 de octubre de 2016, que da cuenta del nombramiento como representante de Esteyco Sucursal Colombia al señor Carlos Alberto Ramirez Quintero; acta que cuenta con el registro ante la Cámara de Comercio de Bogotá con lo cual cumple con lo establecido en el  Capítulo IV “Requisitos Habilitantes” del Pliego de Condiciones.</t>
    </r>
    <r>
      <rPr>
        <sz val="11"/>
        <color rgb="FFFF0000"/>
        <rFont val="Calibri"/>
        <family val="2"/>
        <scheme val="minor"/>
      </rPr>
      <t xml:space="preserve"> 
</t>
    </r>
  </si>
  <si>
    <t>213 a 217</t>
  </si>
  <si>
    <t>218 a  219</t>
  </si>
  <si>
    <t>178 - 180</t>
  </si>
  <si>
    <t>182-185</t>
  </si>
  <si>
    <t xml:space="preserve">PROPUESTA 8 </t>
  </si>
  <si>
    <t xml:space="preserve"> CONSORCIO GERENCIAR ACCE-NORTE</t>
  </si>
  <si>
    <t>B&amp;C S.A.
51%</t>
  </si>
  <si>
    <t>PROYECTOS TÉCNICOS DE COLOMBIA S.A.S. PROTEYCO SAS 25%</t>
  </si>
  <si>
    <t>EGIS COLOMBIA SAS 
24%</t>
  </si>
  <si>
    <t>178 a 181</t>
  </si>
  <si>
    <t>53 a 84</t>
  </si>
  <si>
    <t>86 a 114</t>
  </si>
  <si>
    <t>116 a 128</t>
  </si>
  <si>
    <t>17 a 20, 41 a 42</t>
  </si>
  <si>
    <t>22 a 33</t>
  </si>
  <si>
    <t>35 a 38, 44 a 47</t>
  </si>
  <si>
    <r>
      <t>8</t>
    </r>
    <r>
      <rPr>
        <sz val="11"/>
        <rFont val="Calibri"/>
        <family val="2"/>
        <scheme val="minor"/>
      </rPr>
      <t>3 - Sobre 1A</t>
    </r>
  </si>
  <si>
    <t>83 - Sobre 1A</t>
  </si>
  <si>
    <t>130 a 133</t>
  </si>
  <si>
    <r>
      <rPr>
        <sz val="11"/>
        <rFont val="Calibri"/>
        <family val="2"/>
        <scheme val="minor"/>
      </rPr>
      <t>El proponente CONSORCIO GERENCIAR ACCE-NORTE, mediante comunicación con número de radicado 2017-409-008140-2 del 26 de enero de 2017, allegó de la Entidad la póliza de seguros de cumplimiento, en la cual se encuentra corregido el valor asegurado de la garantía de seriedad, cumpliendo de esta manera lo dispuesto en el numeral 4.7  “Garantía de Seriedad de la Propuesta” del Pliego de Condiciones.</t>
    </r>
    <r>
      <rPr>
        <sz val="11"/>
        <color rgb="FFFF0000"/>
        <rFont val="Calibri"/>
        <family val="2"/>
        <scheme val="minor"/>
      </rPr>
      <t xml:space="preserve">
</t>
    </r>
  </si>
  <si>
    <t>COMPAÑÍA ASEGURADORA DE FIANZAS S.A. - CONFIANZA</t>
  </si>
  <si>
    <t>134 a 136</t>
  </si>
  <si>
    <t>44 a 47, 178 a 181, 222 a 265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</si>
</sst>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color rgb="FF000000"/>
      <name val="Arial Narrow"/>
      <family val="2"/>
    </font>
    <font>
      <b/>
      <sz val="11"/>
      <color theme="4" tint="-0.499984740745262"/>
      <name val="Calibri"/>
      <family val="2"/>
      <scheme val="minor"/>
    </font>
    <font>
      <sz val="11"/>
      <name val="Calibri"/>
      <family val="2"/>
      <scheme val="minor"/>
    </font>
    <font>
      <b/>
      <sz val="20"/>
      <color theme="1"/>
      <name val="Calibri"/>
      <family val="2"/>
      <scheme val="minor"/>
    </font>
    <font>
      <b/>
      <sz val="24"/>
      <color theme="1"/>
      <name val="Calibri"/>
      <family val="2"/>
      <scheme val="minor"/>
    </font>
    <font>
      <sz val="12"/>
      <name val="Calibri"/>
      <family val="2"/>
      <scheme val="minor"/>
    </font>
    <font>
      <b/>
      <sz val="14"/>
      <name val="Calibri"/>
      <family val="2"/>
      <scheme val="minor"/>
    </font>
    <font>
      <sz val="11"/>
      <name val="Arial Narrow"/>
      <family val="2"/>
    </font>
    <font>
      <b/>
      <sz val="16"/>
      <color theme="1"/>
      <name val="Calibri"/>
      <family val="2"/>
      <scheme val="minor"/>
    </font>
    <font>
      <b/>
      <sz val="28"/>
      <color theme="1"/>
      <name val="Calibri"/>
      <family val="2"/>
      <scheme val="minor"/>
    </font>
    <font>
      <sz val="11"/>
      <color theme="4" tint="-0.499984740745262"/>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6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5" xfId="0" applyBorder="1" applyAlignment="1">
      <alignment wrapText="1"/>
    </xf>
    <xf numFmtId="0" fontId="0" fillId="0" borderId="16"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42"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7"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6" fillId="2" borderId="9" xfId="0" applyFont="1" applyFill="1" applyBorder="1" applyAlignment="1">
      <alignment vertical="center"/>
    </xf>
    <xf numFmtId="0" fontId="0" fillId="0" borderId="50" xfId="0" applyBorder="1" applyAlignment="1">
      <alignment horizontal="center" vertical="center"/>
    </xf>
    <xf numFmtId="0" fontId="0" fillId="0" borderId="13" xfId="0" applyBorder="1" applyAlignment="1"/>
    <xf numFmtId="0" fontId="0" fillId="0" borderId="17" xfId="0" applyBorder="1" applyAlignment="1"/>
    <xf numFmtId="0" fontId="2" fillId="2" borderId="21" xfId="0" applyFont="1" applyFill="1" applyBorder="1" applyAlignment="1">
      <alignment horizontal="center"/>
    </xf>
    <xf numFmtId="0" fontId="2" fillId="2" borderId="21"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3" xfId="0" applyFont="1" applyFill="1" applyBorder="1" applyAlignment="1">
      <alignment horizontal="center" vertical="center"/>
    </xf>
    <xf numFmtId="0" fontId="6" fillId="2" borderId="28" xfId="0" applyFont="1" applyFill="1" applyBorder="1" applyAlignment="1">
      <alignment horizontal="center" vertical="center" wrapText="1"/>
    </xf>
    <xf numFmtId="0" fontId="0" fillId="0" borderId="33" xfId="0" applyBorder="1" applyAlignment="1"/>
    <xf numFmtId="0" fontId="6" fillId="2" borderId="7" xfId="0" applyFont="1" applyFill="1" applyBorder="1" applyAlignment="1">
      <alignment vertical="center" wrapText="1"/>
    </xf>
    <xf numFmtId="0" fontId="0" fillId="2" borderId="27" xfId="0" applyFill="1" applyBorder="1" applyAlignment="1">
      <alignment horizontal="center" vertical="center"/>
    </xf>
    <xf numFmtId="0" fontId="0" fillId="2" borderId="27" xfId="0" applyFill="1" applyBorder="1"/>
    <xf numFmtId="0" fontId="0" fillId="0" borderId="12" xfId="0" applyBorder="1" applyAlignment="1">
      <alignment wrapText="1"/>
    </xf>
    <xf numFmtId="0" fontId="0" fillId="0" borderId="43" xfId="0" applyBorder="1" applyAlignment="1">
      <alignment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5" xfId="0" applyBorder="1" applyAlignment="1">
      <alignment horizontal="center" vertical="center"/>
    </xf>
    <xf numFmtId="0" fontId="0" fillId="0" borderId="32"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5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0" xfId="0" applyBorder="1" applyAlignment="1">
      <alignment horizontal="center" vertical="center"/>
    </xf>
    <xf numFmtId="0" fontId="6" fillId="2" borderId="42" xfId="0" applyFont="1" applyFill="1" applyBorder="1" applyAlignment="1">
      <alignment horizontal="center" vertical="center"/>
    </xf>
    <xf numFmtId="0" fontId="6"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6" fillId="2" borderId="4"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6" fillId="2" borderId="64" xfId="0" applyFont="1" applyFill="1" applyBorder="1" applyAlignment="1">
      <alignment horizontal="center" vertical="center" wrapText="1"/>
    </xf>
    <xf numFmtId="0" fontId="6" fillId="2" borderId="11" xfId="0" applyFont="1" applyFill="1" applyBorder="1" applyAlignment="1">
      <alignment horizontal="center" vertical="center" wrapText="1"/>
    </xf>
    <xf numFmtId="49" fontId="0" fillId="0" borderId="19" xfId="0" applyNumberFormat="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6" fillId="2" borderId="21"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6" fillId="2" borderId="42" xfId="0" applyFont="1" applyFill="1" applyBorder="1" applyAlignment="1">
      <alignment horizontal="center" vertical="center" wrapText="1"/>
    </xf>
    <xf numFmtId="0" fontId="6" fillId="2" borderId="42" xfId="0" applyFont="1" applyFill="1"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justify" vertical="center" wrapText="1"/>
    </xf>
    <xf numFmtId="0" fontId="6" fillId="2" borderId="4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3" borderId="11" xfId="0" applyFill="1" applyBorder="1" applyAlignment="1">
      <alignment horizontal="left" vertical="center" wrapText="1"/>
    </xf>
    <xf numFmtId="0" fontId="0" fillId="3" borderId="11" xfId="0" applyFill="1" applyBorder="1" applyAlignment="1">
      <alignment horizontal="left" vertical="center"/>
    </xf>
    <xf numFmtId="0" fontId="0" fillId="3" borderId="11" xfId="0" applyFill="1" applyBorder="1" applyAlignment="1">
      <alignment wrapText="1"/>
    </xf>
    <xf numFmtId="0" fontId="0" fillId="3" borderId="15" xfId="0" applyFill="1" applyBorder="1" applyAlignment="1">
      <alignment wrapText="1"/>
    </xf>
    <xf numFmtId="0" fontId="0" fillId="3" borderId="12" xfId="0" applyFill="1" applyBorder="1" applyAlignment="1">
      <alignment horizontal="center" vertical="center"/>
    </xf>
    <xf numFmtId="0" fontId="0" fillId="0" borderId="69" xfId="0" applyBorder="1" applyAlignment="1">
      <alignment vertical="center"/>
    </xf>
    <xf numFmtId="0" fontId="0" fillId="0" borderId="60" xfId="0" applyBorder="1" applyAlignment="1">
      <alignment vertical="center"/>
    </xf>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1" xfId="0" applyFont="1" applyFill="1" applyBorder="1" applyAlignment="1">
      <alignment vertical="center" wrapText="1"/>
    </xf>
    <xf numFmtId="0" fontId="0" fillId="3" borderId="27" xfId="0" applyFill="1" applyBorder="1" applyAlignment="1">
      <alignment horizontal="center" vertical="center"/>
    </xf>
    <xf numFmtId="0" fontId="0" fillId="0" borderId="12" xfId="0" applyBorder="1" applyAlignment="1">
      <alignment horizontal="center" vertical="center"/>
    </xf>
    <xf numFmtId="0" fontId="2" fillId="2" borderId="27" xfId="0" applyFont="1" applyFill="1" applyBorder="1" applyAlignment="1">
      <alignment horizontal="center" vertical="center"/>
    </xf>
    <xf numFmtId="0" fontId="11" fillId="3" borderId="11" xfId="0" applyFont="1" applyFill="1" applyBorder="1" applyAlignment="1">
      <alignment horizontal="center" vertical="center"/>
    </xf>
    <xf numFmtId="0" fontId="11" fillId="0" borderId="11" xfId="0" applyFont="1" applyBorder="1" applyAlignment="1">
      <alignment horizontal="center" vertical="center"/>
    </xf>
    <xf numFmtId="0" fontId="0" fillId="0" borderId="16" xfId="0" applyBorder="1" applyAlignment="1">
      <alignment horizontal="center" vertical="center" wrapText="1"/>
    </xf>
    <xf numFmtId="0" fontId="6" fillId="2" borderId="53"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20" xfId="0" applyBorder="1" applyAlignment="1">
      <alignment horizontal="center" vertical="center" wrapText="1"/>
    </xf>
    <xf numFmtId="0" fontId="0"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wrapText="1"/>
    </xf>
    <xf numFmtId="0" fontId="0" fillId="0" borderId="0" xfId="0" applyAlignment="1">
      <alignment vertical="top"/>
    </xf>
    <xf numFmtId="0" fontId="6"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4" fillId="0" borderId="0" xfId="0" applyFont="1" applyAlignment="1">
      <alignment horizontal="left" vertical="top"/>
    </xf>
    <xf numFmtId="0" fontId="6" fillId="2" borderId="7" xfId="0" applyFont="1" applyFill="1" applyBorder="1" applyAlignment="1">
      <alignment vertical="top"/>
    </xf>
    <xf numFmtId="0" fontId="0" fillId="0" borderId="11" xfId="0" applyBorder="1" applyAlignment="1">
      <alignment horizontal="left" vertical="top"/>
    </xf>
    <xf numFmtId="0" fontId="0" fillId="0" borderId="11" xfId="0" applyBorder="1" applyAlignment="1">
      <alignment vertical="top" wrapText="1"/>
    </xf>
    <xf numFmtId="0" fontId="0" fillId="0" borderId="15" xfId="0" applyBorder="1" applyAlignment="1">
      <alignment vertical="top" wrapText="1"/>
    </xf>
    <xf numFmtId="0" fontId="6" fillId="2" borderId="7" xfId="0" applyFont="1" applyFill="1" applyBorder="1" applyAlignment="1">
      <alignment horizontal="left" vertical="top" wrapText="1"/>
    </xf>
    <xf numFmtId="0" fontId="6" fillId="2" borderId="7" xfId="0" applyFont="1" applyFill="1" applyBorder="1" applyAlignment="1">
      <alignmen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vertical="top" wrapText="1"/>
    </xf>
    <xf numFmtId="0" fontId="0" fillId="0" borderId="43" xfId="0" applyBorder="1" applyAlignment="1">
      <alignment vertical="top" wrapText="1"/>
    </xf>
    <xf numFmtId="0" fontId="0" fillId="0" borderId="31" xfId="0" applyBorder="1" applyAlignment="1">
      <alignment horizontal="center" vertical="center"/>
    </xf>
    <xf numFmtId="0" fontId="6" fillId="2" borderId="52" xfId="0" applyFont="1" applyFill="1" applyBorder="1" applyAlignment="1">
      <alignment horizontal="center" vertical="center"/>
    </xf>
    <xf numFmtId="0" fontId="6" fillId="2" borderId="72"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center"/>
    </xf>
    <xf numFmtId="0" fontId="11" fillId="0" borderId="0" xfId="0" applyFont="1" applyAlignment="1">
      <alignment horizontal="center" vertical="center" wrapText="1"/>
    </xf>
    <xf numFmtId="0" fontId="6" fillId="2" borderId="21" xfId="0" applyFont="1" applyFill="1" applyBorder="1" applyAlignment="1">
      <alignment horizontal="center"/>
    </xf>
    <xf numFmtId="0" fontId="11" fillId="0" borderId="10" xfId="0" applyFont="1" applyBorder="1" applyAlignment="1">
      <alignment horizontal="center" vertical="center"/>
    </xf>
    <xf numFmtId="0" fontId="11" fillId="0" borderId="11" xfId="0" applyFont="1" applyBorder="1" applyAlignment="1">
      <alignment horizontal="left" vertical="center" wrapText="1"/>
    </xf>
    <xf numFmtId="0" fontId="11" fillId="0" borderId="11" xfId="0" applyFont="1" applyBorder="1" applyAlignment="1">
      <alignment horizontal="left" vertical="center"/>
    </xf>
    <xf numFmtId="0" fontId="11" fillId="0" borderId="11" xfId="0" applyFont="1" applyBorder="1" applyAlignment="1">
      <alignment wrapText="1"/>
    </xf>
    <xf numFmtId="0" fontId="11" fillId="0" borderId="14" xfId="0" applyFont="1" applyBorder="1" applyAlignment="1">
      <alignment horizontal="center" vertical="center"/>
    </xf>
    <xf numFmtId="0" fontId="11" fillId="0" borderId="15" xfId="0" applyFont="1" applyBorder="1" applyAlignment="1">
      <alignment wrapText="1"/>
    </xf>
    <xf numFmtId="0" fontId="11" fillId="0" borderId="15" xfId="0" applyFont="1" applyBorder="1" applyAlignment="1">
      <alignment horizontal="center" vertical="center"/>
    </xf>
    <xf numFmtId="0" fontId="11" fillId="0" borderId="11" xfId="0" applyFont="1" applyBorder="1" applyAlignment="1">
      <alignment horizontal="left" wrapText="1"/>
    </xf>
    <xf numFmtId="0" fontId="11" fillId="0" borderId="39" xfId="0" applyFont="1" applyBorder="1" applyAlignment="1">
      <alignment horizontal="center" vertical="center"/>
    </xf>
    <xf numFmtId="0" fontId="11" fillId="0" borderId="13" xfId="0" applyFont="1" applyBorder="1" applyAlignment="1"/>
    <xf numFmtId="0" fontId="11" fillId="0" borderId="17" xfId="0" applyFont="1" applyBorder="1" applyAlignment="1"/>
    <xf numFmtId="0" fontId="11" fillId="0" borderId="11" xfId="0" applyFont="1" applyBorder="1" applyAlignment="1">
      <alignment horizontal="center" vertical="center"/>
    </xf>
    <xf numFmtId="0" fontId="11" fillId="0" borderId="13" xfId="0" applyFont="1" applyBorder="1" applyAlignment="1">
      <alignment vertical="center"/>
    </xf>
    <xf numFmtId="0" fontId="11" fillId="0" borderId="15" xfId="0" applyFont="1" applyBorder="1" applyAlignment="1">
      <alignment horizontal="center" vertical="center"/>
    </xf>
    <xf numFmtId="0" fontId="11" fillId="0" borderId="17" xfId="0" applyFont="1" applyBorder="1" applyAlignment="1">
      <alignment vertical="center"/>
    </xf>
    <xf numFmtId="44" fontId="11" fillId="0" borderId="0" xfId="1" applyFont="1"/>
    <xf numFmtId="0" fontId="11" fillId="0" borderId="11" xfId="0" applyFont="1" applyBorder="1" applyAlignment="1">
      <alignment horizontal="left" vertical="top" wrapText="1"/>
    </xf>
    <xf numFmtId="44" fontId="16" fillId="0" borderId="0" xfId="1" applyFont="1"/>
    <xf numFmtId="49" fontId="11" fillId="0" borderId="10" xfId="0" applyNumberFormat="1" applyFont="1" applyBorder="1" applyAlignment="1">
      <alignment horizontal="center" vertical="center"/>
    </xf>
    <xf numFmtId="44" fontId="11" fillId="0" borderId="0" xfId="0" applyNumberFormat="1" applyFont="1"/>
    <xf numFmtId="0" fontId="11" fillId="0" borderId="15" xfId="0" applyFont="1" applyBorder="1" applyAlignment="1">
      <alignment horizontal="left" vertical="center" wrapText="1"/>
    </xf>
    <xf numFmtId="0" fontId="11" fillId="0" borderId="20" xfId="0" applyFont="1" applyBorder="1" applyAlignment="1">
      <alignment horizontal="center" vertical="center"/>
    </xf>
    <xf numFmtId="0" fontId="11" fillId="0" borderId="16" xfId="0" applyFont="1" applyBorder="1" applyAlignment="1">
      <alignment horizontal="left" vertical="center" wrapText="1"/>
    </xf>
    <xf numFmtId="0" fontId="11" fillId="0" borderId="12" xfId="0" applyFont="1" applyBorder="1" applyAlignment="1">
      <alignment wrapText="1"/>
    </xf>
    <xf numFmtId="0" fontId="11" fillId="0" borderId="31" xfId="0" applyFont="1" applyBorder="1" applyAlignment="1">
      <alignment horizontal="center" vertical="center"/>
    </xf>
    <xf numFmtId="0" fontId="11" fillId="0" borderId="43" xfId="0" applyFont="1" applyBorder="1" applyAlignment="1">
      <alignment wrapText="1"/>
    </xf>
    <xf numFmtId="0" fontId="11" fillId="0" borderId="33" xfId="0" applyFont="1" applyBorder="1" applyAlignment="1"/>
    <xf numFmtId="0" fontId="11" fillId="2" borderId="27" xfId="0" applyFont="1" applyFill="1" applyBorder="1"/>
    <xf numFmtId="0" fontId="0" fillId="5" borderId="15" xfId="0" applyFill="1" applyBorder="1" applyAlignment="1">
      <alignment horizontal="center" vertical="center"/>
    </xf>
    <xf numFmtId="0" fontId="0" fillId="5" borderId="20" xfId="0" applyFill="1" applyBorder="1" applyAlignment="1">
      <alignment horizontal="center" vertical="center"/>
    </xf>
    <xf numFmtId="0" fontId="0" fillId="0" borderId="1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6" fillId="2" borderId="11" xfId="0" applyFont="1" applyFill="1" applyBorder="1" applyAlignment="1">
      <alignment vertical="center"/>
    </xf>
    <xf numFmtId="0" fontId="6" fillId="2" borderId="74" xfId="0" applyFont="1" applyFill="1" applyBorder="1" applyAlignment="1">
      <alignment vertical="center"/>
    </xf>
    <xf numFmtId="0" fontId="6" fillId="2" borderId="34" xfId="0" applyFont="1" applyFill="1" applyBorder="1" applyAlignment="1">
      <alignment horizontal="center" vertical="center" wrapText="1"/>
    </xf>
    <xf numFmtId="0" fontId="0" fillId="0" borderId="17" xfId="0" applyFill="1" applyBorder="1" applyAlignment="1">
      <alignment wrapText="1"/>
    </xf>
    <xf numFmtId="0" fontId="0" fillId="0" borderId="12" xfId="0" applyFill="1" applyBorder="1" applyAlignment="1">
      <alignment horizontal="center" vertical="center"/>
    </xf>
    <xf numFmtId="0" fontId="0" fillId="0" borderId="16" xfId="0" applyBorder="1" applyAlignment="1">
      <alignment horizontal="center" vertical="center"/>
    </xf>
    <xf numFmtId="0" fontId="0" fillId="0" borderId="17" xfId="0" applyFill="1" applyBorder="1" applyAlignment="1">
      <alignment vertical="center" wrapText="1"/>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 xfId="0" applyBorder="1" applyAlignment="1">
      <alignment horizontal="center" vertical="center"/>
    </xf>
    <xf numFmtId="0" fontId="0" fillId="0" borderId="64" xfId="0" applyBorder="1" applyAlignment="1">
      <alignment horizontal="center" vertical="center"/>
    </xf>
    <xf numFmtId="0" fontId="0" fillId="0" borderId="56" xfId="0" applyBorder="1" applyAlignment="1">
      <alignment horizontal="center" vertical="center"/>
    </xf>
    <xf numFmtId="0" fontId="0" fillId="2" borderId="56" xfId="0" applyFill="1" applyBorder="1" applyAlignment="1">
      <alignment horizontal="center" vertical="center"/>
    </xf>
    <xf numFmtId="0" fontId="0" fillId="2" borderId="53"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6" fillId="2" borderId="3"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6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6" fillId="2" borderId="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2" xfId="0" applyFont="1" applyFill="1" applyBorder="1" applyAlignment="1">
      <alignment horizontal="center" vertical="center"/>
    </xf>
    <xf numFmtId="0" fontId="0" fillId="0" borderId="4" xfId="0" applyFill="1"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11" xfId="0" applyBorder="1" applyAlignment="1">
      <alignment horizontal="center" vertical="center" wrapText="1"/>
    </xf>
    <xf numFmtId="0" fontId="0" fillId="0" borderId="33" xfId="0" applyBorder="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0" xfId="0" applyBorder="1" applyAlignment="1">
      <alignment horizontal="center" vertical="center" wrapText="1"/>
    </xf>
    <xf numFmtId="0" fontId="0" fillId="0" borderId="47" xfId="0" applyBorder="1" applyAlignment="1">
      <alignment horizontal="center" vertical="center" wrapText="1"/>
    </xf>
    <xf numFmtId="0" fontId="0" fillId="0" borderId="55" xfId="0" applyBorder="1" applyAlignment="1">
      <alignment horizontal="center" vertical="center" wrapText="1"/>
    </xf>
    <xf numFmtId="0" fontId="0" fillId="0" borderId="37" xfId="0" applyBorder="1" applyAlignment="1">
      <alignment horizontal="center" vertical="center" wrapText="1"/>
    </xf>
    <xf numFmtId="0" fontId="0" fillId="0" borderId="59" xfId="0" applyBorder="1" applyAlignment="1">
      <alignment horizontal="center" vertical="center" wrapText="1"/>
    </xf>
    <xf numFmtId="0" fontId="0" fillId="0" borderId="15" xfId="0" applyBorder="1" applyAlignment="1">
      <alignment horizontal="center"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2" xfId="0" applyFont="1" applyFill="1" applyBorder="1" applyAlignment="1">
      <alignment horizontal="center" vertical="center"/>
    </xf>
    <xf numFmtId="0" fontId="0" fillId="0" borderId="53" xfId="0" applyBorder="1" applyAlignment="1">
      <alignment horizontal="center" vertical="center"/>
    </xf>
    <xf numFmtId="0" fontId="0" fillId="0" borderId="61" xfId="0" applyFill="1" applyBorder="1" applyAlignment="1">
      <alignment horizontal="center" vertical="center"/>
    </xf>
    <xf numFmtId="0" fontId="0" fillId="0" borderId="67" xfId="0" applyFill="1" applyBorder="1" applyAlignment="1">
      <alignment horizontal="center" vertical="center"/>
    </xf>
    <xf numFmtId="0" fontId="0" fillId="0" borderId="25" xfId="0" applyFill="1" applyBorder="1" applyAlignment="1">
      <alignment horizontal="center" vertical="center"/>
    </xf>
    <xf numFmtId="0" fontId="9" fillId="0" borderId="11" xfId="0" applyFont="1" applyBorder="1" applyAlignment="1">
      <alignment horizontal="justify" vertical="center"/>
    </xf>
    <xf numFmtId="0" fontId="0" fillId="0" borderId="22" xfId="0" applyBorder="1" applyAlignment="1">
      <alignment horizontal="justify" vertical="justify" wrapText="1"/>
    </xf>
    <xf numFmtId="0" fontId="0" fillId="0" borderId="23" xfId="0" applyBorder="1" applyAlignment="1">
      <alignment horizontal="justify" vertical="justify"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9" xfId="0" applyFont="1"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0"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35" xfId="0" applyFill="1" applyBorder="1" applyAlignment="1">
      <alignment horizontal="center" vertical="center"/>
    </xf>
    <xf numFmtId="0" fontId="0" fillId="0" borderId="49"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49" xfId="0" applyBorder="1" applyAlignment="1">
      <alignment horizontal="center" vertical="center"/>
    </xf>
    <xf numFmtId="0" fontId="3"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xf>
    <xf numFmtId="49" fontId="0" fillId="0" borderId="5" xfId="0" applyNumberFormat="1" applyFill="1" applyBorder="1" applyAlignment="1">
      <alignment horizontal="center" vertical="center"/>
    </xf>
    <xf numFmtId="49" fontId="0" fillId="0" borderId="52" xfId="0" applyNumberFormat="1" applyFill="1" applyBorder="1" applyAlignment="1">
      <alignment horizontal="center" vertical="center"/>
    </xf>
    <xf numFmtId="49" fontId="0" fillId="0" borderId="53" xfId="0" applyNumberFormat="1" applyFill="1" applyBorder="1" applyAlignment="1">
      <alignment horizontal="center" vertical="center"/>
    </xf>
    <xf numFmtId="0" fontId="0" fillId="0" borderId="3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65" xfId="0" applyBorder="1" applyAlignment="1">
      <alignment horizontal="center" vertical="center"/>
    </xf>
    <xf numFmtId="16" fontId="0" fillId="0" borderId="45" xfId="0" applyNumberFormat="1" applyBorder="1" applyAlignment="1">
      <alignment horizontal="center" vertical="center"/>
    </xf>
    <xf numFmtId="49" fontId="0" fillId="0" borderId="45" xfId="0" applyNumberFormat="1" applyBorder="1" applyAlignment="1">
      <alignment horizontal="center" vertical="center"/>
    </xf>
    <xf numFmtId="49" fontId="0" fillId="0" borderId="47" xfId="0" applyNumberFormat="1" applyBorder="1" applyAlignment="1">
      <alignment horizontal="center" vertical="center"/>
    </xf>
    <xf numFmtId="49" fontId="0" fillId="0" borderId="49" xfId="0" applyNumberFormat="1" applyBorder="1" applyAlignment="1">
      <alignment horizontal="center" vertical="center"/>
    </xf>
    <xf numFmtId="0" fontId="0" fillId="0" borderId="14" xfId="0" applyBorder="1" applyAlignment="1">
      <alignment horizontal="center" vertical="center"/>
    </xf>
    <xf numFmtId="49" fontId="0" fillId="0" borderId="32" xfId="0" applyNumberFormat="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33" xfId="0" applyBorder="1" applyAlignment="1">
      <alignment horizontal="justify" vertical="center" wrapText="1"/>
    </xf>
    <xf numFmtId="0" fontId="0" fillId="0" borderId="23" xfId="0" applyBorder="1" applyAlignment="1">
      <alignment horizontal="justify" vertical="center" wrapText="1"/>
    </xf>
    <xf numFmtId="0" fontId="6" fillId="2" borderId="11" xfId="0" applyFont="1" applyFill="1" applyBorder="1" applyAlignment="1">
      <alignment horizontal="center" vertical="center" wrapText="1"/>
    </xf>
    <xf numFmtId="0" fontId="0" fillId="0" borderId="60" xfId="0" applyBorder="1" applyAlignment="1">
      <alignment horizontal="center" vertical="center"/>
    </xf>
    <xf numFmtId="0" fontId="0" fillId="0" borderId="66" xfId="0" applyBorder="1" applyAlignment="1">
      <alignment horizontal="center" vertical="center"/>
    </xf>
    <xf numFmtId="0" fontId="0" fillId="0" borderId="26" xfId="0" applyBorder="1" applyAlignment="1">
      <alignment horizontal="center" vertical="center"/>
    </xf>
    <xf numFmtId="49" fontId="0" fillId="0" borderId="32" xfId="0" applyNumberFormat="1" applyFill="1" applyBorder="1" applyAlignment="1">
      <alignment horizontal="center" vertical="center"/>
    </xf>
    <xf numFmtId="0" fontId="0" fillId="0" borderId="33" xfId="0" applyBorder="1" applyAlignment="1">
      <alignment horizontal="center" wrapText="1"/>
    </xf>
    <xf numFmtId="0" fontId="0" fillId="0" borderId="23" xfId="0" applyBorder="1" applyAlignment="1">
      <alignment horizontal="center" wrapText="1"/>
    </xf>
    <xf numFmtId="0" fontId="0" fillId="0" borderId="33" xfId="0" applyFill="1" applyBorder="1" applyAlignment="1">
      <alignment horizontal="justify" vertical="center" wrapText="1"/>
    </xf>
    <xf numFmtId="0" fontId="0" fillId="0" borderId="22" xfId="0" applyFill="1" applyBorder="1" applyAlignment="1">
      <alignment horizontal="justify" vertical="center" wrapText="1"/>
    </xf>
    <xf numFmtId="0" fontId="0" fillId="0" borderId="23" xfId="0" applyFill="1" applyBorder="1" applyAlignment="1">
      <alignment horizontal="justify" vertical="center" wrapText="1"/>
    </xf>
    <xf numFmtId="0" fontId="0" fillId="0" borderId="61" xfId="0" applyBorder="1" applyAlignment="1">
      <alignment horizontal="center" vertical="center"/>
    </xf>
    <xf numFmtId="0" fontId="0" fillId="0" borderId="67" xfId="0" applyBorder="1" applyAlignment="1">
      <alignment horizontal="center" vertical="center"/>
    </xf>
    <xf numFmtId="0" fontId="0" fillId="0" borderId="25" xfId="0" applyBorder="1" applyAlignment="1">
      <alignment horizontal="center" vertical="center"/>
    </xf>
    <xf numFmtId="0" fontId="9" fillId="0" borderId="11" xfId="0" applyFont="1" applyBorder="1" applyAlignment="1">
      <alignment horizontal="justify" vertical="center" wrapText="1"/>
    </xf>
    <xf numFmtId="0" fontId="0" fillId="0" borderId="22" xfId="0" applyBorder="1" applyAlignment="1">
      <alignment horizontal="justify" vertical="center" wrapText="1"/>
    </xf>
    <xf numFmtId="0" fontId="0" fillId="0" borderId="22" xfId="0" applyBorder="1" applyAlignment="1">
      <alignment horizontal="justify" vertical="center"/>
    </xf>
    <xf numFmtId="0" fontId="0" fillId="0" borderId="23" xfId="0" applyBorder="1" applyAlignment="1">
      <alignment horizontal="justify" vertical="center"/>
    </xf>
    <xf numFmtId="0" fontId="2" fillId="0" borderId="1" xfId="0" applyFont="1" applyBorder="1" applyAlignment="1">
      <alignment horizontal="center" vertical="top" wrapText="1"/>
    </xf>
    <xf numFmtId="0" fontId="2" fillId="0" borderId="68" xfId="0" applyFont="1" applyBorder="1" applyAlignment="1">
      <alignment horizontal="center" vertical="top" wrapText="1"/>
    </xf>
    <xf numFmtId="0" fontId="2" fillId="0" borderId="2" xfId="0" applyFont="1" applyBorder="1" applyAlignment="1">
      <alignment horizontal="center" vertical="top" wrapText="1"/>
    </xf>
    <xf numFmtId="0" fontId="8" fillId="0" borderId="22" xfId="0" applyFont="1" applyBorder="1" applyAlignment="1">
      <alignment horizontal="center"/>
    </xf>
    <xf numFmtId="0" fontId="0" fillId="3" borderId="11" xfId="0"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32" xfId="0" applyFill="1" applyBorder="1" applyAlignment="1">
      <alignment horizontal="center" vertical="center"/>
    </xf>
    <xf numFmtId="0" fontId="0" fillId="3" borderId="52" xfId="0" applyFill="1" applyBorder="1" applyAlignment="1">
      <alignment horizontal="center" vertical="center"/>
    </xf>
    <xf numFmtId="0" fontId="0" fillId="3" borderId="40" xfId="0" applyFill="1" applyBorder="1" applyAlignment="1">
      <alignment horizontal="center" vertical="center"/>
    </xf>
    <xf numFmtId="0" fontId="0" fillId="3" borderId="15" xfId="0" applyFill="1" applyBorder="1" applyAlignment="1">
      <alignment horizontal="center" vertical="center" wrapText="1"/>
    </xf>
    <xf numFmtId="0" fontId="0" fillId="3" borderId="4"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33"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4"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5" xfId="0" applyFill="1" applyBorder="1" applyAlignment="1">
      <alignment horizontal="center" vertical="center"/>
    </xf>
    <xf numFmtId="0" fontId="0" fillId="3" borderId="53"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0"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35" xfId="0" applyFill="1" applyBorder="1" applyAlignment="1">
      <alignment horizontal="center" vertical="center"/>
    </xf>
    <xf numFmtId="0" fontId="0" fillId="3" borderId="49" xfId="0" applyFill="1" applyBorder="1" applyAlignment="1">
      <alignment horizontal="center" vertical="center"/>
    </xf>
    <xf numFmtId="16" fontId="0" fillId="3" borderId="32" xfId="0" applyNumberFormat="1" applyFill="1" applyBorder="1" applyAlignment="1">
      <alignment horizontal="center" vertical="center"/>
    </xf>
    <xf numFmtId="0" fontId="0" fillId="3" borderId="22" xfId="0" applyFill="1" applyBorder="1" applyAlignment="1">
      <alignment horizontal="center" vertical="top" wrapText="1"/>
    </xf>
    <xf numFmtId="0" fontId="0" fillId="3" borderId="23" xfId="0" applyFill="1" applyBorder="1" applyAlignment="1">
      <alignment horizontal="center" vertical="top" wrapText="1"/>
    </xf>
    <xf numFmtId="0" fontId="0" fillId="0" borderId="12" xfId="0" applyBorder="1" applyAlignment="1">
      <alignment horizontal="center" vertical="center"/>
    </xf>
    <xf numFmtId="0" fontId="0" fillId="0" borderId="70" xfId="0" applyBorder="1" applyAlignment="1">
      <alignment horizontal="center" vertical="center"/>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0" fillId="3" borderId="22" xfId="0" applyFill="1" applyBorder="1" applyAlignment="1">
      <alignment horizontal="center" wrapText="1"/>
    </xf>
    <xf numFmtId="0" fontId="0" fillId="3" borderId="23" xfId="0" applyFill="1" applyBorder="1" applyAlignment="1">
      <alignment horizontal="center" wrapText="1"/>
    </xf>
    <xf numFmtId="0" fontId="10" fillId="0" borderId="33" xfId="0" applyFont="1" applyFill="1" applyBorder="1" applyAlignment="1">
      <alignment horizontal="center" vertical="center" wrapText="1"/>
    </xf>
    <xf numFmtId="0" fontId="0" fillId="3" borderId="60" xfId="0" applyFill="1" applyBorder="1" applyAlignment="1">
      <alignment horizontal="center" vertical="top"/>
    </xf>
    <xf numFmtId="0" fontId="0" fillId="3" borderId="66" xfId="0" applyFill="1" applyBorder="1" applyAlignment="1">
      <alignment horizontal="center" vertical="top"/>
    </xf>
    <xf numFmtId="0" fontId="0" fillId="3" borderId="26" xfId="0" applyFill="1" applyBorder="1" applyAlignment="1">
      <alignment horizontal="center" vertical="top"/>
    </xf>
    <xf numFmtId="0" fontId="0" fillId="3" borderId="22" xfId="0" applyFill="1" applyBorder="1" applyAlignment="1">
      <alignment horizontal="center"/>
    </xf>
    <xf numFmtId="0" fontId="0" fillId="3" borderId="23" xfId="0" applyFill="1" applyBorder="1" applyAlignment="1">
      <alignment horizontal="center"/>
    </xf>
    <xf numFmtId="0" fontId="0" fillId="0" borderId="59" xfId="0" applyBorder="1" applyAlignment="1">
      <alignment horizontal="center" vertical="center"/>
    </xf>
    <xf numFmtId="0" fontId="2" fillId="2" borderId="56" xfId="0" applyFont="1" applyFill="1" applyBorder="1" applyAlignment="1">
      <alignment horizontal="center" vertical="center"/>
    </xf>
    <xf numFmtId="0" fontId="2" fillId="2" borderId="5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 fontId="0" fillId="0" borderId="32" xfId="0" applyNumberFormat="1" applyBorder="1" applyAlignment="1">
      <alignment horizontal="center" vertical="center"/>
    </xf>
    <xf numFmtId="0" fontId="11" fillId="3" borderId="4" xfId="0" applyFont="1" applyFill="1" applyBorder="1" applyAlignment="1">
      <alignment horizontal="center" vertical="center"/>
    </xf>
    <xf numFmtId="0" fontId="11" fillId="3" borderId="39" xfId="0" applyFont="1" applyFill="1" applyBorder="1" applyAlignment="1">
      <alignment horizontal="center" vertical="center"/>
    </xf>
    <xf numFmtId="0" fontId="0" fillId="0" borderId="22" xfId="0" applyBorder="1" applyAlignment="1">
      <alignment horizont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59" xfId="0" applyFont="1" applyBorder="1" applyAlignment="1">
      <alignment horizontal="center" vertical="center" wrapText="1"/>
    </xf>
    <xf numFmtId="0" fontId="11" fillId="2" borderId="56" xfId="0" applyFont="1" applyFill="1" applyBorder="1" applyAlignment="1">
      <alignment horizontal="center" vertical="center"/>
    </xf>
    <xf numFmtId="0" fontId="11" fillId="2" borderId="53"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3"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0" borderId="33" xfId="0" applyFont="1" applyBorder="1" applyAlignment="1">
      <alignment horizontal="center" wrapText="1"/>
    </xf>
    <xf numFmtId="0" fontId="11" fillId="0" borderId="22" xfId="0" applyFont="1" applyBorder="1" applyAlignment="1">
      <alignment horizontal="center" wrapText="1"/>
    </xf>
    <xf numFmtId="0" fontId="11" fillId="0" borderId="23" xfId="0" applyFont="1" applyBorder="1" applyAlignment="1">
      <alignment horizontal="center" wrapText="1"/>
    </xf>
    <xf numFmtId="0" fontId="6" fillId="3" borderId="4" xfId="0" applyFont="1" applyFill="1" applyBorder="1" applyAlignment="1">
      <alignment horizontal="center" vertical="center"/>
    </xf>
    <xf numFmtId="0" fontId="6" fillId="3" borderId="39"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49"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58"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53" xfId="0" applyFont="1" applyFill="1" applyBorder="1" applyAlignment="1">
      <alignment horizontal="center" vertical="center"/>
    </xf>
    <xf numFmtId="0" fontId="11" fillId="3" borderId="1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32"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15" xfId="0" applyFont="1" applyFill="1" applyBorder="1" applyAlignment="1">
      <alignment horizontal="center" vertical="center" wrapText="1"/>
    </xf>
    <xf numFmtId="0" fontId="0" fillId="0" borderId="54"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13" fillId="2" borderId="56" xfId="0" applyFont="1" applyFill="1" applyBorder="1" applyAlignment="1">
      <alignment horizontal="center" vertical="center"/>
    </xf>
    <xf numFmtId="0" fontId="13" fillId="2" borderId="53" xfId="0" applyFont="1" applyFill="1" applyBorder="1" applyAlignment="1">
      <alignment horizontal="center" vertical="center"/>
    </xf>
    <xf numFmtId="0" fontId="0" fillId="0" borderId="71" xfId="0" applyBorder="1" applyAlignment="1">
      <alignment horizontal="center" vertical="center"/>
    </xf>
    <xf numFmtId="0" fontId="0" fillId="0" borderId="69" xfId="0" applyBorder="1" applyAlignment="1">
      <alignment horizontal="center" vertical="center"/>
    </xf>
    <xf numFmtId="0" fontId="6" fillId="2" borderId="54" xfId="0" applyFont="1" applyFill="1" applyBorder="1" applyAlignment="1">
      <alignment horizontal="center" vertical="top" wrapText="1"/>
    </xf>
    <xf numFmtId="0" fontId="6" fillId="2" borderId="55"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9" xfId="0" applyFont="1" applyFill="1" applyBorder="1" applyAlignment="1">
      <alignment horizontal="center" vertical="top" wrapText="1"/>
    </xf>
    <xf numFmtId="0" fontId="6" fillId="2" borderId="4" xfId="0" applyFont="1" applyFill="1" applyBorder="1" applyAlignment="1">
      <alignment horizontal="center" vertical="top"/>
    </xf>
    <xf numFmtId="0" fontId="6" fillId="2" borderId="39" xfId="0" applyFont="1" applyFill="1" applyBorder="1" applyAlignment="1">
      <alignment horizontal="center" vertical="top"/>
    </xf>
    <xf numFmtId="0" fontId="0" fillId="3" borderId="56" xfId="0" applyFill="1" applyBorder="1" applyAlignment="1">
      <alignment horizontal="center" vertical="center"/>
    </xf>
    <xf numFmtId="0" fontId="0" fillId="0" borderId="65"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31" xfId="0" applyBorder="1" applyAlignment="1">
      <alignment horizontal="center" vertical="center"/>
    </xf>
    <xf numFmtId="0" fontId="0" fillId="0" borderId="60" xfId="0" applyFill="1" applyBorder="1" applyAlignment="1">
      <alignment horizontal="center" vertical="center"/>
    </xf>
    <xf numFmtId="0" fontId="0" fillId="0" borderId="66" xfId="0" applyFill="1" applyBorder="1" applyAlignment="1">
      <alignment horizontal="center" vertical="center"/>
    </xf>
    <xf numFmtId="0" fontId="0" fillId="0" borderId="26" xfId="0" applyFill="1" applyBorder="1" applyAlignment="1">
      <alignment horizontal="center" vertical="center"/>
    </xf>
    <xf numFmtId="0" fontId="0" fillId="4" borderId="56" xfId="0" applyFill="1" applyBorder="1" applyAlignment="1">
      <alignment horizontal="center" vertical="center"/>
    </xf>
    <xf numFmtId="0" fontId="0" fillId="4" borderId="53" xfId="0" applyFill="1" applyBorder="1" applyAlignment="1">
      <alignment horizontal="center" vertical="center"/>
    </xf>
    <xf numFmtId="0" fontId="11" fillId="0" borderId="11" xfId="0" applyFont="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55"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4" borderId="32"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40" xfId="0" applyFont="1" applyFill="1" applyBorder="1" applyAlignment="1">
      <alignment horizontal="center" vertical="center"/>
    </xf>
    <xf numFmtId="0" fontId="11" fillId="0" borderId="15" xfId="0" applyFont="1" applyBorder="1" applyAlignment="1">
      <alignment horizontal="center" vertical="center" wrapText="1"/>
    </xf>
    <xf numFmtId="0" fontId="0" fillId="2" borderId="1" xfId="0" applyFill="1" applyBorder="1" applyAlignment="1">
      <alignment horizontal="center" vertical="center"/>
    </xf>
    <xf numFmtId="0" fontId="0" fillId="2" borderId="68" xfId="0" applyFill="1" applyBorder="1" applyAlignment="1">
      <alignment horizontal="center" vertical="center"/>
    </xf>
    <xf numFmtId="0" fontId="0" fillId="2" borderId="2" xfId="0" applyFill="1" applyBorder="1" applyAlignment="1">
      <alignment horizontal="center" vertical="center"/>
    </xf>
    <xf numFmtId="0" fontId="0" fillId="0" borderId="40" xfId="0" applyFill="1" applyBorder="1" applyAlignment="1">
      <alignment horizontal="center" vertical="center"/>
    </xf>
    <xf numFmtId="0" fontId="0" fillId="0" borderId="33" xfId="0" applyFill="1" applyBorder="1" applyAlignment="1">
      <alignment horizontal="left" vertical="top" wrapText="1"/>
    </xf>
    <xf numFmtId="0" fontId="0" fillId="0" borderId="22" xfId="0" applyFill="1" applyBorder="1" applyAlignment="1">
      <alignment horizontal="left" vertical="top"/>
    </xf>
    <xf numFmtId="0" fontId="0" fillId="0" borderId="23" xfId="0" applyFill="1" applyBorder="1" applyAlignment="1">
      <alignment horizontal="left" vertical="top"/>
    </xf>
    <xf numFmtId="0" fontId="0" fillId="0" borderId="45"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59" xfId="0" applyFill="1" applyBorder="1" applyAlignment="1">
      <alignment horizontal="center" vertical="center" wrapText="1"/>
    </xf>
    <xf numFmtId="0" fontId="0" fillId="2" borderId="25" xfId="0" applyFill="1" applyBorder="1" applyAlignment="1">
      <alignment horizontal="center" vertical="center"/>
    </xf>
    <xf numFmtId="0" fontId="0" fillId="2" borderId="35" xfId="0" applyFill="1" applyBorder="1" applyAlignment="1">
      <alignment horizontal="center" vertical="center"/>
    </xf>
    <xf numFmtId="0" fontId="0" fillId="2" borderId="26" xfId="0" applyFill="1" applyBorder="1" applyAlignment="1">
      <alignment horizontal="center" vertical="center"/>
    </xf>
    <xf numFmtId="0" fontId="11" fillId="2" borderId="28"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71" xfId="0" applyFont="1" applyBorder="1" applyAlignment="1">
      <alignment horizontal="center" vertical="center"/>
    </xf>
    <xf numFmtId="0" fontId="11" fillId="0" borderId="69" xfId="0" applyFont="1" applyBorder="1" applyAlignment="1">
      <alignment horizontal="center" vertical="center"/>
    </xf>
    <xf numFmtId="0" fontId="11" fillId="0" borderId="3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4" xfId="0" applyFont="1" applyBorder="1" applyAlignment="1">
      <alignment horizontal="center" vertical="center"/>
    </xf>
    <xf numFmtId="0" fontId="11" fillId="0" borderId="39" xfId="0" applyFont="1" applyBorder="1" applyAlignment="1">
      <alignment horizontal="center" vertical="center"/>
    </xf>
    <xf numFmtId="0" fontId="11" fillId="0" borderId="5" xfId="0" applyFont="1" applyBorder="1" applyAlignment="1">
      <alignment horizontal="center" vertical="center"/>
    </xf>
    <xf numFmtId="0" fontId="11" fillId="0" borderId="40" xfId="0" applyFont="1" applyBorder="1" applyAlignment="1">
      <alignment horizontal="center" vertic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32" xfId="0" applyFont="1" applyBorder="1" applyAlignment="1">
      <alignment horizontal="center" vertical="center"/>
    </xf>
    <xf numFmtId="0" fontId="11" fillId="0" borderId="52" xfId="0" applyFont="1" applyBorder="1" applyAlignment="1">
      <alignment horizontal="center" vertical="center"/>
    </xf>
    <xf numFmtId="0" fontId="11" fillId="0" borderId="33" xfId="0" applyFont="1" applyBorder="1" applyAlignment="1">
      <alignment horizontal="center"/>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4"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33"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65" xfId="0" applyFont="1" applyBorder="1" applyAlignment="1">
      <alignment horizontal="center" vertical="center"/>
    </xf>
    <xf numFmtId="0" fontId="11" fillId="0" borderId="53" xfId="0" applyFont="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22" xfId="0" applyFont="1" applyFill="1" applyBorder="1" applyAlignment="1">
      <alignment horizontal="center" vertical="top" wrapText="1"/>
    </xf>
    <xf numFmtId="0" fontId="11" fillId="0" borderId="23" xfId="0" applyFont="1" applyFill="1" applyBorder="1" applyAlignment="1">
      <alignment horizontal="center"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0"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35" xfId="0" applyFont="1" applyBorder="1" applyAlignment="1">
      <alignment horizontal="center" vertical="center"/>
    </xf>
    <xf numFmtId="0" fontId="11" fillId="0" borderId="49" xfId="0" applyFont="1" applyBorder="1" applyAlignment="1">
      <alignment horizontal="center" vertical="center"/>
    </xf>
    <xf numFmtId="0" fontId="15" fillId="0" borderId="0" xfId="0" applyFont="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68" xfId="0" applyFont="1" applyBorder="1" applyAlignment="1">
      <alignment horizontal="center" vertical="center" wrapText="1"/>
    </xf>
    <xf numFmtId="0" fontId="0" fillId="5" borderId="33" xfId="0" applyFill="1" applyBorder="1" applyAlignment="1">
      <alignment horizontal="left" vertical="top" wrapText="1"/>
    </xf>
    <xf numFmtId="0" fontId="0" fillId="5" borderId="22" xfId="0" applyFill="1" applyBorder="1" applyAlignment="1">
      <alignment horizontal="left" vertical="top" wrapText="1"/>
    </xf>
    <xf numFmtId="0" fontId="0" fillId="5" borderId="23" xfId="0" applyFill="1" applyBorder="1" applyAlignment="1">
      <alignment horizontal="left" vertical="top" wrapText="1"/>
    </xf>
    <xf numFmtId="0" fontId="0" fillId="0" borderId="11" xfId="0" applyFill="1" applyBorder="1" applyAlignment="1">
      <alignment horizontal="center" vertical="center" wrapText="1"/>
    </xf>
    <xf numFmtId="0" fontId="6" fillId="0" borderId="33"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15" xfId="0" applyFill="1" applyBorder="1" applyAlignment="1">
      <alignment horizontal="center" vertical="center" wrapText="1"/>
    </xf>
    <xf numFmtId="0" fontId="12" fillId="2" borderId="56" xfId="0" applyFont="1" applyFill="1" applyBorder="1" applyAlignment="1">
      <alignment horizontal="center" vertical="center"/>
    </xf>
    <xf numFmtId="0" fontId="12" fillId="2" borderId="53"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5" xfId="0"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12" xfId="0" applyBorder="1" applyAlignment="1">
      <alignment horizontal="center" vertical="center" wrapText="1"/>
    </xf>
    <xf numFmtId="0" fontId="0" fillId="0" borderId="70" xfId="0"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3" borderId="60" xfId="0" applyFill="1" applyBorder="1" applyAlignment="1">
      <alignment horizontal="center" vertical="center"/>
    </xf>
    <xf numFmtId="0" fontId="0" fillId="3" borderId="26" xfId="0" applyFill="1" applyBorder="1" applyAlignment="1">
      <alignment horizontal="center" vertical="center"/>
    </xf>
    <xf numFmtId="0" fontId="6" fillId="2" borderId="7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2" fillId="0" borderId="68" xfId="0" applyFont="1" applyBorder="1" applyAlignment="1">
      <alignment horizontal="center" vertical="center"/>
    </xf>
    <xf numFmtId="0" fontId="17" fillId="2" borderId="56" xfId="0" applyFont="1" applyFill="1" applyBorder="1" applyAlignment="1">
      <alignment horizontal="center" vertical="center"/>
    </xf>
    <xf numFmtId="0" fontId="17" fillId="2" borderId="53"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53" xfId="0" applyFont="1" applyFill="1" applyBorder="1" applyAlignment="1">
      <alignment horizontal="center"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73" xfId="0" applyBorder="1" applyAlignment="1">
      <alignment horizontal="center" vertical="center"/>
    </xf>
    <xf numFmtId="0" fontId="0" fillId="0" borderId="34" xfId="0" applyBorder="1" applyAlignment="1">
      <alignment horizontal="center" vertical="center"/>
    </xf>
    <xf numFmtId="0" fontId="0" fillId="0" borderId="55"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77" xfId="0"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68" xfId="0" applyBorder="1" applyAlignment="1">
      <alignment horizontal="center" vertical="center"/>
    </xf>
    <xf numFmtId="0" fontId="3" fillId="2" borderId="56" xfId="0" applyFont="1" applyFill="1" applyBorder="1" applyAlignment="1">
      <alignment horizontal="center" vertical="center"/>
    </xf>
    <xf numFmtId="0" fontId="3" fillId="2" borderId="53" xfId="0" applyFont="1" applyFill="1" applyBorder="1" applyAlignment="1">
      <alignment horizontal="center" vertical="center"/>
    </xf>
    <xf numFmtId="0" fontId="0" fillId="0" borderId="39" xfId="0" applyFill="1" applyBorder="1" applyAlignment="1">
      <alignment horizontal="center" vertical="center"/>
    </xf>
    <xf numFmtId="0" fontId="0" fillId="2" borderId="78" xfId="0" applyFill="1" applyBorder="1" applyAlignment="1">
      <alignment horizontal="center" vertical="center"/>
    </xf>
    <xf numFmtId="0" fontId="0" fillId="2" borderId="77" xfId="0" applyFill="1" applyBorder="1" applyAlignment="1">
      <alignment horizontal="center" vertical="center"/>
    </xf>
    <xf numFmtId="0" fontId="8" fillId="3" borderId="33" xfId="0" applyFont="1" applyFill="1" applyBorder="1" applyAlignment="1">
      <alignment horizontal="center" wrapText="1"/>
    </xf>
    <xf numFmtId="0" fontId="8" fillId="3" borderId="22" xfId="0" applyFont="1" applyFill="1" applyBorder="1" applyAlignment="1">
      <alignment horizontal="center"/>
    </xf>
    <xf numFmtId="0" fontId="8" fillId="3" borderId="23" xfId="0" applyFont="1" applyFill="1" applyBorder="1" applyAlignment="1">
      <alignment horizont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33" xfId="0" applyFont="1" applyBorder="1" applyAlignment="1">
      <alignment vertical="center" wrapText="1"/>
    </xf>
    <xf numFmtId="0" fontId="8" fillId="0" borderId="46" xfId="0" applyFont="1" applyBorder="1" applyAlignment="1">
      <alignment horizontal="center" vertical="center"/>
    </xf>
    <xf numFmtId="0" fontId="8" fillId="0" borderId="0" xfId="0" applyFont="1" applyBorder="1" applyAlignment="1">
      <alignment horizontal="center" vertical="center"/>
    </xf>
    <xf numFmtId="0" fontId="8" fillId="0" borderId="47" xfId="0" applyFont="1" applyBorder="1" applyAlignment="1">
      <alignment horizontal="center" vertical="center"/>
    </xf>
    <xf numFmtId="0" fontId="8" fillId="0" borderId="22" xfId="0" applyFont="1" applyBorder="1" applyAlignment="1">
      <alignment horizontal="center" vertical="center"/>
    </xf>
    <xf numFmtId="0" fontId="8" fillId="0" borderId="22" xfId="0" applyFont="1" applyBorder="1" applyAlignment="1">
      <alignment vertical="center" wrapText="1"/>
    </xf>
    <xf numFmtId="0" fontId="8" fillId="0" borderId="48" xfId="0" applyFont="1" applyBorder="1" applyAlignment="1">
      <alignment horizontal="center" vertical="center"/>
    </xf>
    <xf numFmtId="0" fontId="8" fillId="0" borderId="35" xfId="0" applyFont="1" applyBorder="1" applyAlignment="1">
      <alignment horizontal="center" vertical="center"/>
    </xf>
    <xf numFmtId="0" fontId="8" fillId="0" borderId="49"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Fill="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3" xfId="0" applyFont="1" applyFill="1" applyBorder="1" applyAlignment="1">
      <alignment horizontal="center" vertical="center" wrapText="1"/>
    </xf>
    <xf numFmtId="0" fontId="8" fillId="0" borderId="23" xfId="0" applyFont="1" applyBorder="1" applyAlignment="1">
      <alignment vertical="center" wrapText="1"/>
    </xf>
    <xf numFmtId="0" fontId="0" fillId="0" borderId="17" xfId="0" applyBorder="1" applyAlignment="1">
      <alignment horizontal="center" vertical="center" wrapText="1"/>
    </xf>
    <xf numFmtId="0" fontId="11" fillId="2" borderId="27" xfId="0" applyFont="1" applyFill="1" applyBorder="1" applyAlignment="1">
      <alignment horizontal="center" vertical="center"/>
    </xf>
    <xf numFmtId="0" fontId="11" fillId="0" borderId="2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22" xfId="0" applyBorder="1" applyAlignment="1">
      <alignment vertical="center" wrapText="1"/>
    </xf>
    <xf numFmtId="0" fontId="19" fillId="0" borderId="23" xfId="0" applyFont="1" applyFill="1" applyBorder="1" applyAlignment="1">
      <alignment horizontal="center" vertical="center" wrapText="1"/>
    </xf>
    <xf numFmtId="0" fontId="0" fillId="0" borderId="23" xfId="0" applyBorder="1" applyAlignment="1">
      <alignment vertical="center" wrapText="1"/>
    </xf>
    <xf numFmtId="0" fontId="8" fillId="2" borderId="53" xfId="0" applyFont="1" applyFill="1" applyBorder="1" applyAlignment="1">
      <alignment horizontal="center" vertical="center"/>
    </xf>
    <xf numFmtId="0" fontId="8" fillId="0" borderId="33" xfId="0" applyFont="1" applyBorder="1" applyAlignment="1">
      <alignment horizont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69" xfId="0" applyBorder="1" applyAlignment="1">
      <alignment horizontal="center" vertical="center" wrapText="1"/>
    </xf>
    <xf numFmtId="0" fontId="11" fillId="0" borderId="23" xfId="0" applyFont="1" applyFill="1" applyBorder="1" applyAlignment="1">
      <alignment horizontal="center" vertical="center" wrapText="1"/>
    </xf>
    <xf numFmtId="0" fontId="11" fillId="0" borderId="22" xfId="0" applyFont="1" applyBorder="1" applyAlignment="1">
      <alignment vertical="center" wrapText="1"/>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3" xfId="0" applyFont="1" applyBorder="1" applyAlignment="1">
      <alignment horizontal="center" vertical="center"/>
    </xf>
    <xf numFmtId="0" fontId="8" fillId="0" borderId="33" xfId="0" applyFont="1" applyBorder="1" applyAlignment="1">
      <alignment vertical="top" wrapText="1"/>
    </xf>
    <xf numFmtId="0" fontId="0" fillId="0" borderId="22" xfId="0" applyBorder="1" applyAlignment="1">
      <alignment vertical="top" wrapText="1"/>
    </xf>
    <xf numFmtId="0" fontId="0" fillId="0" borderId="15" xfId="0" applyBorder="1" applyAlignment="1">
      <alignment vertical="center" wrapText="1"/>
    </xf>
    <xf numFmtId="0" fontId="0" fillId="0" borderId="23" xfId="0" applyBorder="1" applyAlignment="1">
      <alignment vertical="top" wrapText="1"/>
    </xf>
    <xf numFmtId="0" fontId="8" fillId="0" borderId="4" xfId="0" applyFont="1" applyFill="1" applyBorder="1" applyAlignment="1">
      <alignment horizontal="center" vertical="center"/>
    </xf>
    <xf numFmtId="0" fontId="8" fillId="0" borderId="33" xfId="0" applyFont="1" applyFill="1" applyBorder="1" applyAlignment="1">
      <alignment vertical="center" wrapText="1"/>
    </xf>
    <xf numFmtId="0" fontId="0" fillId="0" borderId="22" xfId="0" applyFill="1" applyBorder="1" applyAlignment="1">
      <alignment vertical="center" wrapText="1"/>
    </xf>
    <xf numFmtId="0" fontId="0" fillId="0" borderId="23" xfId="0" applyFill="1" applyBorder="1" applyAlignment="1">
      <alignment vertical="center" wrapText="1"/>
    </xf>
    <xf numFmtId="0" fontId="0" fillId="0" borderId="13" xfId="0" applyBorder="1" applyAlignment="1">
      <alignment horizontal="center" vertical="center"/>
    </xf>
    <xf numFmtId="0" fontId="0" fillId="0" borderId="33" xfId="0" applyBorder="1" applyAlignment="1">
      <alignment horizontal="center" vertical="center" wrapText="1"/>
    </xf>
    <xf numFmtId="0" fontId="0" fillId="0" borderId="43" xfId="0" applyFont="1" applyBorder="1" applyAlignment="1">
      <alignment horizontal="center" vertical="center"/>
    </xf>
    <xf numFmtId="0" fontId="0" fillId="0" borderId="33" xfId="0"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7.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10</xdr:col>
      <xdr:colOff>618064</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4999" y="95250"/>
          <a:ext cx="2056340"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2215</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9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11174"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77474" y="95250"/>
          <a:ext cx="2057398" cy="85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11174" y="95250"/>
          <a:ext cx="2057398" cy="8572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49349" y="95250"/>
          <a:ext cx="2057398" cy="85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633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1796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6683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393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19050</xdr:colOff>
      <xdr:row>0</xdr:row>
      <xdr:rowOff>114300</xdr:rowOff>
    </xdr:from>
    <xdr:to>
      <xdr:col>5</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twoCellAnchor>
  <xdr:twoCellAnchor editAs="oneCell">
    <xdr:from>
      <xdr:col>11</xdr:col>
      <xdr:colOff>2762249</xdr:colOff>
      <xdr:row>0</xdr:row>
      <xdr:rowOff>95250</xdr:rowOff>
    </xdr:from>
    <xdr:to>
      <xdr:col>11</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63349" y="95250"/>
          <a:ext cx="2" cy="8572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142875</xdr:colOff>
      <xdr:row>0</xdr:row>
      <xdr:rowOff>161925</xdr:rowOff>
    </xdr:from>
    <xdr:to>
      <xdr:col>2</xdr:col>
      <xdr:colOff>890270</xdr:colOff>
      <xdr:row>5</xdr:row>
      <xdr:rowOff>76200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61925"/>
          <a:ext cx="747395" cy="866775"/>
        </a:xfrm>
        <a:prstGeom prst="rect">
          <a:avLst/>
        </a:prstGeom>
        <a:noFill/>
        <a:ln>
          <a:noFill/>
        </a:ln>
      </xdr:spPr>
    </xdr:pic>
    <xdr:clientData/>
  </xdr:twoCellAnchor>
  <xdr:twoCellAnchor editAs="oneCell">
    <xdr:from>
      <xdr:col>8</xdr:col>
      <xdr:colOff>2762249</xdr:colOff>
      <xdr:row>0</xdr:row>
      <xdr:rowOff>95250</xdr:rowOff>
    </xdr:from>
    <xdr:to>
      <xdr:col>9</xdr:col>
      <xdr:colOff>8464</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63449" y="95250"/>
          <a:ext cx="8465" cy="857249"/>
        </a:xfrm>
        <a:prstGeom prst="rect">
          <a:avLst/>
        </a:prstGeom>
      </xdr:spPr>
    </xdr:pic>
    <xdr:clientData/>
  </xdr:twoCellAnchor>
  <xdr:twoCellAnchor editAs="oneCell">
    <xdr:from>
      <xdr:col>2</xdr:col>
      <xdr:colOff>19050</xdr:colOff>
      <xdr:row>0</xdr:row>
      <xdr:rowOff>114300</xdr:rowOff>
    </xdr:from>
    <xdr:to>
      <xdr:col>2</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2100" y="114300"/>
          <a:ext cx="1299845" cy="866775"/>
        </a:xfrm>
        <a:prstGeom prst="rect">
          <a:avLst/>
        </a:prstGeom>
        <a:noFill/>
        <a:ln>
          <a:noFill/>
        </a:ln>
      </xdr:spPr>
    </xdr:pic>
    <xdr:clientData/>
  </xdr:twoCellAnchor>
  <xdr:twoCellAnchor editAs="oneCell">
    <xdr:from>
      <xdr:col>10</xdr:col>
      <xdr:colOff>2762249</xdr:colOff>
      <xdr:row>0</xdr:row>
      <xdr:rowOff>95250</xdr:rowOff>
    </xdr:from>
    <xdr:to>
      <xdr:col>11</xdr:col>
      <xdr:colOff>1</xdr:colOff>
      <xdr:row>4</xdr:row>
      <xdr:rowOff>190499</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49" y="95250"/>
          <a:ext cx="2" cy="8572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0399" y="95250"/>
          <a:ext cx="2057398" cy="85724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142875</xdr:colOff>
      <xdr:row>0</xdr:row>
      <xdr:rowOff>161925</xdr:rowOff>
    </xdr:from>
    <xdr:to>
      <xdr:col>1</xdr:col>
      <xdr:colOff>890270</xdr:colOff>
      <xdr:row>5</xdr:row>
      <xdr:rowOff>76200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61925"/>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8464</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5674" y="95250"/>
          <a:ext cx="8464"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2100"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10</xdr:col>
      <xdr:colOff>2382</xdr:colOff>
      <xdr:row>4</xdr:row>
      <xdr:rowOff>190499</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54149" y="95250"/>
          <a:ext cx="2384" cy="85724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53749" y="95250"/>
          <a:ext cx="2" cy="85724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95249</xdr:colOff>
      <xdr:row>0</xdr:row>
      <xdr:rowOff>57150</xdr:rowOff>
    </xdr:from>
    <xdr:to>
      <xdr:col>7</xdr:col>
      <xdr:colOff>2152647</xdr:colOff>
      <xdr:row>4</xdr:row>
      <xdr:rowOff>152399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05949" y="57150"/>
          <a:ext cx="2057398" cy="85724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57149</xdr:colOff>
      <xdr:row>0</xdr:row>
      <xdr:rowOff>57150</xdr:rowOff>
    </xdr:from>
    <xdr:to>
      <xdr:col>7</xdr:col>
      <xdr:colOff>2114547</xdr:colOff>
      <xdr:row>4</xdr:row>
      <xdr:rowOff>152399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67849" y="57150"/>
          <a:ext cx="2057398" cy="85724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4231</xdr:colOff>
      <xdr:row>4</xdr:row>
      <xdr:rowOff>190499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95250"/>
          <a:ext cx="4231" cy="857249"/>
        </a:xfrm>
        <a:prstGeom prst="rect">
          <a:avLst/>
        </a:prstGeom>
      </xdr:spPr>
    </xdr:pic>
    <xdr:clientData/>
  </xdr:twoCellAnchor>
  <xdr:twoCellAnchor editAs="oneCell">
    <xdr:from>
      <xdr:col>0</xdr:col>
      <xdr:colOff>0</xdr:colOff>
      <xdr:row>0</xdr:row>
      <xdr:rowOff>95250</xdr:rowOff>
    </xdr:from>
    <xdr:to>
      <xdr:col>0</xdr:col>
      <xdr:colOff>2</xdr:colOff>
      <xdr:row>4</xdr:row>
      <xdr:rowOff>190499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95250"/>
          <a:ext cx="2" cy="857249"/>
        </a:xfrm>
        <a:prstGeom prst="rect">
          <a:avLst/>
        </a:prstGeom>
      </xdr:spPr>
    </xdr:pic>
    <xdr:clientData/>
  </xdr:twoCellAnchor>
  <xdr:twoCellAnchor editAs="oneCell">
    <xdr:from>
      <xdr:col>1</xdr:col>
      <xdr:colOff>19050</xdr:colOff>
      <xdr:row>2</xdr:row>
      <xdr:rowOff>114300</xdr:rowOff>
    </xdr:from>
    <xdr:to>
      <xdr:col>1</xdr:col>
      <xdr:colOff>766445</xdr:colOff>
      <xdr:row>7</xdr:row>
      <xdr:rowOff>28575</xdr:rowOff>
    </xdr:to>
    <xdr:pic>
      <xdr:nvPicPr>
        <xdr:cNvPr id="4"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2100" y="495300"/>
          <a:ext cx="747395" cy="866775"/>
        </a:xfrm>
        <a:prstGeom prst="rect">
          <a:avLst/>
        </a:prstGeom>
        <a:noFill/>
        <a:ln>
          <a:noFill/>
        </a:ln>
      </xdr:spPr>
    </xdr:pic>
    <xdr:clientData/>
  </xdr:twoCellAnchor>
  <xdr:twoCellAnchor editAs="oneCell">
    <xdr:from>
      <xdr:col>7</xdr:col>
      <xdr:colOff>2762249</xdr:colOff>
      <xdr:row>2</xdr:row>
      <xdr:rowOff>95250</xdr:rowOff>
    </xdr:from>
    <xdr:to>
      <xdr:col>7</xdr:col>
      <xdr:colOff>2762251</xdr:colOff>
      <xdr:row>6</xdr:row>
      <xdr:rowOff>190499</xdr:rowOff>
    </xdr:to>
    <xdr:pic>
      <xdr:nvPicPr>
        <xdr:cNvPr id="5"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2149" y="476250"/>
          <a:ext cx="2" cy="85724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32657</xdr:colOff>
      <xdr:row>0</xdr:row>
      <xdr:rowOff>182335</xdr:rowOff>
    </xdr:from>
    <xdr:to>
      <xdr:col>1</xdr:col>
      <xdr:colOff>1332502</xdr:colOff>
      <xdr:row>5</xdr:row>
      <xdr:rowOff>96610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332" y="182335"/>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4" y="95250"/>
          <a:ext cx="2057398" cy="857249"/>
        </a:xfrm>
        <a:prstGeom prst="rect">
          <a:avLst/>
        </a:prstGeom>
      </xdr:spPr>
    </xdr:pic>
    <xdr:clientData/>
  </xdr:twoCellAnchor>
  <xdr:twoCellAnchor editAs="oneCell">
    <xdr:from>
      <xdr:col>7</xdr:col>
      <xdr:colOff>2762249</xdr:colOff>
      <xdr:row>0</xdr:row>
      <xdr:rowOff>95250</xdr:rowOff>
    </xdr:from>
    <xdr:to>
      <xdr:col>8</xdr:col>
      <xdr:colOff>10316</xdr:colOff>
      <xdr:row>4</xdr:row>
      <xdr:rowOff>190499</xdr:rowOff>
    </xdr:to>
    <xdr:pic>
      <xdr:nvPicPr>
        <xdr:cNvPr id="4"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10317" cy="85724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36369</xdr:colOff>
      <xdr:row>0</xdr:row>
      <xdr:rowOff>79664</xdr:rowOff>
    </xdr:from>
    <xdr:to>
      <xdr:col>1</xdr:col>
      <xdr:colOff>1336214</xdr:colOff>
      <xdr:row>4</xdr:row>
      <xdr:rowOff>184439</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044" y="79664"/>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39424" y="95250"/>
          <a:ext cx="2057398" cy="85724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442232</xdr:colOff>
      <xdr:row>1</xdr:row>
      <xdr:rowOff>163285</xdr:rowOff>
    </xdr:from>
    <xdr:to>
      <xdr:col>0</xdr:col>
      <xdr:colOff>1170577</xdr:colOff>
      <xdr:row>6</xdr:row>
      <xdr:rowOff>77560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232" y="353785"/>
          <a:ext cx="728345" cy="866775"/>
        </a:xfrm>
        <a:prstGeom prst="rect">
          <a:avLst/>
        </a:prstGeom>
        <a:noFill/>
        <a:ln>
          <a:noFill/>
        </a:ln>
      </xdr:spPr>
    </xdr:pic>
    <xdr:clientData/>
  </xdr:twoCellAnchor>
  <xdr:twoCellAnchor editAs="oneCell">
    <xdr:from>
      <xdr:col>5</xdr:col>
      <xdr:colOff>2762249</xdr:colOff>
      <xdr:row>1</xdr:row>
      <xdr:rowOff>95250</xdr:rowOff>
    </xdr:from>
    <xdr:to>
      <xdr:col>6</xdr:col>
      <xdr:colOff>1</xdr:colOff>
      <xdr:row>5</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9599" y="285750"/>
          <a:ext cx="2" cy="857249"/>
        </a:xfrm>
        <a:prstGeom prst="rect">
          <a:avLst/>
        </a:prstGeom>
      </xdr:spPr>
    </xdr:pic>
    <xdr:clientData/>
  </xdr:twoCellAnchor>
  <xdr:twoCellAnchor editAs="oneCell">
    <xdr:from>
      <xdr:col>7</xdr:col>
      <xdr:colOff>2762249</xdr:colOff>
      <xdr:row>1</xdr:row>
      <xdr:rowOff>95250</xdr:rowOff>
    </xdr:from>
    <xdr:to>
      <xdr:col>8</xdr:col>
      <xdr:colOff>1</xdr:colOff>
      <xdr:row>5</xdr:row>
      <xdr:rowOff>190499</xdr:rowOff>
    </xdr:to>
    <xdr:pic>
      <xdr:nvPicPr>
        <xdr:cNvPr id="4"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3599" y="285750"/>
          <a:ext cx="2" cy="85724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19050</xdr:colOff>
      <xdr:row>0</xdr:row>
      <xdr:rowOff>114300</xdr:rowOff>
    </xdr:from>
    <xdr:to>
      <xdr:col>5</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twoCellAnchor>
  <xdr:twoCellAnchor editAs="oneCell">
    <xdr:from>
      <xdr:col>11</xdr:col>
      <xdr:colOff>2762249</xdr:colOff>
      <xdr:row>0</xdr:row>
      <xdr:rowOff>95250</xdr:rowOff>
    </xdr:from>
    <xdr:to>
      <xdr:col>11</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5449" y="95250"/>
          <a:ext cx="2" cy="85724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4231</xdr:colOff>
      <xdr:row>4</xdr:row>
      <xdr:rowOff>190499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95250"/>
          <a:ext cx="4231" cy="857249"/>
        </a:xfrm>
        <a:prstGeom prst="rect">
          <a:avLst/>
        </a:prstGeom>
      </xdr:spPr>
    </xdr:pic>
    <xdr:clientData/>
  </xdr:twoCellAnchor>
  <xdr:twoCellAnchor editAs="oneCell">
    <xdr:from>
      <xdr:col>1</xdr:col>
      <xdr:colOff>0</xdr:colOff>
      <xdr:row>0</xdr:row>
      <xdr:rowOff>95250</xdr:rowOff>
    </xdr:from>
    <xdr:to>
      <xdr:col>1</xdr:col>
      <xdr:colOff>2</xdr:colOff>
      <xdr:row>4</xdr:row>
      <xdr:rowOff>190499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9525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4"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5023</xdr:colOff>
      <xdr:row>4</xdr:row>
      <xdr:rowOff>190499</xdr:rowOff>
    </xdr:to>
    <xdr:pic>
      <xdr:nvPicPr>
        <xdr:cNvPr id="5"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01549" y="95250"/>
          <a:ext cx="5024" cy="85724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2769055</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77824" y="95250"/>
          <a:ext cx="6806" cy="85724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6999" y="95250"/>
          <a:ext cx="2057398" cy="85724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7.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abSelected="1" zoomScale="90" zoomScaleNormal="90" workbookViewId="0">
      <selection activeCell="F93" sqref="F93"/>
    </sheetView>
  </sheetViews>
  <sheetFormatPr baseColWidth="10" defaultRowHeight="15" x14ac:dyDescent="0.25"/>
  <cols>
    <col min="1" max="1" width="6.7109375" style="1" customWidth="1"/>
    <col min="2" max="2" width="47.140625" customWidth="1"/>
    <col min="3" max="8" width="14.7109375" style="1" customWidth="1"/>
    <col min="9" max="9" width="16.42578125" style="1" bestFit="1" customWidth="1"/>
    <col min="10" max="10" width="63" customWidth="1"/>
    <col min="11" max="11" width="17.85546875" bestFit="1"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4" spans="1:10" x14ac:dyDescent="0.25">
      <c r="A4" s="325" t="s">
        <v>0</v>
      </c>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D6" s="2"/>
      <c r="F6" s="2"/>
      <c r="H6" s="2"/>
      <c r="I6" s="2"/>
      <c r="J6" s="2"/>
    </row>
    <row r="7" spans="1:10" ht="15.75" thickBot="1" x14ac:dyDescent="0.3">
      <c r="C7" s="2"/>
      <c r="E7" s="2"/>
      <c r="G7" s="2"/>
    </row>
    <row r="8" spans="1:10" ht="15.75" thickBot="1" x14ac:dyDescent="0.3">
      <c r="A8" s="57" t="s">
        <v>1</v>
      </c>
      <c r="B8" s="58" t="s">
        <v>2</v>
      </c>
      <c r="C8" s="326" t="s">
        <v>915</v>
      </c>
      <c r="D8" s="327"/>
      <c r="E8" s="327"/>
      <c r="F8" s="327"/>
      <c r="G8" s="327"/>
      <c r="H8" s="327"/>
      <c r="I8" s="328"/>
    </row>
    <row r="9" spans="1:10" ht="31.5" customHeight="1" thickBot="1" x14ac:dyDescent="0.3">
      <c r="A9" s="57" t="s">
        <v>3</v>
      </c>
      <c r="B9" s="58" t="s">
        <v>4</v>
      </c>
      <c r="C9" s="329" t="s">
        <v>916</v>
      </c>
      <c r="D9" s="330"/>
      <c r="E9" s="330"/>
      <c r="F9" s="330"/>
      <c r="G9" s="330"/>
      <c r="H9" s="330"/>
      <c r="I9" s="331"/>
    </row>
    <row r="10" spans="1:10" ht="20.25" customHeight="1" thickBot="1" x14ac:dyDescent="0.3">
      <c r="A10" s="57" t="s">
        <v>5</v>
      </c>
      <c r="B10" s="59" t="s">
        <v>65</v>
      </c>
      <c r="C10" s="332" t="s">
        <v>78</v>
      </c>
      <c r="D10" s="333"/>
      <c r="E10" s="333"/>
      <c r="F10" s="333"/>
      <c r="G10" s="333"/>
      <c r="H10" s="333"/>
      <c r="I10" s="334"/>
    </row>
    <row r="11" spans="1:10" ht="37.5" customHeight="1" thickBot="1" x14ac:dyDescent="0.3">
      <c r="A11" s="57" t="s">
        <v>7</v>
      </c>
      <c r="B11" s="58" t="s">
        <v>6</v>
      </c>
      <c r="C11" s="335" t="s">
        <v>917</v>
      </c>
      <c r="D11" s="336"/>
      <c r="E11" s="337" t="s">
        <v>918</v>
      </c>
      <c r="F11" s="338"/>
      <c r="G11" s="337" t="s">
        <v>919</v>
      </c>
      <c r="H11" s="338"/>
      <c r="I11" s="5"/>
      <c r="J11" s="6"/>
    </row>
    <row r="12" spans="1:10" ht="15.75" thickBot="1" x14ac:dyDescent="0.3">
      <c r="A12" s="57" t="s">
        <v>9</v>
      </c>
      <c r="B12" s="58" t="s">
        <v>8</v>
      </c>
      <c r="C12" s="314" t="s">
        <v>191</v>
      </c>
      <c r="D12" s="315"/>
      <c r="E12" s="314" t="s">
        <v>920</v>
      </c>
      <c r="F12" s="315"/>
      <c r="G12" s="314" t="s">
        <v>920</v>
      </c>
      <c r="H12" s="315"/>
    </row>
    <row r="13" spans="1:10" ht="15.75" thickBot="1" x14ac:dyDescent="0.3">
      <c r="A13" s="57" t="s">
        <v>75</v>
      </c>
      <c r="B13" s="58" t="s">
        <v>10</v>
      </c>
      <c r="C13" s="314" t="s">
        <v>921</v>
      </c>
      <c r="D13" s="315"/>
      <c r="E13" s="314" t="s">
        <v>921</v>
      </c>
      <c r="F13" s="315"/>
      <c r="G13" s="314" t="s">
        <v>922</v>
      </c>
      <c r="H13" s="315"/>
    </row>
    <row r="14" spans="1:10" ht="15.75" thickBot="1" x14ac:dyDescent="0.3">
      <c r="A14" s="3"/>
      <c r="B14" s="4"/>
      <c r="C14" s="7"/>
      <c r="E14" s="7"/>
      <c r="G14" s="7"/>
    </row>
    <row r="15" spans="1:10" x14ac:dyDescent="0.25">
      <c r="A15" s="29">
        <v>1</v>
      </c>
      <c r="B15" s="34" t="s">
        <v>14</v>
      </c>
      <c r="C15" s="260" t="s">
        <v>11</v>
      </c>
      <c r="D15" s="261"/>
      <c r="E15" s="261"/>
      <c r="F15" s="261"/>
      <c r="G15" s="262"/>
      <c r="H15" s="112" t="s">
        <v>12</v>
      </c>
      <c r="I15" s="37" t="s">
        <v>66</v>
      </c>
      <c r="J15" s="41" t="s">
        <v>13</v>
      </c>
    </row>
    <row r="16" spans="1:10" ht="30" customHeight="1" x14ac:dyDescent="0.25">
      <c r="A16" s="123">
        <v>1.1000000000000001</v>
      </c>
      <c r="B16" s="8" t="s">
        <v>15</v>
      </c>
      <c r="C16" s="704" t="s">
        <v>923</v>
      </c>
      <c r="D16" s="705"/>
      <c r="E16" s="705"/>
      <c r="F16" s="705"/>
      <c r="G16" s="706"/>
      <c r="H16" s="224" t="s">
        <v>924</v>
      </c>
      <c r="I16" s="562" t="s">
        <v>418</v>
      </c>
      <c r="J16" s="707" t="s">
        <v>925</v>
      </c>
    </row>
    <row r="17" spans="1:10" x14ac:dyDescent="0.25">
      <c r="A17" s="123">
        <v>1.2</v>
      </c>
      <c r="B17" s="9" t="s">
        <v>16</v>
      </c>
      <c r="C17" s="708"/>
      <c r="D17" s="709"/>
      <c r="E17" s="709"/>
      <c r="F17" s="709"/>
      <c r="G17" s="710"/>
      <c r="H17" s="225"/>
      <c r="I17" s="711"/>
      <c r="J17" s="712"/>
    </row>
    <row r="18" spans="1:10" ht="30" x14ac:dyDescent="0.25">
      <c r="A18" s="123">
        <v>1.3</v>
      </c>
      <c r="B18" s="8" t="s">
        <v>17</v>
      </c>
      <c r="C18" s="708"/>
      <c r="D18" s="709"/>
      <c r="E18" s="709"/>
      <c r="F18" s="709"/>
      <c r="G18" s="710"/>
      <c r="H18" s="225"/>
      <c r="I18" s="711"/>
      <c r="J18" s="712"/>
    </row>
    <row r="19" spans="1:10" ht="60" x14ac:dyDescent="0.25">
      <c r="A19" s="123">
        <v>1.4</v>
      </c>
      <c r="B19" s="8" t="s">
        <v>18</v>
      </c>
      <c r="C19" s="708"/>
      <c r="D19" s="709"/>
      <c r="E19" s="709"/>
      <c r="F19" s="709"/>
      <c r="G19" s="710"/>
      <c r="H19" s="225"/>
      <c r="I19" s="711"/>
      <c r="J19" s="712"/>
    </row>
    <row r="20" spans="1:10" ht="105" x14ac:dyDescent="0.25">
      <c r="A20" s="123">
        <v>1.5</v>
      </c>
      <c r="B20" s="8" t="s">
        <v>19</v>
      </c>
      <c r="C20" s="708"/>
      <c r="D20" s="709"/>
      <c r="E20" s="709"/>
      <c r="F20" s="709"/>
      <c r="G20" s="710"/>
      <c r="H20" s="225"/>
      <c r="I20" s="711"/>
      <c r="J20" s="712"/>
    </row>
    <row r="21" spans="1:10" ht="30" x14ac:dyDescent="0.25">
      <c r="A21" s="123">
        <v>1.6</v>
      </c>
      <c r="B21" s="10" t="s">
        <v>20</v>
      </c>
      <c r="C21" s="708"/>
      <c r="D21" s="709"/>
      <c r="E21" s="709"/>
      <c r="F21" s="709"/>
      <c r="G21" s="710"/>
      <c r="H21" s="225"/>
      <c r="I21" s="711"/>
      <c r="J21" s="712"/>
    </row>
    <row r="22" spans="1:10" ht="45.75" thickBot="1" x14ac:dyDescent="0.3">
      <c r="A22" s="125">
        <v>1.7</v>
      </c>
      <c r="B22" s="11" t="s">
        <v>21</v>
      </c>
      <c r="C22" s="713"/>
      <c r="D22" s="714"/>
      <c r="E22" s="714"/>
      <c r="F22" s="714"/>
      <c r="G22" s="715"/>
      <c r="H22" s="288"/>
      <c r="I22" s="716"/>
      <c r="J22" s="712"/>
    </row>
    <row r="23" spans="1:10" ht="39" customHeight="1" x14ac:dyDescent="0.25">
      <c r="A23" s="29">
        <v>2</v>
      </c>
      <c r="B23" s="30" t="s">
        <v>22</v>
      </c>
      <c r="C23" s="260" t="s">
        <v>11</v>
      </c>
      <c r="D23" s="261"/>
      <c r="E23" s="261"/>
      <c r="F23" s="261"/>
      <c r="G23" s="262"/>
      <c r="H23" s="112" t="s">
        <v>12</v>
      </c>
      <c r="I23" s="37" t="s">
        <v>66</v>
      </c>
      <c r="J23" s="42" t="s">
        <v>13</v>
      </c>
    </row>
    <row r="24" spans="1:10" ht="45.75" customHeight="1" x14ac:dyDescent="0.25">
      <c r="A24" s="123">
        <v>2.1</v>
      </c>
      <c r="B24" s="10" t="s">
        <v>23</v>
      </c>
      <c r="C24" s="299" t="s">
        <v>84</v>
      </c>
      <c r="D24" s="300"/>
      <c r="E24" s="300"/>
      <c r="F24" s="300"/>
      <c r="G24" s="301"/>
      <c r="H24" s="308" t="s">
        <v>926</v>
      </c>
      <c r="I24" s="309" t="s">
        <v>86</v>
      </c>
      <c r="J24" s="312"/>
    </row>
    <row r="25" spans="1:10" ht="50.25" customHeight="1" x14ac:dyDescent="0.25">
      <c r="A25" s="123">
        <v>2.2000000000000002</v>
      </c>
      <c r="B25" s="10" t="s">
        <v>70</v>
      </c>
      <c r="C25" s="302"/>
      <c r="D25" s="303"/>
      <c r="E25" s="303"/>
      <c r="F25" s="303"/>
      <c r="G25" s="304"/>
      <c r="H25" s="267"/>
      <c r="I25" s="310"/>
      <c r="J25" s="312"/>
    </row>
    <row r="26" spans="1:10" ht="114.75" customHeight="1" x14ac:dyDescent="0.25">
      <c r="A26" s="123">
        <v>2.2999999999999998</v>
      </c>
      <c r="B26" s="10" t="s">
        <v>24</v>
      </c>
      <c r="C26" s="302"/>
      <c r="D26" s="303"/>
      <c r="E26" s="303"/>
      <c r="F26" s="303"/>
      <c r="G26" s="304"/>
      <c r="H26" s="267"/>
      <c r="I26" s="310"/>
      <c r="J26" s="312"/>
    </row>
    <row r="27" spans="1:10" ht="42" customHeight="1" thickBot="1" x14ac:dyDescent="0.3">
      <c r="A27" s="125">
        <v>2.4</v>
      </c>
      <c r="B27" s="11" t="s">
        <v>25</v>
      </c>
      <c r="C27" s="305"/>
      <c r="D27" s="306"/>
      <c r="E27" s="306"/>
      <c r="F27" s="306"/>
      <c r="G27" s="307"/>
      <c r="H27" s="268"/>
      <c r="I27" s="311"/>
      <c r="J27" s="313"/>
    </row>
    <row r="28" spans="1:10" ht="63" customHeight="1" thickBot="1" x14ac:dyDescent="0.3">
      <c r="A28" s="239">
        <v>3</v>
      </c>
      <c r="B28" s="247" t="s">
        <v>26</v>
      </c>
      <c r="C28" s="249" t="str">
        <f>+C11</f>
        <v>LUIS EDUARDO POMBO RAMOS - 51%</v>
      </c>
      <c r="D28" s="249"/>
      <c r="E28" s="249" t="str">
        <f>+E11</f>
        <v>INGENOBRAS S.A.S
- 30%</v>
      </c>
      <c r="F28" s="250"/>
      <c r="G28" s="249" t="str">
        <f>+G11</f>
        <v>INGENIEROS CONSULTORES INCORPORADOS SAS - 19%</v>
      </c>
      <c r="H28" s="250"/>
      <c r="I28" s="245" t="s">
        <v>66</v>
      </c>
      <c r="J28" s="245" t="s">
        <v>13</v>
      </c>
    </row>
    <row r="29" spans="1:10" ht="30" x14ac:dyDescent="0.25">
      <c r="A29" s="240"/>
      <c r="B29" s="248"/>
      <c r="C29" s="113" t="s">
        <v>11</v>
      </c>
      <c r="D29" s="112" t="s">
        <v>12</v>
      </c>
      <c r="E29" s="113" t="s">
        <v>11</v>
      </c>
      <c r="F29" s="112" t="s">
        <v>12</v>
      </c>
      <c r="G29" s="113" t="s">
        <v>11</v>
      </c>
      <c r="H29" s="112" t="s">
        <v>12</v>
      </c>
      <c r="I29" s="246"/>
      <c r="J29" s="246"/>
    </row>
    <row r="30" spans="1:10" ht="47.25" customHeight="1" x14ac:dyDescent="0.25">
      <c r="A30" s="123" t="s">
        <v>27</v>
      </c>
      <c r="B30" s="8" t="s">
        <v>15</v>
      </c>
      <c r="C30" s="119" t="s">
        <v>284</v>
      </c>
      <c r="D30" s="119"/>
      <c r="E30" s="119" t="s">
        <v>284</v>
      </c>
      <c r="F30" s="121"/>
      <c r="G30" s="119" t="s">
        <v>284</v>
      </c>
      <c r="H30" s="121"/>
      <c r="I30" s="221"/>
      <c r="J30" s="274"/>
    </row>
    <row r="31" spans="1:10" ht="30.75" thickBot="1" x14ac:dyDescent="0.3">
      <c r="A31" s="125" t="s">
        <v>28</v>
      </c>
      <c r="B31" s="11" t="s">
        <v>29</v>
      </c>
      <c r="C31" s="120" t="s">
        <v>284</v>
      </c>
      <c r="D31" s="120"/>
      <c r="E31" s="120" t="s">
        <v>284</v>
      </c>
      <c r="F31" s="122"/>
      <c r="G31" s="120" t="s">
        <v>284</v>
      </c>
      <c r="H31" s="122"/>
      <c r="I31" s="223"/>
      <c r="J31" s="272"/>
    </row>
    <row r="32" spans="1:10" ht="33" customHeight="1" thickBot="1" x14ac:dyDescent="0.3">
      <c r="A32" s="239">
        <v>4</v>
      </c>
      <c r="B32" s="297" t="s">
        <v>30</v>
      </c>
      <c r="C32" s="249" t="str">
        <f>+C11</f>
        <v>LUIS EDUARDO POMBO RAMOS - 51%</v>
      </c>
      <c r="D32" s="249"/>
      <c r="E32" s="249" t="str">
        <f>+E11</f>
        <v>INGENOBRAS S.A.S
- 30%</v>
      </c>
      <c r="F32" s="250"/>
      <c r="G32" s="249" t="str">
        <f>+G11</f>
        <v>INGENIEROS CONSULTORES INCORPORADOS SAS - 19%</v>
      </c>
      <c r="H32" s="250"/>
      <c r="I32" s="245" t="s">
        <v>66</v>
      </c>
      <c r="J32" s="245" t="s">
        <v>13</v>
      </c>
    </row>
    <row r="33" spans="1:10" ht="39.75" customHeight="1" x14ac:dyDescent="0.25">
      <c r="A33" s="240"/>
      <c r="B33" s="298"/>
      <c r="C33" s="113" t="s">
        <v>11</v>
      </c>
      <c r="D33" s="112" t="s">
        <v>12</v>
      </c>
      <c r="E33" s="113" t="s">
        <v>11</v>
      </c>
      <c r="F33" s="112" t="s">
        <v>12</v>
      </c>
      <c r="G33" s="113" t="s">
        <v>11</v>
      </c>
      <c r="H33" s="112" t="s">
        <v>12</v>
      </c>
      <c r="I33" s="246"/>
      <c r="J33" s="246"/>
    </row>
    <row r="34" spans="1:10" ht="47.25" customHeight="1" x14ac:dyDescent="0.25">
      <c r="A34" s="123">
        <v>4.0999999999999996</v>
      </c>
      <c r="B34" s="10" t="s">
        <v>71</v>
      </c>
      <c r="C34" s="119" t="s">
        <v>84</v>
      </c>
      <c r="D34" s="119" t="s">
        <v>927</v>
      </c>
      <c r="E34" s="119" t="s">
        <v>84</v>
      </c>
      <c r="F34" s="121" t="s">
        <v>928</v>
      </c>
      <c r="G34" s="119" t="s">
        <v>84</v>
      </c>
      <c r="H34" s="121" t="s">
        <v>929</v>
      </c>
      <c r="I34" s="221" t="s">
        <v>86</v>
      </c>
      <c r="J34" s="271"/>
    </row>
    <row r="35" spans="1:10" ht="30" x14ac:dyDescent="0.25">
      <c r="A35" s="123">
        <v>4.2</v>
      </c>
      <c r="B35" s="10" t="s">
        <v>31</v>
      </c>
      <c r="C35" s="119" t="s">
        <v>84</v>
      </c>
      <c r="D35" s="119">
        <v>45</v>
      </c>
      <c r="E35" s="119" t="s">
        <v>84</v>
      </c>
      <c r="F35" s="121">
        <v>40</v>
      </c>
      <c r="G35" s="119" t="s">
        <v>84</v>
      </c>
      <c r="H35" s="121">
        <v>52</v>
      </c>
      <c r="I35" s="222"/>
      <c r="J35" s="271"/>
    </row>
    <row r="36" spans="1:10" ht="30.75" thickBot="1" x14ac:dyDescent="0.3">
      <c r="A36" s="125">
        <v>4.3</v>
      </c>
      <c r="B36" s="11" t="s">
        <v>67</v>
      </c>
      <c r="C36" s="117" t="s">
        <v>120</v>
      </c>
      <c r="D36" s="120">
        <v>42</v>
      </c>
      <c r="E36" s="117" t="s">
        <v>120</v>
      </c>
      <c r="F36" s="122">
        <v>21</v>
      </c>
      <c r="G36" s="117" t="s">
        <v>120</v>
      </c>
      <c r="H36" s="122">
        <v>47</v>
      </c>
      <c r="I36" s="223"/>
      <c r="J36" s="272"/>
    </row>
    <row r="37" spans="1:10" ht="30" customHeight="1" thickBot="1" x14ac:dyDescent="0.3">
      <c r="A37" s="239">
        <v>5</v>
      </c>
      <c r="B37" s="241" t="s">
        <v>32</v>
      </c>
      <c r="C37" s="295" t="str">
        <f>+C11</f>
        <v>LUIS EDUARDO POMBO RAMOS - 51%</v>
      </c>
      <c r="D37" s="296"/>
      <c r="E37" s="295" t="str">
        <f>+E11</f>
        <v>INGENOBRAS S.A.S
- 30%</v>
      </c>
      <c r="F37" s="296"/>
      <c r="G37" s="295" t="str">
        <f>+G11</f>
        <v>INGENIEROS CONSULTORES INCORPORADOS SAS - 19%</v>
      </c>
      <c r="H37" s="296"/>
      <c r="I37" s="245" t="s">
        <v>66</v>
      </c>
      <c r="J37" s="245" t="s">
        <v>13</v>
      </c>
    </row>
    <row r="38" spans="1:10" ht="42" customHeight="1" thickBot="1" x14ac:dyDescent="0.3">
      <c r="A38" s="240"/>
      <c r="B38" s="242"/>
      <c r="C38" s="114" t="s">
        <v>11</v>
      </c>
      <c r="D38" s="43" t="s">
        <v>12</v>
      </c>
      <c r="E38" s="114" t="s">
        <v>11</v>
      </c>
      <c r="F38" s="43" t="s">
        <v>12</v>
      </c>
      <c r="G38" s="114" t="s">
        <v>11</v>
      </c>
      <c r="H38" s="43" t="s">
        <v>12</v>
      </c>
      <c r="I38" s="246"/>
      <c r="J38" s="246"/>
    </row>
    <row r="39" spans="1:10" ht="45" customHeight="1" x14ac:dyDescent="0.25">
      <c r="A39" s="123">
        <v>5.0999999999999996</v>
      </c>
      <c r="B39" s="10" t="s">
        <v>71</v>
      </c>
      <c r="C39" s="227" t="s">
        <v>284</v>
      </c>
      <c r="D39" s="227" t="s">
        <v>284</v>
      </c>
      <c r="E39" s="263" t="s">
        <v>84</v>
      </c>
      <c r="F39" s="266" t="s">
        <v>930</v>
      </c>
      <c r="G39" s="263" t="s">
        <v>84</v>
      </c>
      <c r="H39" s="266" t="s">
        <v>931</v>
      </c>
      <c r="I39" s="309" t="s">
        <v>86</v>
      </c>
      <c r="J39" s="346"/>
    </row>
    <row r="40" spans="1:10" ht="45" x14ac:dyDescent="0.25">
      <c r="A40" s="123">
        <v>5.2</v>
      </c>
      <c r="B40" s="10" t="s">
        <v>72</v>
      </c>
      <c r="C40" s="228"/>
      <c r="D40" s="228"/>
      <c r="E40" s="264"/>
      <c r="F40" s="267"/>
      <c r="G40" s="264"/>
      <c r="H40" s="267"/>
      <c r="I40" s="310"/>
      <c r="J40" s="347"/>
    </row>
    <row r="41" spans="1:10" ht="45" x14ac:dyDescent="0.25">
      <c r="A41" s="123">
        <v>5.3</v>
      </c>
      <c r="B41" s="13" t="s">
        <v>73</v>
      </c>
      <c r="C41" s="228"/>
      <c r="D41" s="228"/>
      <c r="E41" s="264"/>
      <c r="F41" s="267"/>
      <c r="G41" s="264"/>
      <c r="H41" s="267"/>
      <c r="I41" s="310"/>
      <c r="J41" s="347"/>
    </row>
    <row r="42" spans="1:10" ht="30" x14ac:dyDescent="0.25">
      <c r="A42" s="123">
        <v>5.4</v>
      </c>
      <c r="B42" s="10" t="s">
        <v>33</v>
      </c>
      <c r="C42" s="228"/>
      <c r="D42" s="228"/>
      <c r="E42" s="264"/>
      <c r="F42" s="267"/>
      <c r="G42" s="264"/>
      <c r="H42" s="267"/>
      <c r="I42" s="310"/>
      <c r="J42" s="347"/>
    </row>
    <row r="43" spans="1:10" ht="30.75" thickBot="1" x14ac:dyDescent="0.3">
      <c r="A43" s="125">
        <v>5.5</v>
      </c>
      <c r="B43" s="11" t="s">
        <v>34</v>
      </c>
      <c r="C43" s="229"/>
      <c r="D43" s="229"/>
      <c r="E43" s="265"/>
      <c r="F43" s="268"/>
      <c r="G43" s="265"/>
      <c r="H43" s="268"/>
      <c r="I43" s="311"/>
      <c r="J43" s="348"/>
    </row>
    <row r="44" spans="1:10" ht="30" customHeight="1" thickBot="1" x14ac:dyDescent="0.3">
      <c r="A44" s="239">
        <v>6</v>
      </c>
      <c r="B44" s="241" t="s">
        <v>35</v>
      </c>
      <c r="C44" s="285" t="str">
        <f>+C11</f>
        <v>LUIS EDUARDO POMBO RAMOS - 51%</v>
      </c>
      <c r="D44" s="286"/>
      <c r="E44" s="255" t="str">
        <f>+E11</f>
        <v>INGENOBRAS S.A.S
- 30%</v>
      </c>
      <c r="F44" s="250"/>
      <c r="G44" s="255" t="str">
        <f>+G11</f>
        <v>INGENIEROS CONSULTORES INCORPORADOS SAS - 19%</v>
      </c>
      <c r="H44" s="250"/>
      <c r="I44" s="245" t="s">
        <v>66</v>
      </c>
      <c r="J44" s="245" t="s">
        <v>13</v>
      </c>
    </row>
    <row r="45" spans="1:10" ht="30" customHeight="1" thickBot="1" x14ac:dyDescent="0.3">
      <c r="A45" s="240"/>
      <c r="B45" s="242"/>
      <c r="C45" s="45" t="s">
        <v>11</v>
      </c>
      <c r="D45" s="143" t="s">
        <v>12</v>
      </c>
      <c r="E45" s="214" t="s">
        <v>11</v>
      </c>
      <c r="F45" s="43" t="s">
        <v>12</v>
      </c>
      <c r="G45" s="214" t="s">
        <v>11</v>
      </c>
      <c r="H45" s="43" t="s">
        <v>12</v>
      </c>
      <c r="I45" s="246"/>
      <c r="J45" s="246"/>
    </row>
    <row r="46" spans="1:10" ht="60" x14ac:dyDescent="0.25">
      <c r="A46" s="123">
        <v>6.1</v>
      </c>
      <c r="B46" s="10" t="s">
        <v>36</v>
      </c>
      <c r="C46" s="118" t="s">
        <v>284</v>
      </c>
      <c r="D46" s="118"/>
      <c r="E46" s="119" t="s">
        <v>284</v>
      </c>
      <c r="F46" s="121"/>
      <c r="G46" s="119" t="s">
        <v>284</v>
      </c>
      <c r="H46" s="121"/>
      <c r="I46" s="119" t="s">
        <v>284</v>
      </c>
      <c r="J46" s="39"/>
    </row>
    <row r="47" spans="1:10" ht="45" x14ac:dyDescent="0.25">
      <c r="A47" s="123">
        <v>6.2</v>
      </c>
      <c r="B47" s="10" t="s">
        <v>37</v>
      </c>
      <c r="C47" s="119" t="s">
        <v>284</v>
      </c>
      <c r="D47" s="119"/>
      <c r="E47" s="119" t="s">
        <v>284</v>
      </c>
      <c r="F47" s="121"/>
      <c r="G47" s="119" t="s">
        <v>284</v>
      </c>
      <c r="H47" s="121"/>
      <c r="I47" s="119" t="s">
        <v>284</v>
      </c>
      <c r="J47" s="39"/>
    </row>
    <row r="48" spans="1:10" ht="60" x14ac:dyDescent="0.25">
      <c r="A48" s="123">
        <v>6.3</v>
      </c>
      <c r="B48" s="10" t="s">
        <v>38</v>
      </c>
      <c r="C48" s="119" t="s">
        <v>284</v>
      </c>
      <c r="D48" s="119"/>
      <c r="E48" s="119" t="s">
        <v>284</v>
      </c>
      <c r="F48" s="121"/>
      <c r="G48" s="119" t="s">
        <v>284</v>
      </c>
      <c r="H48" s="121"/>
      <c r="I48" s="119" t="s">
        <v>284</v>
      </c>
      <c r="J48" s="39"/>
    </row>
    <row r="49" spans="1:11" ht="75.75" thickBot="1" x14ac:dyDescent="0.3">
      <c r="A49" s="123">
        <v>6.4</v>
      </c>
      <c r="B49" s="11" t="s">
        <v>39</v>
      </c>
      <c r="C49" s="120" t="s">
        <v>84</v>
      </c>
      <c r="D49" s="117" t="s">
        <v>932</v>
      </c>
      <c r="E49" s="120" t="s">
        <v>84</v>
      </c>
      <c r="F49" s="122"/>
      <c r="G49" s="120" t="s">
        <v>496</v>
      </c>
      <c r="H49" s="145" t="s">
        <v>932</v>
      </c>
      <c r="I49" s="80" t="s">
        <v>86</v>
      </c>
      <c r="J49" s="40"/>
    </row>
    <row r="50" spans="1:11" ht="30" customHeight="1" thickBot="1" x14ac:dyDescent="0.3">
      <c r="A50" s="239">
        <v>7</v>
      </c>
      <c r="B50" s="247" t="s">
        <v>40</v>
      </c>
      <c r="C50" s="249" t="str">
        <f>+C11</f>
        <v>LUIS EDUARDO POMBO RAMOS - 51%</v>
      </c>
      <c r="D50" s="249"/>
      <c r="E50" s="249" t="str">
        <f>+E11</f>
        <v>INGENOBRAS S.A.S
- 30%</v>
      </c>
      <c r="F50" s="250"/>
      <c r="G50" s="249" t="str">
        <f>+G11</f>
        <v>INGENIEROS CONSULTORES INCORPORADOS SAS - 19%</v>
      </c>
      <c r="H50" s="250"/>
      <c r="I50" s="245" t="s">
        <v>66</v>
      </c>
      <c r="J50" s="245" t="s">
        <v>13</v>
      </c>
    </row>
    <row r="51" spans="1:11" ht="45" customHeight="1" thickBot="1" x14ac:dyDescent="0.3">
      <c r="A51" s="240"/>
      <c r="B51" s="248"/>
      <c r="C51" s="45" t="s">
        <v>11</v>
      </c>
      <c r="D51" s="143" t="s">
        <v>12</v>
      </c>
      <c r="E51" s="214" t="s">
        <v>11</v>
      </c>
      <c r="F51" s="43" t="s">
        <v>12</v>
      </c>
      <c r="G51" s="214" t="s">
        <v>11</v>
      </c>
      <c r="H51" s="43" t="s">
        <v>12</v>
      </c>
      <c r="I51" s="246"/>
      <c r="J51" s="246"/>
    </row>
    <row r="52" spans="1:11" ht="30" x14ac:dyDescent="0.25">
      <c r="A52" s="123">
        <v>7.1</v>
      </c>
      <c r="B52" s="10" t="s">
        <v>41</v>
      </c>
      <c r="C52" s="227" t="s">
        <v>84</v>
      </c>
      <c r="D52" s="251">
        <v>143</v>
      </c>
      <c r="E52" s="227" t="s">
        <v>84</v>
      </c>
      <c r="F52" s="238">
        <v>139</v>
      </c>
      <c r="G52" s="227" t="s">
        <v>84</v>
      </c>
      <c r="H52" s="238">
        <v>147</v>
      </c>
      <c r="I52" s="221" t="s">
        <v>86</v>
      </c>
      <c r="J52" s="35"/>
    </row>
    <row r="53" spans="1:11" ht="45" x14ac:dyDescent="0.25">
      <c r="A53" s="123">
        <v>7.2</v>
      </c>
      <c r="B53" s="10" t="s">
        <v>42</v>
      </c>
      <c r="C53" s="228"/>
      <c r="D53" s="251"/>
      <c r="E53" s="228"/>
      <c r="F53" s="238"/>
      <c r="G53" s="228"/>
      <c r="H53" s="238"/>
      <c r="I53" s="222"/>
      <c r="J53" s="35"/>
    </row>
    <row r="54" spans="1:11" ht="60.75" thickBot="1" x14ac:dyDescent="0.3">
      <c r="A54" s="125">
        <v>7.3</v>
      </c>
      <c r="B54" s="11" t="s">
        <v>43</v>
      </c>
      <c r="C54" s="229"/>
      <c r="D54" s="252"/>
      <c r="E54" s="229"/>
      <c r="F54" s="253"/>
      <c r="G54" s="229"/>
      <c r="H54" s="253"/>
      <c r="I54" s="223"/>
      <c r="J54" s="36"/>
    </row>
    <row r="55" spans="1:11" x14ac:dyDescent="0.25">
      <c r="A55" s="29">
        <v>8</v>
      </c>
      <c r="B55" s="49" t="s">
        <v>44</v>
      </c>
      <c r="C55" s="260" t="s">
        <v>11</v>
      </c>
      <c r="D55" s="261"/>
      <c r="E55" s="261"/>
      <c r="F55" s="261"/>
      <c r="G55" s="262"/>
      <c r="H55" s="112" t="s">
        <v>12</v>
      </c>
      <c r="I55" s="37" t="s">
        <v>66</v>
      </c>
      <c r="J55" s="41" t="s">
        <v>13</v>
      </c>
    </row>
    <row r="56" spans="1:11" x14ac:dyDescent="0.25">
      <c r="A56" s="123">
        <v>8.1</v>
      </c>
      <c r="B56" s="10" t="s">
        <v>45</v>
      </c>
      <c r="C56" s="273" t="s">
        <v>97</v>
      </c>
      <c r="D56" s="273"/>
      <c r="E56" s="273"/>
      <c r="F56" s="273"/>
      <c r="G56" s="273"/>
      <c r="H56" s="224" t="s">
        <v>933</v>
      </c>
      <c r="I56" s="717" t="s">
        <v>934</v>
      </c>
      <c r="J56" s="707" t="s">
        <v>935</v>
      </c>
    </row>
    <row r="57" spans="1:11" x14ac:dyDescent="0.25">
      <c r="A57" s="123">
        <v>8.1999999999999993</v>
      </c>
      <c r="B57" s="10" t="s">
        <v>46</v>
      </c>
      <c r="C57" s="273" t="s">
        <v>936</v>
      </c>
      <c r="D57" s="273"/>
      <c r="E57" s="273"/>
      <c r="F57" s="273"/>
      <c r="G57" s="273"/>
      <c r="H57" s="225"/>
      <c r="I57" s="717"/>
      <c r="J57" s="712"/>
    </row>
    <row r="58" spans="1:11" ht="30" x14ac:dyDescent="0.25">
      <c r="A58" s="123">
        <v>8.3000000000000007</v>
      </c>
      <c r="B58" s="10" t="s">
        <v>47</v>
      </c>
      <c r="C58" s="574" t="s">
        <v>496</v>
      </c>
      <c r="D58" s="718"/>
      <c r="E58" s="718"/>
      <c r="F58" s="718"/>
      <c r="G58" s="719"/>
      <c r="H58" s="225"/>
      <c r="I58" s="717"/>
      <c r="J58" s="712"/>
    </row>
    <row r="59" spans="1:11" ht="45" x14ac:dyDescent="0.25">
      <c r="A59" s="123">
        <v>8.4</v>
      </c>
      <c r="B59" s="10" t="s">
        <v>48</v>
      </c>
      <c r="C59" s="720"/>
      <c r="D59" s="721"/>
      <c r="E59" s="721"/>
      <c r="F59" s="721"/>
      <c r="G59" s="722"/>
      <c r="H59" s="225"/>
      <c r="I59" s="717"/>
      <c r="J59" s="712"/>
    </row>
    <row r="60" spans="1:11" ht="45" x14ac:dyDescent="0.25">
      <c r="A60" s="123">
        <v>8.5</v>
      </c>
      <c r="B60" s="10" t="s">
        <v>74</v>
      </c>
      <c r="C60" s="720"/>
      <c r="D60" s="721"/>
      <c r="E60" s="721"/>
      <c r="F60" s="721"/>
      <c r="G60" s="722"/>
      <c r="H60" s="225"/>
      <c r="I60" s="717"/>
      <c r="J60" s="712"/>
    </row>
    <row r="61" spans="1:11" x14ac:dyDescent="0.25">
      <c r="A61" s="123">
        <v>8.6</v>
      </c>
      <c r="B61" s="10" t="s">
        <v>49</v>
      </c>
      <c r="C61" s="720"/>
      <c r="D61" s="721"/>
      <c r="E61" s="721"/>
      <c r="F61" s="721"/>
      <c r="G61" s="722"/>
      <c r="H61" s="225"/>
      <c r="I61" s="717"/>
      <c r="J61" s="712"/>
    </row>
    <row r="62" spans="1:11" x14ac:dyDescent="0.25">
      <c r="A62" s="123">
        <v>8.6999999999999993</v>
      </c>
      <c r="B62" s="10" t="s">
        <v>50</v>
      </c>
      <c r="C62" s="720"/>
      <c r="D62" s="721"/>
      <c r="E62" s="721"/>
      <c r="F62" s="721"/>
      <c r="G62" s="722"/>
      <c r="H62" s="225"/>
      <c r="I62" s="717"/>
      <c r="J62" s="712"/>
    </row>
    <row r="63" spans="1:11" ht="30" x14ac:dyDescent="0.25">
      <c r="A63" s="123">
        <v>8.8000000000000007</v>
      </c>
      <c r="B63" s="10" t="s">
        <v>296</v>
      </c>
      <c r="C63" s="720"/>
      <c r="D63" s="721"/>
      <c r="E63" s="721"/>
      <c r="F63" s="721"/>
      <c r="G63" s="722"/>
      <c r="H63" s="225"/>
      <c r="I63" s="717"/>
      <c r="J63" s="712"/>
      <c r="K63" s="14"/>
    </row>
    <row r="64" spans="1:11" ht="31.5" customHeight="1" x14ac:dyDescent="0.3">
      <c r="A64" s="123">
        <v>8.9</v>
      </c>
      <c r="B64" s="15" t="s">
        <v>51</v>
      </c>
      <c r="C64" s="720"/>
      <c r="D64" s="721"/>
      <c r="E64" s="721"/>
      <c r="F64" s="721"/>
      <c r="G64" s="722"/>
      <c r="H64" s="225"/>
      <c r="I64" s="717"/>
      <c r="J64" s="712"/>
      <c r="K64" s="16"/>
    </row>
    <row r="65" spans="1:11" ht="16.5" x14ac:dyDescent="0.3">
      <c r="A65" s="17" t="s">
        <v>68</v>
      </c>
      <c r="B65" s="10" t="s">
        <v>52</v>
      </c>
      <c r="C65" s="723"/>
      <c r="D65" s="724"/>
      <c r="E65" s="724"/>
      <c r="F65" s="724"/>
      <c r="G65" s="725"/>
      <c r="H65" s="226"/>
      <c r="I65" s="717"/>
      <c r="J65" s="712"/>
      <c r="K65" s="16"/>
    </row>
    <row r="66" spans="1:11" ht="75" customHeight="1" thickBot="1" x14ac:dyDescent="0.3">
      <c r="A66" s="17" t="s">
        <v>69</v>
      </c>
      <c r="B66" s="11" t="s">
        <v>937</v>
      </c>
      <c r="C66" s="284" t="s">
        <v>84</v>
      </c>
      <c r="D66" s="284"/>
      <c r="E66" s="284"/>
      <c r="F66" s="284"/>
      <c r="G66" s="284"/>
      <c r="H66" s="217" t="s">
        <v>938</v>
      </c>
      <c r="I66" s="726"/>
      <c r="J66" s="727"/>
      <c r="K66" s="18"/>
    </row>
    <row r="67" spans="1:11" ht="30" customHeight="1" thickBot="1" x14ac:dyDescent="0.3">
      <c r="A67" s="239">
        <v>9</v>
      </c>
      <c r="B67" s="247" t="s">
        <v>54</v>
      </c>
      <c r="C67" s="249" t="str">
        <f>+C11</f>
        <v>LUIS EDUARDO POMBO RAMOS - 51%</v>
      </c>
      <c r="D67" s="249"/>
      <c r="E67" s="249" t="str">
        <f>+E11</f>
        <v>INGENOBRAS S.A.S
- 30%</v>
      </c>
      <c r="F67" s="250"/>
      <c r="G67" s="249" t="str">
        <f>+G11</f>
        <v>INGENIEROS CONSULTORES INCORPORADOS SAS - 19%</v>
      </c>
      <c r="H67" s="250"/>
      <c r="I67" s="245" t="s">
        <v>66</v>
      </c>
      <c r="J67" s="245" t="s">
        <v>13</v>
      </c>
    </row>
    <row r="68" spans="1:11" ht="30" customHeight="1" thickBot="1" x14ac:dyDescent="0.3">
      <c r="A68" s="240"/>
      <c r="B68" s="248"/>
      <c r="C68" s="45" t="s">
        <v>11</v>
      </c>
      <c r="D68" s="143" t="s">
        <v>12</v>
      </c>
      <c r="E68" s="214" t="s">
        <v>11</v>
      </c>
      <c r="F68" s="43" t="s">
        <v>12</v>
      </c>
      <c r="G68" s="214" t="s">
        <v>11</v>
      </c>
      <c r="H68" s="43" t="s">
        <v>12</v>
      </c>
      <c r="I68" s="246"/>
      <c r="J68" s="246"/>
    </row>
    <row r="69" spans="1:11" ht="30" x14ac:dyDescent="0.25">
      <c r="A69" s="123">
        <v>9.1</v>
      </c>
      <c r="B69" s="8" t="s">
        <v>55</v>
      </c>
      <c r="C69" s="227" t="s">
        <v>284</v>
      </c>
      <c r="D69" s="227"/>
      <c r="E69" s="227" t="s">
        <v>84</v>
      </c>
      <c r="F69" s="270">
        <v>160</v>
      </c>
      <c r="G69" s="227" t="s">
        <v>284</v>
      </c>
      <c r="H69" s="270"/>
      <c r="I69" s="222" t="s">
        <v>86</v>
      </c>
      <c r="J69" s="271"/>
    </row>
    <row r="70" spans="1:11" x14ac:dyDescent="0.25">
      <c r="A70" s="123">
        <v>9.1999999999999993</v>
      </c>
      <c r="B70" s="9" t="s">
        <v>16</v>
      </c>
      <c r="C70" s="269"/>
      <c r="D70" s="269"/>
      <c r="E70" s="269"/>
      <c r="F70" s="226"/>
      <c r="G70" s="269"/>
      <c r="H70" s="226"/>
      <c r="I70" s="222"/>
      <c r="J70" s="271"/>
    </row>
    <row r="71" spans="1:11" ht="60.75" thickBot="1" x14ac:dyDescent="0.3">
      <c r="A71" s="125">
        <v>9.3000000000000007</v>
      </c>
      <c r="B71" s="19" t="s">
        <v>56</v>
      </c>
      <c r="C71" s="120"/>
      <c r="D71" s="120"/>
      <c r="E71" s="120" t="s">
        <v>84</v>
      </c>
      <c r="F71" s="122" t="s">
        <v>939</v>
      </c>
      <c r="G71" s="120"/>
      <c r="H71" s="122"/>
      <c r="I71" s="223"/>
      <c r="J71" s="272"/>
    </row>
    <row r="72" spans="1:11" ht="30" customHeight="1" thickBot="1" x14ac:dyDescent="0.3">
      <c r="A72" s="239">
        <v>10</v>
      </c>
      <c r="B72" s="247" t="s">
        <v>57</v>
      </c>
      <c r="C72" s="249" t="str">
        <f>+C11</f>
        <v>LUIS EDUARDO POMBO RAMOS - 51%</v>
      </c>
      <c r="D72" s="249"/>
      <c r="E72" s="249" t="str">
        <f>+E11</f>
        <v>INGENOBRAS S.A.S
- 30%</v>
      </c>
      <c r="F72" s="250"/>
      <c r="G72" s="249" t="str">
        <f>+G11</f>
        <v>INGENIEROS CONSULTORES INCORPORADOS SAS - 19%</v>
      </c>
      <c r="H72" s="250"/>
      <c r="I72" s="245" t="s">
        <v>66</v>
      </c>
      <c r="J72" s="245" t="s">
        <v>13</v>
      </c>
    </row>
    <row r="73" spans="1:11" ht="30" customHeight="1" thickBot="1" x14ac:dyDescent="0.3">
      <c r="A73" s="240"/>
      <c r="B73" s="248"/>
      <c r="C73" s="45" t="s">
        <v>11</v>
      </c>
      <c r="D73" s="143" t="s">
        <v>12</v>
      </c>
      <c r="E73" s="214" t="s">
        <v>11</v>
      </c>
      <c r="F73" s="43" t="s">
        <v>12</v>
      </c>
      <c r="G73" s="214" t="s">
        <v>11</v>
      </c>
      <c r="H73" s="43" t="s">
        <v>12</v>
      </c>
      <c r="I73" s="246"/>
      <c r="J73" s="246"/>
    </row>
    <row r="74" spans="1:11" ht="30.75" thickBot="1" x14ac:dyDescent="0.3">
      <c r="A74" s="125">
        <v>10.1</v>
      </c>
      <c r="B74" s="11" t="s">
        <v>58</v>
      </c>
      <c r="C74" s="120" t="s">
        <v>284</v>
      </c>
      <c r="D74" s="120"/>
      <c r="E74" s="120" t="s">
        <v>284</v>
      </c>
      <c r="F74" s="122"/>
      <c r="G74" s="120" t="s">
        <v>284</v>
      </c>
      <c r="H74" s="122"/>
      <c r="I74" s="728" t="s">
        <v>284</v>
      </c>
      <c r="J74" s="40"/>
    </row>
    <row r="75" spans="1:11" ht="30" customHeight="1" thickBot="1" x14ac:dyDescent="0.3">
      <c r="A75" s="239">
        <v>11</v>
      </c>
      <c r="B75" s="247" t="s">
        <v>59</v>
      </c>
      <c r="C75" s="249" t="str">
        <f>+C11</f>
        <v>LUIS EDUARDO POMBO RAMOS - 51%</v>
      </c>
      <c r="D75" s="249"/>
      <c r="E75" s="249" t="str">
        <f>+E11</f>
        <v>INGENOBRAS S.A.S
- 30%</v>
      </c>
      <c r="F75" s="250"/>
      <c r="G75" s="249" t="str">
        <f>+G11</f>
        <v>INGENIEROS CONSULTORES INCORPORADOS SAS - 19%</v>
      </c>
      <c r="H75" s="250"/>
      <c r="I75" s="245" t="s">
        <v>66</v>
      </c>
      <c r="J75" s="245" t="s">
        <v>13</v>
      </c>
    </row>
    <row r="76" spans="1:11" ht="30" customHeight="1" thickBot="1" x14ac:dyDescent="0.3">
      <c r="A76" s="240"/>
      <c r="B76" s="248"/>
      <c r="C76" s="45" t="s">
        <v>11</v>
      </c>
      <c r="D76" s="143" t="s">
        <v>12</v>
      </c>
      <c r="E76" s="214" t="s">
        <v>11</v>
      </c>
      <c r="F76" s="43" t="s">
        <v>12</v>
      </c>
      <c r="G76" s="214" t="s">
        <v>11</v>
      </c>
      <c r="H76" s="43" t="s">
        <v>12</v>
      </c>
      <c r="I76" s="246"/>
      <c r="J76" s="246"/>
    </row>
    <row r="77" spans="1:11" ht="30.75" thickBot="1" x14ac:dyDescent="0.3">
      <c r="A77" s="125">
        <v>11.1</v>
      </c>
      <c r="B77" s="56" t="s">
        <v>55</v>
      </c>
      <c r="C77" s="21" t="s">
        <v>284</v>
      </c>
      <c r="D77" s="22"/>
      <c r="E77" s="124" t="s">
        <v>284</v>
      </c>
      <c r="F77" s="122"/>
      <c r="G77" s="124" t="s">
        <v>284</v>
      </c>
      <c r="H77" s="122"/>
      <c r="I77" s="728" t="s">
        <v>284</v>
      </c>
      <c r="J77" s="40"/>
    </row>
    <row r="78" spans="1:11" ht="30" customHeight="1" thickBot="1" x14ac:dyDescent="0.3">
      <c r="A78" s="239">
        <v>12</v>
      </c>
      <c r="B78" s="241" t="s">
        <v>60</v>
      </c>
      <c r="C78" s="254" t="str">
        <f>+C11</f>
        <v>LUIS EDUARDO POMBO RAMOS - 51%</v>
      </c>
      <c r="D78" s="250"/>
      <c r="E78" s="255" t="str">
        <f>+E11</f>
        <v>INGENOBRAS S.A.S
- 30%</v>
      </c>
      <c r="F78" s="250"/>
      <c r="G78" s="255" t="str">
        <f>+G11</f>
        <v>INGENIEROS CONSULTORES INCORPORADOS SAS - 19%</v>
      </c>
      <c r="H78" s="250"/>
      <c r="I78" s="243" t="s">
        <v>66</v>
      </c>
      <c r="J78" s="245" t="s">
        <v>13</v>
      </c>
    </row>
    <row r="79" spans="1:11" ht="30" customHeight="1" x14ac:dyDescent="0.25">
      <c r="A79" s="240"/>
      <c r="B79" s="242"/>
      <c r="C79" s="256" t="s">
        <v>11</v>
      </c>
      <c r="D79" s="257"/>
      <c r="E79" s="258" t="s">
        <v>11</v>
      </c>
      <c r="F79" s="259"/>
      <c r="G79" s="258" t="s">
        <v>11</v>
      </c>
      <c r="H79" s="259"/>
      <c r="I79" s="244"/>
      <c r="J79" s="246"/>
    </row>
    <row r="80" spans="1:11" ht="45" x14ac:dyDescent="0.25">
      <c r="A80" s="123">
        <v>12.1</v>
      </c>
      <c r="B80" s="52" t="s">
        <v>61</v>
      </c>
      <c r="C80" s="237" t="s">
        <v>496</v>
      </c>
      <c r="D80" s="238"/>
      <c r="E80" s="341" t="s">
        <v>496</v>
      </c>
      <c r="F80" s="238"/>
      <c r="G80" s="341" t="s">
        <v>496</v>
      </c>
      <c r="H80" s="238"/>
      <c r="I80" s="131"/>
      <c r="J80" s="39"/>
    </row>
    <row r="81" spans="1:10" ht="31.5" customHeight="1" x14ac:dyDescent="0.25">
      <c r="A81" s="123">
        <v>12.2</v>
      </c>
      <c r="B81" s="52" t="s">
        <v>62</v>
      </c>
      <c r="C81" s="237" t="s">
        <v>496</v>
      </c>
      <c r="D81" s="238"/>
      <c r="E81" s="341" t="s">
        <v>84</v>
      </c>
      <c r="F81" s="238"/>
      <c r="G81" s="341" t="s">
        <v>84</v>
      </c>
      <c r="H81" s="238"/>
      <c r="I81" s="131"/>
      <c r="J81" s="39"/>
    </row>
    <row r="82" spans="1:10" ht="30.75" thickBot="1" x14ac:dyDescent="0.3">
      <c r="A82" s="164">
        <v>12.3</v>
      </c>
      <c r="B82" s="53" t="s">
        <v>63</v>
      </c>
      <c r="C82" s="354" t="s">
        <v>84</v>
      </c>
      <c r="D82" s="253"/>
      <c r="E82" s="342" t="s">
        <v>496</v>
      </c>
      <c r="F82" s="253"/>
      <c r="G82" s="342" t="s">
        <v>496</v>
      </c>
      <c r="H82" s="253"/>
      <c r="I82" s="132"/>
      <c r="J82" s="48"/>
    </row>
    <row r="83" spans="1:10" ht="19.5" thickBot="1" x14ac:dyDescent="0.3">
      <c r="A83" s="235" t="s">
        <v>64</v>
      </c>
      <c r="B83" s="236"/>
      <c r="C83" s="453" t="s">
        <v>561</v>
      </c>
      <c r="D83" s="454"/>
      <c r="E83" s="453" t="s">
        <v>940</v>
      </c>
      <c r="F83" s="454"/>
      <c r="G83" s="453" t="s">
        <v>940</v>
      </c>
      <c r="H83" s="454"/>
      <c r="I83" s="729" t="s">
        <v>418</v>
      </c>
      <c r="J83" s="51"/>
    </row>
  </sheetData>
  <mergeCells count="138">
    <mergeCell ref="A83:B83"/>
    <mergeCell ref="C83:D83"/>
    <mergeCell ref="E83:F83"/>
    <mergeCell ref="G83:H83"/>
    <mergeCell ref="C81:D81"/>
    <mergeCell ref="E81:F81"/>
    <mergeCell ref="G81:H81"/>
    <mergeCell ref="C82:D82"/>
    <mergeCell ref="E82:F82"/>
    <mergeCell ref="G82:H82"/>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H56:H65"/>
    <mergeCell ref="I56:I66"/>
    <mergeCell ref="J56:J66"/>
    <mergeCell ref="C57:G57"/>
    <mergeCell ref="C58:G65"/>
    <mergeCell ref="C66:G66"/>
    <mergeCell ref="J50:J51"/>
    <mergeCell ref="C52:C54"/>
    <mergeCell ref="D52:D54"/>
    <mergeCell ref="E52:E54"/>
    <mergeCell ref="F52:F54"/>
    <mergeCell ref="G52:G54"/>
    <mergeCell ref="H52:H54"/>
    <mergeCell ref="I52:I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90" zoomScaleNormal="90" workbookViewId="0">
      <selection activeCell="F93" sqref="F9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941</v>
      </c>
      <c r="D8" s="327"/>
      <c r="E8" s="327"/>
      <c r="F8" s="327"/>
      <c r="G8" s="328"/>
    </row>
    <row r="9" spans="1:8" ht="31.5" customHeight="1" thickBot="1" x14ac:dyDescent="0.3">
      <c r="A9" s="57" t="s">
        <v>3</v>
      </c>
      <c r="B9" s="58" t="s">
        <v>4</v>
      </c>
      <c r="C9" s="329" t="s">
        <v>690</v>
      </c>
      <c r="D9" s="330"/>
      <c r="E9" s="330"/>
      <c r="F9" s="330"/>
      <c r="G9" s="331"/>
    </row>
    <row r="10" spans="1:8" ht="29.25" customHeight="1" thickBot="1" x14ac:dyDescent="0.3">
      <c r="A10" s="57" t="s">
        <v>5</v>
      </c>
      <c r="B10" s="59" t="s">
        <v>65</v>
      </c>
      <c r="C10" s="332" t="s">
        <v>457</v>
      </c>
      <c r="D10" s="333"/>
      <c r="E10" s="333"/>
      <c r="F10" s="333"/>
      <c r="G10" s="334"/>
    </row>
    <row r="11" spans="1:8" ht="31.5" customHeight="1" thickBot="1" x14ac:dyDescent="0.3">
      <c r="A11" s="57" t="s">
        <v>7</v>
      </c>
      <c r="B11" s="58" t="s">
        <v>6</v>
      </c>
      <c r="C11" s="335" t="s">
        <v>942</v>
      </c>
      <c r="D11" s="336"/>
      <c r="E11" s="337" t="s">
        <v>943</v>
      </c>
      <c r="F11" s="338"/>
      <c r="G11" s="5"/>
      <c r="H11" s="6"/>
    </row>
    <row r="12" spans="1:8" ht="15.75" thickBot="1" x14ac:dyDescent="0.3">
      <c r="A12" s="57" t="s">
        <v>9</v>
      </c>
      <c r="B12" s="58" t="s">
        <v>8</v>
      </c>
      <c r="C12" s="314" t="s">
        <v>944</v>
      </c>
      <c r="D12" s="315"/>
      <c r="E12" s="314" t="s">
        <v>920</v>
      </c>
      <c r="F12" s="315"/>
    </row>
    <row r="13" spans="1:8" ht="15.75" thickBot="1" x14ac:dyDescent="0.3">
      <c r="A13" s="57" t="s">
        <v>75</v>
      </c>
      <c r="B13" s="58" t="s">
        <v>10</v>
      </c>
      <c r="C13" s="314" t="s">
        <v>921</v>
      </c>
      <c r="D13" s="315"/>
      <c r="E13" s="314" t="s">
        <v>921</v>
      </c>
      <c r="F13" s="315"/>
    </row>
    <row r="14" spans="1:8" ht="15.75" thickBot="1" x14ac:dyDescent="0.3">
      <c r="A14" s="3"/>
      <c r="B14" s="4"/>
      <c r="C14" s="7"/>
      <c r="E14" s="7" t="s">
        <v>206</v>
      </c>
    </row>
    <row r="15" spans="1:8" x14ac:dyDescent="0.25">
      <c r="A15" s="29">
        <v>1</v>
      </c>
      <c r="B15" s="34" t="s">
        <v>14</v>
      </c>
      <c r="C15" s="260" t="s">
        <v>11</v>
      </c>
      <c r="D15" s="261"/>
      <c r="E15" s="262"/>
      <c r="F15" s="112" t="s">
        <v>12</v>
      </c>
      <c r="G15" s="37" t="s">
        <v>66</v>
      </c>
      <c r="H15" s="41" t="s">
        <v>13</v>
      </c>
    </row>
    <row r="16" spans="1:8" ht="30" x14ac:dyDescent="0.25">
      <c r="A16" s="123">
        <v>1.1000000000000001</v>
      </c>
      <c r="B16" s="8" t="s">
        <v>15</v>
      </c>
      <c r="C16" s="316" t="s">
        <v>84</v>
      </c>
      <c r="D16" s="317"/>
      <c r="E16" s="318"/>
      <c r="F16" s="224" t="s">
        <v>945</v>
      </c>
      <c r="G16" s="221" t="s">
        <v>621</v>
      </c>
      <c r="H16" s="271"/>
    </row>
    <row r="17" spans="1:8" x14ac:dyDescent="0.25">
      <c r="A17" s="123">
        <v>1.2</v>
      </c>
      <c r="B17" s="9" t="s">
        <v>16</v>
      </c>
      <c r="C17" s="319"/>
      <c r="D17" s="320"/>
      <c r="E17" s="321"/>
      <c r="F17" s="225"/>
      <c r="G17" s="222"/>
      <c r="H17" s="271"/>
    </row>
    <row r="18" spans="1:8" ht="30" x14ac:dyDescent="0.25">
      <c r="A18" s="123">
        <v>1.3</v>
      </c>
      <c r="B18" s="8" t="s">
        <v>17</v>
      </c>
      <c r="C18" s="319"/>
      <c r="D18" s="320"/>
      <c r="E18" s="321"/>
      <c r="F18" s="225"/>
      <c r="G18" s="222"/>
      <c r="H18" s="271"/>
    </row>
    <row r="19" spans="1:8" ht="60" x14ac:dyDescent="0.25">
      <c r="A19" s="123">
        <v>1.4</v>
      </c>
      <c r="B19" s="8" t="s">
        <v>18</v>
      </c>
      <c r="C19" s="319"/>
      <c r="D19" s="320"/>
      <c r="E19" s="321"/>
      <c r="F19" s="225"/>
      <c r="G19" s="222"/>
      <c r="H19" s="271"/>
    </row>
    <row r="20" spans="1:8" ht="105" x14ac:dyDescent="0.25">
      <c r="A20" s="123">
        <v>1.5</v>
      </c>
      <c r="B20" s="8" t="s">
        <v>19</v>
      </c>
      <c r="C20" s="319"/>
      <c r="D20" s="320"/>
      <c r="E20" s="321"/>
      <c r="F20" s="225"/>
      <c r="G20" s="222"/>
      <c r="H20" s="271"/>
    </row>
    <row r="21" spans="1:8" ht="30" x14ac:dyDescent="0.25">
      <c r="A21" s="123">
        <v>1.6</v>
      </c>
      <c r="B21" s="10" t="s">
        <v>20</v>
      </c>
      <c r="C21" s="319"/>
      <c r="D21" s="320"/>
      <c r="E21" s="321"/>
      <c r="F21" s="225"/>
      <c r="G21" s="222"/>
      <c r="H21" s="271"/>
    </row>
    <row r="22" spans="1:8" ht="45.75" thickBot="1" x14ac:dyDescent="0.3">
      <c r="A22" s="125">
        <v>1.7</v>
      </c>
      <c r="B22" s="11" t="s">
        <v>21</v>
      </c>
      <c r="C22" s="322"/>
      <c r="D22" s="323"/>
      <c r="E22" s="324"/>
      <c r="F22" s="288"/>
      <c r="G22" s="223"/>
      <c r="H22" s="272"/>
    </row>
    <row r="23" spans="1:8" ht="39" customHeight="1" x14ac:dyDescent="0.25">
      <c r="A23" s="29">
        <v>2</v>
      </c>
      <c r="B23" s="30" t="s">
        <v>22</v>
      </c>
      <c r="C23" s="260" t="s">
        <v>11</v>
      </c>
      <c r="D23" s="261"/>
      <c r="E23" s="262"/>
      <c r="F23" s="112" t="s">
        <v>12</v>
      </c>
      <c r="G23" s="37" t="s">
        <v>66</v>
      </c>
      <c r="H23" s="42" t="s">
        <v>13</v>
      </c>
    </row>
    <row r="24" spans="1:8" ht="45.75" customHeight="1" x14ac:dyDescent="0.25">
      <c r="A24" s="123">
        <v>2.1</v>
      </c>
      <c r="B24" s="10" t="s">
        <v>23</v>
      </c>
      <c r="C24" s="299" t="s">
        <v>496</v>
      </c>
      <c r="D24" s="300"/>
      <c r="E24" s="301"/>
      <c r="F24" s="308" t="s">
        <v>946</v>
      </c>
      <c r="G24" s="309" t="s">
        <v>86</v>
      </c>
      <c r="H24" s="312"/>
    </row>
    <row r="25" spans="1:8" ht="50.25" customHeight="1" x14ac:dyDescent="0.25">
      <c r="A25" s="123">
        <v>2.2000000000000002</v>
      </c>
      <c r="B25" s="10" t="s">
        <v>70</v>
      </c>
      <c r="C25" s="302"/>
      <c r="D25" s="303"/>
      <c r="E25" s="304"/>
      <c r="F25" s="267"/>
      <c r="G25" s="310"/>
      <c r="H25" s="312"/>
    </row>
    <row r="26" spans="1:8" ht="114.75" customHeight="1" x14ac:dyDescent="0.25">
      <c r="A26" s="123">
        <v>2.2999999999999998</v>
      </c>
      <c r="B26" s="10" t="s">
        <v>947</v>
      </c>
      <c r="C26" s="302"/>
      <c r="D26" s="303"/>
      <c r="E26" s="304"/>
      <c r="F26" s="267"/>
      <c r="G26" s="310"/>
      <c r="H26" s="312"/>
    </row>
    <row r="27" spans="1:8" ht="42" customHeight="1" thickBot="1" x14ac:dyDescent="0.3">
      <c r="A27" s="125">
        <v>2.4</v>
      </c>
      <c r="B27" s="11" t="s">
        <v>25</v>
      </c>
      <c r="C27" s="305"/>
      <c r="D27" s="306"/>
      <c r="E27" s="307"/>
      <c r="F27" s="268"/>
      <c r="G27" s="311"/>
      <c r="H27" s="313"/>
    </row>
    <row r="28" spans="1:8" ht="63" customHeight="1" thickBot="1" x14ac:dyDescent="0.3">
      <c r="A28" s="239">
        <v>3</v>
      </c>
      <c r="B28" s="247" t="s">
        <v>26</v>
      </c>
      <c r="C28" s="249" t="str">
        <f>+C11</f>
        <v>JOSE MANUEL GUARDO POLO 51%</v>
      </c>
      <c r="D28" s="249"/>
      <c r="E28" s="249" t="str">
        <f>+E11</f>
        <v>GRUPO POSSO S.A.S. 49%</v>
      </c>
      <c r="F28" s="250"/>
      <c r="G28" s="245" t="s">
        <v>66</v>
      </c>
      <c r="H28" s="245" t="s">
        <v>13</v>
      </c>
    </row>
    <row r="29" spans="1:8" ht="30" x14ac:dyDescent="0.25">
      <c r="A29" s="240"/>
      <c r="B29" s="248"/>
      <c r="C29" s="113" t="s">
        <v>11</v>
      </c>
      <c r="D29" s="112" t="s">
        <v>12</v>
      </c>
      <c r="E29" s="113" t="s">
        <v>11</v>
      </c>
      <c r="F29" s="112" t="s">
        <v>12</v>
      </c>
      <c r="G29" s="246"/>
      <c r="H29" s="246"/>
    </row>
    <row r="30" spans="1:8" ht="47.25" customHeight="1" x14ac:dyDescent="0.25">
      <c r="A30" s="123" t="s">
        <v>27</v>
      </c>
      <c r="B30" s="8" t="s">
        <v>15</v>
      </c>
      <c r="C30" s="119" t="s">
        <v>88</v>
      </c>
      <c r="D30" s="119"/>
      <c r="E30" s="119" t="s">
        <v>88</v>
      </c>
      <c r="F30" s="121"/>
      <c r="G30" s="221"/>
      <c r="H30" s="274"/>
    </row>
    <row r="31" spans="1:8" ht="30.75" thickBot="1" x14ac:dyDescent="0.3">
      <c r="A31" s="125" t="s">
        <v>28</v>
      </c>
      <c r="B31" s="11" t="s">
        <v>29</v>
      </c>
      <c r="C31" s="120" t="s">
        <v>88</v>
      </c>
      <c r="D31" s="120"/>
      <c r="E31" s="120" t="s">
        <v>88</v>
      </c>
      <c r="F31" s="122"/>
      <c r="G31" s="223"/>
      <c r="H31" s="272"/>
    </row>
    <row r="32" spans="1:8" ht="33" customHeight="1" thickBot="1" x14ac:dyDescent="0.3">
      <c r="A32" s="239">
        <v>4</v>
      </c>
      <c r="B32" s="297" t="s">
        <v>30</v>
      </c>
      <c r="C32" s="249" t="str">
        <f>+C11</f>
        <v>JOSE MANUEL GUARDO POLO 51%</v>
      </c>
      <c r="D32" s="249"/>
      <c r="E32" s="249" t="str">
        <f>+E11</f>
        <v>GRUPO POSSO S.A.S. 49%</v>
      </c>
      <c r="F32" s="250"/>
      <c r="G32" s="245" t="s">
        <v>66</v>
      </c>
      <c r="H32" s="245" t="s">
        <v>13</v>
      </c>
    </row>
    <row r="33" spans="1:8" ht="33" customHeight="1" x14ac:dyDescent="0.25">
      <c r="A33" s="240"/>
      <c r="B33" s="298"/>
      <c r="C33" s="113" t="s">
        <v>11</v>
      </c>
      <c r="D33" s="112" t="s">
        <v>12</v>
      </c>
      <c r="E33" s="113" t="s">
        <v>11</v>
      </c>
      <c r="F33" s="112" t="s">
        <v>12</v>
      </c>
      <c r="G33" s="246"/>
      <c r="H33" s="246"/>
    </row>
    <row r="34" spans="1:8" ht="47.25" customHeight="1" x14ac:dyDescent="0.25">
      <c r="A34" s="123">
        <v>4.0999999999999996</v>
      </c>
      <c r="B34" s="10" t="s">
        <v>71</v>
      </c>
      <c r="C34" s="119" t="s">
        <v>84</v>
      </c>
      <c r="D34" s="119" t="s">
        <v>948</v>
      </c>
      <c r="E34" s="119" t="s">
        <v>84</v>
      </c>
      <c r="F34" s="121" t="s">
        <v>949</v>
      </c>
      <c r="G34" s="221" t="s">
        <v>334</v>
      </c>
      <c r="H34" s="271"/>
    </row>
    <row r="35" spans="1:8" ht="30" x14ac:dyDescent="0.25">
      <c r="A35" s="123">
        <v>4.2</v>
      </c>
      <c r="B35" s="10" t="s">
        <v>31</v>
      </c>
      <c r="C35" s="119" t="s">
        <v>496</v>
      </c>
      <c r="D35" s="119">
        <v>28</v>
      </c>
      <c r="E35" s="119" t="s">
        <v>496</v>
      </c>
      <c r="F35" s="121">
        <v>48</v>
      </c>
      <c r="G35" s="222"/>
      <c r="H35" s="271"/>
    </row>
    <row r="36" spans="1:8" ht="30.75" thickBot="1" x14ac:dyDescent="0.3">
      <c r="A36" s="125">
        <v>4.3</v>
      </c>
      <c r="B36" s="11" t="s">
        <v>67</v>
      </c>
      <c r="C36" s="120" t="s">
        <v>120</v>
      </c>
      <c r="D36" s="120">
        <v>21</v>
      </c>
      <c r="E36" s="120" t="s">
        <v>89</v>
      </c>
      <c r="F36" s="122">
        <v>30</v>
      </c>
      <c r="G36" s="223"/>
      <c r="H36" s="272"/>
    </row>
    <row r="37" spans="1:8" ht="30" customHeight="1" thickBot="1" x14ac:dyDescent="0.3">
      <c r="A37" s="239">
        <v>5</v>
      </c>
      <c r="B37" s="241" t="s">
        <v>32</v>
      </c>
      <c r="C37" s="295" t="str">
        <f>+C11</f>
        <v>JOSE MANUEL GUARDO POLO 51%</v>
      </c>
      <c r="D37" s="296"/>
      <c r="E37" s="295" t="str">
        <f>+E11</f>
        <v>GRUPO POSSO S.A.S. 49%</v>
      </c>
      <c r="F37" s="296"/>
      <c r="G37" s="245" t="s">
        <v>66</v>
      </c>
      <c r="H37" s="245" t="s">
        <v>13</v>
      </c>
    </row>
    <row r="38" spans="1:8" ht="30.75" thickBot="1" x14ac:dyDescent="0.3">
      <c r="A38" s="240"/>
      <c r="B38" s="242"/>
      <c r="C38" s="114" t="s">
        <v>11</v>
      </c>
      <c r="D38" s="43" t="s">
        <v>12</v>
      </c>
      <c r="E38" s="114" t="s">
        <v>11</v>
      </c>
      <c r="F38" s="43" t="s">
        <v>12</v>
      </c>
      <c r="G38" s="246"/>
      <c r="H38" s="246"/>
    </row>
    <row r="39" spans="1:8" ht="45" customHeight="1" x14ac:dyDescent="0.25">
      <c r="A39" s="123">
        <v>5.0999999999999996</v>
      </c>
      <c r="B39" s="10" t="s">
        <v>71</v>
      </c>
      <c r="C39" s="565" t="s">
        <v>496</v>
      </c>
      <c r="D39" s="227" t="s">
        <v>950</v>
      </c>
      <c r="E39" s="263" t="s">
        <v>496</v>
      </c>
      <c r="F39" s="266" t="s">
        <v>951</v>
      </c>
      <c r="G39" s="595" t="s">
        <v>334</v>
      </c>
      <c r="H39" s="346"/>
    </row>
    <row r="40" spans="1:8" ht="45" x14ac:dyDescent="0.25">
      <c r="A40" s="123">
        <v>5.2</v>
      </c>
      <c r="B40" s="10" t="s">
        <v>72</v>
      </c>
      <c r="C40" s="228"/>
      <c r="D40" s="228"/>
      <c r="E40" s="264"/>
      <c r="F40" s="267"/>
      <c r="G40" s="310"/>
      <c r="H40" s="347"/>
    </row>
    <row r="41" spans="1:8" ht="45" x14ac:dyDescent="0.25">
      <c r="A41" s="123">
        <v>5.3</v>
      </c>
      <c r="B41" s="13" t="s">
        <v>73</v>
      </c>
      <c r="C41" s="228"/>
      <c r="D41" s="228"/>
      <c r="E41" s="264"/>
      <c r="F41" s="267"/>
      <c r="G41" s="310"/>
      <c r="H41" s="347"/>
    </row>
    <row r="42" spans="1:8" ht="30" x14ac:dyDescent="0.25">
      <c r="A42" s="123">
        <v>5.4</v>
      </c>
      <c r="B42" s="10" t="s">
        <v>33</v>
      </c>
      <c r="C42" s="228"/>
      <c r="D42" s="228"/>
      <c r="E42" s="264"/>
      <c r="F42" s="267"/>
      <c r="G42" s="310"/>
      <c r="H42" s="347"/>
    </row>
    <row r="43" spans="1:8" ht="30.75" thickBot="1" x14ac:dyDescent="0.3">
      <c r="A43" s="125">
        <v>5.5</v>
      </c>
      <c r="B43" s="11" t="s">
        <v>34</v>
      </c>
      <c r="C43" s="229"/>
      <c r="D43" s="229"/>
      <c r="E43" s="265"/>
      <c r="F43" s="268"/>
      <c r="G43" s="311"/>
      <c r="H43" s="348"/>
    </row>
    <row r="44" spans="1:8" ht="30" customHeight="1" thickBot="1" x14ac:dyDescent="0.3">
      <c r="A44" s="239">
        <v>6</v>
      </c>
      <c r="B44" s="241" t="s">
        <v>35</v>
      </c>
      <c r="C44" s="285" t="str">
        <f>+C11</f>
        <v>JOSE MANUEL GUARDO POLO 51%</v>
      </c>
      <c r="D44" s="286"/>
      <c r="E44" s="255" t="str">
        <f>+E11</f>
        <v>GRUPO POSSO S.A.S. 49%</v>
      </c>
      <c r="F44" s="250"/>
      <c r="G44" s="245" t="s">
        <v>66</v>
      </c>
      <c r="H44" s="245" t="s">
        <v>13</v>
      </c>
    </row>
    <row r="45" spans="1:8" ht="30" customHeight="1" thickBot="1" x14ac:dyDescent="0.3">
      <c r="A45" s="240"/>
      <c r="B45" s="242"/>
      <c r="C45" s="45" t="s">
        <v>11</v>
      </c>
      <c r="D45" s="143" t="s">
        <v>12</v>
      </c>
      <c r="E45" s="214" t="s">
        <v>11</v>
      </c>
      <c r="F45" s="43" t="s">
        <v>12</v>
      </c>
      <c r="G45" s="246"/>
      <c r="H45" s="246"/>
    </row>
    <row r="46" spans="1:8" ht="60" x14ac:dyDescent="0.25">
      <c r="A46" s="123">
        <v>6.1</v>
      </c>
      <c r="B46" s="10" t="s">
        <v>36</v>
      </c>
      <c r="C46" s="118" t="s">
        <v>88</v>
      </c>
      <c r="D46" s="118"/>
      <c r="E46" s="119" t="s">
        <v>88</v>
      </c>
      <c r="F46" s="121"/>
      <c r="G46" s="35"/>
      <c r="H46" s="39"/>
    </row>
    <row r="47" spans="1:8" ht="45" x14ac:dyDescent="0.25">
      <c r="A47" s="123">
        <v>6.2</v>
      </c>
      <c r="B47" s="10" t="s">
        <v>37</v>
      </c>
      <c r="C47" s="119" t="s">
        <v>88</v>
      </c>
      <c r="D47" s="119"/>
      <c r="E47" s="119" t="s">
        <v>88</v>
      </c>
      <c r="F47" s="121"/>
      <c r="G47" s="35"/>
      <c r="H47" s="39"/>
    </row>
    <row r="48" spans="1:8" ht="60" x14ac:dyDescent="0.25">
      <c r="A48" s="123">
        <v>6.3</v>
      </c>
      <c r="B48" s="10" t="s">
        <v>38</v>
      </c>
      <c r="C48" s="119" t="s">
        <v>88</v>
      </c>
      <c r="D48" s="119"/>
      <c r="E48" s="119" t="s">
        <v>88</v>
      </c>
      <c r="F48" s="121"/>
      <c r="G48" s="35"/>
      <c r="H48" s="39"/>
    </row>
    <row r="49" spans="1:9" ht="75.75" thickBot="1" x14ac:dyDescent="0.3">
      <c r="A49" s="123">
        <v>6.4</v>
      </c>
      <c r="B49" s="11" t="s">
        <v>39</v>
      </c>
      <c r="C49" s="120" t="s">
        <v>84</v>
      </c>
      <c r="D49" s="120" t="s">
        <v>952</v>
      </c>
      <c r="E49" s="120" t="s">
        <v>496</v>
      </c>
      <c r="F49" s="122" t="s">
        <v>952</v>
      </c>
      <c r="G49" s="36"/>
      <c r="H49" s="40"/>
    </row>
    <row r="50" spans="1:9" ht="30" customHeight="1" thickBot="1" x14ac:dyDescent="0.3">
      <c r="A50" s="239">
        <v>7</v>
      </c>
      <c r="B50" s="247" t="s">
        <v>40</v>
      </c>
      <c r="C50" s="249" t="str">
        <f>+C11</f>
        <v>JOSE MANUEL GUARDO POLO 51%</v>
      </c>
      <c r="D50" s="249"/>
      <c r="E50" s="249" t="str">
        <f>+E11</f>
        <v>GRUPO POSSO S.A.S. 49%</v>
      </c>
      <c r="F50" s="250"/>
      <c r="G50" s="245" t="s">
        <v>66</v>
      </c>
      <c r="H50" s="245" t="s">
        <v>13</v>
      </c>
    </row>
    <row r="51" spans="1:9" ht="30.75" thickBot="1" x14ac:dyDescent="0.3">
      <c r="A51" s="240"/>
      <c r="B51" s="248"/>
      <c r="C51" s="45" t="s">
        <v>11</v>
      </c>
      <c r="D51" s="143" t="s">
        <v>12</v>
      </c>
      <c r="E51" s="214" t="s">
        <v>11</v>
      </c>
      <c r="F51" s="43" t="s">
        <v>12</v>
      </c>
      <c r="G51" s="246"/>
      <c r="H51" s="246"/>
    </row>
    <row r="52" spans="1:9" ht="30" x14ac:dyDescent="0.25">
      <c r="A52" s="123">
        <v>7.1</v>
      </c>
      <c r="B52" s="10" t="s">
        <v>41</v>
      </c>
      <c r="C52" s="227" t="s">
        <v>84</v>
      </c>
      <c r="D52" s="251">
        <v>56</v>
      </c>
      <c r="E52" s="227" t="s">
        <v>496</v>
      </c>
      <c r="F52" s="238">
        <v>62</v>
      </c>
      <c r="G52" s="221" t="s">
        <v>86</v>
      </c>
      <c r="H52" s="35"/>
    </row>
    <row r="53" spans="1:9" ht="45" x14ac:dyDescent="0.25">
      <c r="A53" s="123">
        <v>7.2</v>
      </c>
      <c r="B53" s="10" t="s">
        <v>42</v>
      </c>
      <c r="C53" s="228"/>
      <c r="D53" s="251"/>
      <c r="E53" s="228"/>
      <c r="F53" s="238"/>
      <c r="G53" s="222"/>
      <c r="H53" s="35"/>
    </row>
    <row r="54" spans="1:9" ht="60.75" thickBot="1" x14ac:dyDescent="0.3">
      <c r="A54" s="125">
        <v>7.3</v>
      </c>
      <c r="B54" s="11" t="s">
        <v>953</v>
      </c>
      <c r="C54" s="229"/>
      <c r="D54" s="252"/>
      <c r="E54" s="229"/>
      <c r="F54" s="253"/>
      <c r="G54" s="223"/>
      <c r="H54" s="36"/>
    </row>
    <row r="55" spans="1:9" x14ac:dyDescent="0.25">
      <c r="A55" s="29">
        <v>8</v>
      </c>
      <c r="B55" s="49" t="s">
        <v>44</v>
      </c>
      <c r="C55" s="260" t="s">
        <v>11</v>
      </c>
      <c r="D55" s="261"/>
      <c r="E55" s="262"/>
      <c r="F55" s="112" t="s">
        <v>12</v>
      </c>
      <c r="G55" s="37" t="s">
        <v>66</v>
      </c>
      <c r="H55" s="41" t="s">
        <v>13</v>
      </c>
    </row>
    <row r="56" spans="1:9" x14ac:dyDescent="0.25">
      <c r="A56" s="123">
        <v>8.1</v>
      </c>
      <c r="B56" s="10" t="s">
        <v>45</v>
      </c>
      <c r="C56" s="273" t="s">
        <v>715</v>
      </c>
      <c r="D56" s="273"/>
      <c r="E56" s="273"/>
      <c r="F56" s="224" t="s">
        <v>954</v>
      </c>
      <c r="G56" s="730" t="s">
        <v>193</v>
      </c>
      <c r="H56" s="707" t="s">
        <v>955</v>
      </c>
    </row>
    <row r="57" spans="1:9" x14ac:dyDescent="0.25">
      <c r="A57" s="123">
        <v>8.1999999999999993</v>
      </c>
      <c r="B57" s="10" t="s">
        <v>46</v>
      </c>
      <c r="C57" s="273" t="s">
        <v>956</v>
      </c>
      <c r="D57" s="273"/>
      <c r="E57" s="273"/>
      <c r="F57" s="225"/>
      <c r="G57" s="731"/>
      <c r="H57" s="732"/>
    </row>
    <row r="58" spans="1:9" ht="30" x14ac:dyDescent="0.25">
      <c r="A58" s="123">
        <v>8.3000000000000007</v>
      </c>
      <c r="B58" s="10" t="s">
        <v>47</v>
      </c>
      <c r="C58" s="574" t="s">
        <v>496</v>
      </c>
      <c r="D58" s="276"/>
      <c r="E58" s="277"/>
      <c r="F58" s="225"/>
      <c r="G58" s="731"/>
      <c r="H58" s="732"/>
    </row>
    <row r="59" spans="1:9" ht="45" x14ac:dyDescent="0.25">
      <c r="A59" s="123">
        <v>8.4</v>
      </c>
      <c r="B59" s="10" t="s">
        <v>48</v>
      </c>
      <c r="C59" s="278"/>
      <c r="D59" s="279"/>
      <c r="E59" s="280"/>
      <c r="F59" s="225"/>
      <c r="G59" s="731"/>
      <c r="H59" s="732"/>
    </row>
    <row r="60" spans="1:9" ht="45" x14ac:dyDescent="0.25">
      <c r="A60" s="123">
        <v>8.5</v>
      </c>
      <c r="B60" s="10" t="s">
        <v>74</v>
      </c>
      <c r="C60" s="278"/>
      <c r="D60" s="279"/>
      <c r="E60" s="280"/>
      <c r="F60" s="225"/>
      <c r="G60" s="731"/>
      <c r="H60" s="732"/>
    </row>
    <row r="61" spans="1:9" x14ac:dyDescent="0.25">
      <c r="A61" s="123">
        <v>8.6</v>
      </c>
      <c r="B61" s="10" t="s">
        <v>49</v>
      </c>
      <c r="C61" s="278"/>
      <c r="D61" s="279"/>
      <c r="E61" s="280"/>
      <c r="F61" s="225"/>
      <c r="G61" s="731"/>
      <c r="H61" s="732"/>
    </row>
    <row r="62" spans="1:9" x14ac:dyDescent="0.25">
      <c r="A62" s="123">
        <v>8.6999999999999993</v>
      </c>
      <c r="B62" s="10" t="s">
        <v>50</v>
      </c>
      <c r="C62" s="278"/>
      <c r="D62" s="279"/>
      <c r="E62" s="280"/>
      <c r="F62" s="225"/>
      <c r="G62" s="731"/>
      <c r="H62" s="732"/>
    </row>
    <row r="63" spans="1:9" ht="30" x14ac:dyDescent="0.25">
      <c r="A63" s="123">
        <v>8.8000000000000007</v>
      </c>
      <c r="B63" s="10" t="s">
        <v>957</v>
      </c>
      <c r="C63" s="278"/>
      <c r="D63" s="279"/>
      <c r="E63" s="280"/>
      <c r="F63" s="225"/>
      <c r="G63" s="731"/>
      <c r="H63" s="732"/>
      <c r="I63" s="14"/>
    </row>
    <row r="64" spans="1:9" ht="31.5" customHeight="1" x14ac:dyDescent="0.3">
      <c r="A64" s="123">
        <v>8.9</v>
      </c>
      <c r="B64" s="15" t="s">
        <v>51</v>
      </c>
      <c r="C64" s="278"/>
      <c r="D64" s="279"/>
      <c r="E64" s="280"/>
      <c r="F64" s="225"/>
      <c r="G64" s="731"/>
      <c r="H64" s="732"/>
      <c r="I64" s="16"/>
    </row>
    <row r="65" spans="1:9" ht="16.5" x14ac:dyDescent="0.3">
      <c r="A65" s="17" t="s">
        <v>68</v>
      </c>
      <c r="B65" s="10" t="s">
        <v>52</v>
      </c>
      <c r="C65" s="281"/>
      <c r="D65" s="282"/>
      <c r="E65" s="283"/>
      <c r="F65" s="226"/>
      <c r="G65" s="731"/>
      <c r="H65" s="732"/>
      <c r="I65" s="16"/>
    </row>
    <row r="66" spans="1:9" ht="45.75" thickBot="1" x14ac:dyDescent="0.3">
      <c r="A66" s="17" t="s">
        <v>69</v>
      </c>
      <c r="B66" s="11" t="s">
        <v>937</v>
      </c>
      <c r="C66" s="284" t="s">
        <v>496</v>
      </c>
      <c r="D66" s="284"/>
      <c r="E66" s="284"/>
      <c r="F66" s="217" t="s">
        <v>958</v>
      </c>
      <c r="G66" s="733"/>
      <c r="H66" s="734"/>
      <c r="I66" s="18"/>
    </row>
    <row r="67" spans="1:9" ht="30" customHeight="1" thickBot="1" x14ac:dyDescent="0.3">
      <c r="A67" s="239">
        <v>9</v>
      </c>
      <c r="B67" s="247" t="s">
        <v>54</v>
      </c>
      <c r="C67" s="249" t="s">
        <v>942</v>
      </c>
      <c r="D67" s="249"/>
      <c r="E67" s="249" t="str">
        <f>+E11</f>
        <v>GRUPO POSSO S.A.S. 49%</v>
      </c>
      <c r="F67" s="250"/>
      <c r="G67" s="245" t="s">
        <v>66</v>
      </c>
      <c r="H67" s="245" t="s">
        <v>13</v>
      </c>
    </row>
    <row r="68" spans="1:9" ht="30" customHeight="1" thickBot="1" x14ac:dyDescent="0.3">
      <c r="A68" s="240"/>
      <c r="B68" s="248"/>
      <c r="C68" s="45" t="s">
        <v>11</v>
      </c>
      <c r="D68" s="143" t="s">
        <v>12</v>
      </c>
      <c r="E68" s="214" t="s">
        <v>11</v>
      </c>
      <c r="F68" s="43" t="s">
        <v>12</v>
      </c>
      <c r="G68" s="246"/>
      <c r="H68" s="246"/>
    </row>
    <row r="69" spans="1:9" ht="30" x14ac:dyDescent="0.25">
      <c r="A69" s="123">
        <v>9.1</v>
      </c>
      <c r="B69" s="8" t="s">
        <v>55</v>
      </c>
      <c r="C69" s="227" t="s">
        <v>426</v>
      </c>
      <c r="D69" s="227"/>
      <c r="E69" s="227" t="s">
        <v>84</v>
      </c>
      <c r="F69" s="270">
        <v>138</v>
      </c>
      <c r="G69" s="222"/>
      <c r="H69" s="271"/>
    </row>
    <row r="70" spans="1:9" x14ac:dyDescent="0.25">
      <c r="A70" s="123">
        <v>9.1999999999999993</v>
      </c>
      <c r="B70" s="9" t="s">
        <v>16</v>
      </c>
      <c r="C70" s="269"/>
      <c r="D70" s="269"/>
      <c r="E70" s="269"/>
      <c r="F70" s="226"/>
      <c r="G70" s="222"/>
      <c r="H70" s="271"/>
    </row>
    <row r="71" spans="1:9" ht="60.75" thickBot="1" x14ac:dyDescent="0.3">
      <c r="A71" s="125">
        <v>9.3000000000000007</v>
      </c>
      <c r="B71" s="19" t="s">
        <v>56</v>
      </c>
      <c r="C71" s="120" t="s">
        <v>88</v>
      </c>
      <c r="D71" s="120"/>
      <c r="E71" s="120" t="s">
        <v>84</v>
      </c>
      <c r="F71" s="122">
        <v>139</v>
      </c>
      <c r="G71" s="223"/>
      <c r="H71" s="272"/>
    </row>
    <row r="72" spans="1:9" ht="30" customHeight="1" thickBot="1" x14ac:dyDescent="0.3">
      <c r="A72" s="239">
        <v>10</v>
      </c>
      <c r="B72" s="247" t="s">
        <v>57</v>
      </c>
      <c r="C72" s="249" t="str">
        <f>+C11</f>
        <v>JOSE MANUEL GUARDO POLO 51%</v>
      </c>
      <c r="D72" s="249"/>
      <c r="E72" s="249" t="str">
        <f>+E11</f>
        <v>GRUPO POSSO S.A.S. 49%</v>
      </c>
      <c r="F72" s="250"/>
      <c r="G72" s="245" t="s">
        <v>66</v>
      </c>
      <c r="H72" s="245" t="s">
        <v>13</v>
      </c>
    </row>
    <row r="73" spans="1:9" ht="30" customHeight="1" thickBot="1" x14ac:dyDescent="0.3">
      <c r="A73" s="240"/>
      <c r="B73" s="248"/>
      <c r="C73" s="45" t="s">
        <v>11</v>
      </c>
      <c r="D73" s="143" t="s">
        <v>12</v>
      </c>
      <c r="E73" s="214" t="s">
        <v>11</v>
      </c>
      <c r="F73" s="43" t="s">
        <v>12</v>
      </c>
      <c r="G73" s="246"/>
      <c r="H73" s="246"/>
    </row>
    <row r="74" spans="1:9" ht="30.75" thickBot="1" x14ac:dyDescent="0.3">
      <c r="A74" s="125">
        <v>10.1</v>
      </c>
      <c r="B74" s="11" t="s">
        <v>58</v>
      </c>
      <c r="C74" s="120" t="s">
        <v>88</v>
      </c>
      <c r="D74" s="120"/>
      <c r="E74" s="120" t="s">
        <v>88</v>
      </c>
      <c r="F74" s="122"/>
      <c r="G74" s="36"/>
      <c r="H74" s="40"/>
    </row>
    <row r="75" spans="1:9" ht="30" customHeight="1" thickBot="1" x14ac:dyDescent="0.3">
      <c r="A75" s="239">
        <v>11</v>
      </c>
      <c r="B75" s="247" t="s">
        <v>59</v>
      </c>
      <c r="C75" s="249" t="str">
        <f>+C11</f>
        <v>JOSE MANUEL GUARDO POLO 51%</v>
      </c>
      <c r="D75" s="249"/>
      <c r="E75" s="249" t="str">
        <f>+E11</f>
        <v>GRUPO POSSO S.A.S. 49%</v>
      </c>
      <c r="F75" s="250"/>
      <c r="G75" s="245" t="s">
        <v>66</v>
      </c>
      <c r="H75" s="245" t="s">
        <v>13</v>
      </c>
    </row>
    <row r="76" spans="1:9" ht="30" customHeight="1" thickBot="1" x14ac:dyDescent="0.3">
      <c r="A76" s="240"/>
      <c r="B76" s="248"/>
      <c r="C76" s="45" t="s">
        <v>11</v>
      </c>
      <c r="D76" s="143" t="s">
        <v>12</v>
      </c>
      <c r="E76" s="214" t="s">
        <v>11</v>
      </c>
      <c r="F76" s="43" t="s">
        <v>12</v>
      </c>
      <c r="G76" s="246"/>
      <c r="H76" s="246"/>
    </row>
    <row r="77" spans="1:9" ht="30.75" thickBot="1" x14ac:dyDescent="0.3">
      <c r="A77" s="125">
        <v>11.1</v>
      </c>
      <c r="B77" s="56" t="s">
        <v>55</v>
      </c>
      <c r="C77" s="21" t="s">
        <v>88</v>
      </c>
      <c r="D77" s="22"/>
      <c r="E77" s="124" t="s">
        <v>88</v>
      </c>
      <c r="F77" s="122"/>
      <c r="G77" s="36"/>
      <c r="H77" s="40"/>
    </row>
    <row r="78" spans="1:9" ht="30" customHeight="1" thickBot="1" x14ac:dyDescent="0.3">
      <c r="A78" s="239">
        <v>12</v>
      </c>
      <c r="B78" s="241" t="s">
        <v>60</v>
      </c>
      <c r="C78" s="254" t="str">
        <f>+C11</f>
        <v>JOSE MANUEL GUARDO POLO 51%</v>
      </c>
      <c r="D78" s="250"/>
      <c r="E78" s="255" t="str">
        <f>+E11</f>
        <v>GRUPO POSSO S.A.S.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123">
        <v>12.1</v>
      </c>
      <c r="B80" s="52" t="s">
        <v>61</v>
      </c>
      <c r="C80" s="237" t="s">
        <v>496</v>
      </c>
      <c r="D80" s="238"/>
      <c r="E80" s="341" t="s">
        <v>84</v>
      </c>
      <c r="F80" s="238"/>
      <c r="G80" s="131" t="s">
        <v>86</v>
      </c>
      <c r="H80" s="39"/>
    </row>
    <row r="81" spans="1:8" ht="31.5" customHeight="1" x14ac:dyDescent="0.25">
      <c r="A81" s="123">
        <v>12.2</v>
      </c>
      <c r="B81" s="52" t="s">
        <v>62</v>
      </c>
      <c r="C81" s="237" t="s">
        <v>84</v>
      </c>
      <c r="D81" s="238"/>
      <c r="E81" s="341" t="s">
        <v>496</v>
      </c>
      <c r="F81" s="238"/>
      <c r="G81" s="131" t="s">
        <v>86</v>
      </c>
      <c r="H81" s="39"/>
    </row>
    <row r="82" spans="1:8" ht="30.75" thickBot="1" x14ac:dyDescent="0.3">
      <c r="A82" s="164">
        <v>12.3</v>
      </c>
      <c r="B82" s="53" t="s">
        <v>63</v>
      </c>
      <c r="C82" s="354" t="s">
        <v>84</v>
      </c>
      <c r="D82" s="253"/>
      <c r="E82" s="342" t="s">
        <v>496</v>
      </c>
      <c r="F82" s="253"/>
      <c r="G82" s="132" t="s">
        <v>334</v>
      </c>
      <c r="H82" s="48"/>
    </row>
    <row r="83" spans="1:8" ht="19.5" thickBot="1" x14ac:dyDescent="0.3">
      <c r="A83" s="235" t="s">
        <v>64</v>
      </c>
      <c r="B83" s="236"/>
      <c r="C83" s="453" t="s">
        <v>940</v>
      </c>
      <c r="D83" s="735"/>
      <c r="E83" s="453" t="s">
        <v>561</v>
      </c>
      <c r="F83" s="735"/>
      <c r="G83" s="729" t="s">
        <v>418</v>
      </c>
      <c r="H83" s="51"/>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90" zoomScaleNormal="90" workbookViewId="0">
      <selection activeCell="F93" sqref="F9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959</v>
      </c>
      <c r="D8" s="327"/>
      <c r="E8" s="327"/>
      <c r="F8" s="327"/>
      <c r="G8" s="328"/>
    </row>
    <row r="9" spans="1:8" ht="31.5" customHeight="1" thickBot="1" x14ac:dyDescent="0.3">
      <c r="A9" s="57" t="s">
        <v>3</v>
      </c>
      <c r="B9" s="58" t="s">
        <v>4</v>
      </c>
      <c r="C9" s="329" t="s">
        <v>960</v>
      </c>
      <c r="D9" s="330"/>
      <c r="E9" s="330"/>
      <c r="F9" s="330"/>
      <c r="G9" s="331"/>
    </row>
    <row r="10" spans="1:8" ht="20.25" customHeight="1" thickBot="1" x14ac:dyDescent="0.3">
      <c r="A10" s="57" t="s">
        <v>5</v>
      </c>
      <c r="B10" s="59" t="s">
        <v>65</v>
      </c>
      <c r="C10" s="332" t="s">
        <v>457</v>
      </c>
      <c r="D10" s="333"/>
      <c r="E10" s="333"/>
      <c r="F10" s="333"/>
      <c r="G10" s="334"/>
    </row>
    <row r="11" spans="1:8" ht="31.5" customHeight="1" thickBot="1" x14ac:dyDescent="0.3">
      <c r="A11" s="57" t="s">
        <v>7</v>
      </c>
      <c r="B11" s="58" t="s">
        <v>6</v>
      </c>
      <c r="C11" s="335" t="s">
        <v>961</v>
      </c>
      <c r="D11" s="336"/>
      <c r="E11" s="337" t="s">
        <v>962</v>
      </c>
      <c r="F11" s="338"/>
      <c r="G11" s="5"/>
      <c r="H11" s="6"/>
    </row>
    <row r="12" spans="1:8" ht="15.75" thickBot="1" x14ac:dyDescent="0.3">
      <c r="A12" s="57" t="s">
        <v>9</v>
      </c>
      <c r="B12" s="58" t="s">
        <v>8</v>
      </c>
      <c r="C12" s="314" t="s">
        <v>920</v>
      </c>
      <c r="D12" s="315"/>
      <c r="E12" s="314" t="s">
        <v>920</v>
      </c>
      <c r="F12" s="315"/>
    </row>
    <row r="13" spans="1:8" ht="15.75" thickBot="1" x14ac:dyDescent="0.3">
      <c r="A13" s="57" t="s">
        <v>75</v>
      </c>
      <c r="B13" s="58" t="s">
        <v>10</v>
      </c>
      <c r="C13" s="314" t="s">
        <v>921</v>
      </c>
      <c r="D13" s="315"/>
      <c r="E13" s="314" t="s">
        <v>921</v>
      </c>
      <c r="F13" s="315"/>
    </row>
    <row r="14" spans="1:8" ht="15.75" thickBot="1" x14ac:dyDescent="0.3">
      <c r="A14" s="3"/>
      <c r="B14" s="4"/>
      <c r="C14" s="7"/>
      <c r="E14" s="7" t="s">
        <v>206</v>
      </c>
    </row>
    <row r="15" spans="1:8" x14ac:dyDescent="0.25">
      <c r="A15" s="29">
        <v>1</v>
      </c>
      <c r="B15" s="34" t="s">
        <v>14</v>
      </c>
      <c r="C15" s="260" t="s">
        <v>11</v>
      </c>
      <c r="D15" s="261"/>
      <c r="E15" s="262"/>
      <c r="F15" s="112" t="s">
        <v>12</v>
      </c>
      <c r="G15" s="37" t="s">
        <v>66</v>
      </c>
      <c r="H15" s="41" t="s">
        <v>13</v>
      </c>
    </row>
    <row r="16" spans="1:8" ht="30" x14ac:dyDescent="0.25">
      <c r="A16" s="123">
        <v>1.1000000000000001</v>
      </c>
      <c r="B16" s="8" t="s">
        <v>15</v>
      </c>
      <c r="C16" s="316" t="s">
        <v>84</v>
      </c>
      <c r="D16" s="317"/>
      <c r="E16" s="318"/>
      <c r="F16" s="224" t="s">
        <v>963</v>
      </c>
      <c r="G16" s="221" t="s">
        <v>193</v>
      </c>
      <c r="H16" s="271"/>
    </row>
    <row r="17" spans="1:8" x14ac:dyDescent="0.25">
      <c r="A17" s="123">
        <v>1.2</v>
      </c>
      <c r="B17" s="9" t="s">
        <v>16</v>
      </c>
      <c r="C17" s="319"/>
      <c r="D17" s="320"/>
      <c r="E17" s="321"/>
      <c r="F17" s="225"/>
      <c r="G17" s="222"/>
      <c r="H17" s="271"/>
    </row>
    <row r="18" spans="1:8" ht="30" x14ac:dyDescent="0.25">
      <c r="A18" s="123">
        <v>1.3</v>
      </c>
      <c r="B18" s="8" t="s">
        <v>17</v>
      </c>
      <c r="C18" s="319"/>
      <c r="D18" s="320"/>
      <c r="E18" s="321"/>
      <c r="F18" s="225"/>
      <c r="G18" s="222"/>
      <c r="H18" s="271"/>
    </row>
    <row r="19" spans="1:8" ht="60" x14ac:dyDescent="0.25">
      <c r="A19" s="123">
        <v>1.4</v>
      </c>
      <c r="B19" s="8" t="s">
        <v>18</v>
      </c>
      <c r="C19" s="319"/>
      <c r="D19" s="320"/>
      <c r="E19" s="321"/>
      <c r="F19" s="225"/>
      <c r="G19" s="222"/>
      <c r="H19" s="271"/>
    </row>
    <row r="20" spans="1:8" ht="105" x14ac:dyDescent="0.25">
      <c r="A20" s="123">
        <v>1.5</v>
      </c>
      <c r="B20" s="8" t="s">
        <v>19</v>
      </c>
      <c r="C20" s="319"/>
      <c r="D20" s="320"/>
      <c r="E20" s="321"/>
      <c r="F20" s="225"/>
      <c r="G20" s="222"/>
      <c r="H20" s="271"/>
    </row>
    <row r="21" spans="1:8" ht="30" x14ac:dyDescent="0.25">
      <c r="A21" s="123">
        <v>1.6</v>
      </c>
      <c r="B21" s="10" t="s">
        <v>20</v>
      </c>
      <c r="C21" s="319"/>
      <c r="D21" s="320"/>
      <c r="E21" s="321"/>
      <c r="F21" s="225"/>
      <c r="G21" s="222"/>
      <c r="H21" s="271"/>
    </row>
    <row r="22" spans="1:8" ht="45.75" thickBot="1" x14ac:dyDescent="0.3">
      <c r="A22" s="125">
        <v>1.7</v>
      </c>
      <c r="B22" s="11" t="s">
        <v>21</v>
      </c>
      <c r="C22" s="322"/>
      <c r="D22" s="323"/>
      <c r="E22" s="324"/>
      <c r="F22" s="288"/>
      <c r="G22" s="223"/>
      <c r="H22" s="272"/>
    </row>
    <row r="23" spans="1:8" ht="39" customHeight="1" x14ac:dyDescent="0.25">
      <c r="A23" s="29">
        <v>2</v>
      </c>
      <c r="B23" s="30" t="s">
        <v>22</v>
      </c>
      <c r="C23" s="260" t="s">
        <v>11</v>
      </c>
      <c r="D23" s="261"/>
      <c r="E23" s="262"/>
      <c r="F23" s="112" t="s">
        <v>12</v>
      </c>
      <c r="G23" s="37" t="s">
        <v>66</v>
      </c>
      <c r="H23" s="42" t="s">
        <v>13</v>
      </c>
    </row>
    <row r="24" spans="1:8" ht="45.75" customHeight="1" x14ac:dyDescent="0.25">
      <c r="A24" s="123">
        <v>2.1</v>
      </c>
      <c r="B24" s="10" t="s">
        <v>23</v>
      </c>
      <c r="C24" s="299" t="s">
        <v>84</v>
      </c>
      <c r="D24" s="300"/>
      <c r="E24" s="301"/>
      <c r="F24" s="308" t="s">
        <v>964</v>
      </c>
      <c r="G24" s="309" t="s">
        <v>193</v>
      </c>
      <c r="H24" s="312"/>
    </row>
    <row r="25" spans="1:8" ht="50.25" customHeight="1" x14ac:dyDescent="0.25">
      <c r="A25" s="123">
        <v>2.2000000000000002</v>
      </c>
      <c r="B25" s="10" t="s">
        <v>70</v>
      </c>
      <c r="C25" s="302"/>
      <c r="D25" s="303"/>
      <c r="E25" s="304"/>
      <c r="F25" s="267"/>
      <c r="G25" s="310"/>
      <c r="H25" s="312"/>
    </row>
    <row r="26" spans="1:8" ht="114.75" customHeight="1" x14ac:dyDescent="0.25">
      <c r="A26" s="123">
        <v>2.2999999999999998</v>
      </c>
      <c r="B26" s="10" t="s">
        <v>24</v>
      </c>
      <c r="C26" s="302"/>
      <c r="D26" s="303"/>
      <c r="E26" s="304"/>
      <c r="F26" s="267"/>
      <c r="G26" s="310"/>
      <c r="H26" s="312"/>
    </row>
    <row r="27" spans="1:8" ht="42" customHeight="1" thickBot="1" x14ac:dyDescent="0.3">
      <c r="A27" s="125">
        <v>2.4</v>
      </c>
      <c r="B27" s="11" t="s">
        <v>25</v>
      </c>
      <c r="C27" s="305"/>
      <c r="D27" s="306"/>
      <c r="E27" s="307"/>
      <c r="F27" s="268"/>
      <c r="G27" s="311"/>
      <c r="H27" s="313"/>
    </row>
    <row r="28" spans="1:8" ht="63" customHeight="1" thickBot="1" x14ac:dyDescent="0.3">
      <c r="A28" s="239">
        <v>3</v>
      </c>
      <c r="B28" s="247" t="s">
        <v>26</v>
      </c>
      <c r="C28" s="249" t="str">
        <f>+C11</f>
        <v>DIEGO FONSECA CHÁVEZ SAS 51%</v>
      </c>
      <c r="D28" s="249"/>
      <c r="E28" s="249" t="str">
        <f>+E11</f>
        <v>IAR PROYECTOS SAS 49%</v>
      </c>
      <c r="F28" s="250"/>
      <c r="G28" s="245" t="s">
        <v>66</v>
      </c>
      <c r="H28" s="245" t="s">
        <v>13</v>
      </c>
    </row>
    <row r="29" spans="1:8" ht="30" x14ac:dyDescent="0.25">
      <c r="A29" s="240"/>
      <c r="B29" s="248"/>
      <c r="C29" s="113" t="s">
        <v>11</v>
      </c>
      <c r="D29" s="112" t="s">
        <v>12</v>
      </c>
      <c r="E29" s="113" t="s">
        <v>11</v>
      </c>
      <c r="F29" s="112" t="s">
        <v>12</v>
      </c>
      <c r="G29" s="246"/>
      <c r="H29" s="246"/>
    </row>
    <row r="30" spans="1:8" ht="47.25" customHeight="1" x14ac:dyDescent="0.25">
      <c r="A30" s="123" t="s">
        <v>27</v>
      </c>
      <c r="B30" s="8" t="s">
        <v>15</v>
      </c>
      <c r="C30" s="119" t="s">
        <v>88</v>
      </c>
      <c r="D30" s="119"/>
      <c r="E30" s="119" t="s">
        <v>88</v>
      </c>
      <c r="F30" s="121"/>
      <c r="G30" s="221"/>
      <c r="H30" s="274"/>
    </row>
    <row r="31" spans="1:8" ht="30.75" thickBot="1" x14ac:dyDescent="0.3">
      <c r="A31" s="125" t="s">
        <v>28</v>
      </c>
      <c r="B31" s="11" t="s">
        <v>29</v>
      </c>
      <c r="C31" s="120" t="s">
        <v>88</v>
      </c>
      <c r="D31" s="120"/>
      <c r="E31" s="120" t="s">
        <v>88</v>
      </c>
      <c r="F31" s="122"/>
      <c r="G31" s="223"/>
      <c r="H31" s="272"/>
    </row>
    <row r="32" spans="1:8" ht="33" customHeight="1" thickBot="1" x14ac:dyDescent="0.3">
      <c r="A32" s="239">
        <v>4</v>
      </c>
      <c r="B32" s="297" t="s">
        <v>30</v>
      </c>
      <c r="C32" s="249" t="str">
        <f>+C11</f>
        <v>DIEGO FONSECA CHÁVEZ SAS 51%</v>
      </c>
      <c r="D32" s="249"/>
      <c r="E32" s="249" t="str">
        <f>+E11</f>
        <v>IAR PROYECTOS SAS 49%</v>
      </c>
      <c r="F32" s="250"/>
      <c r="G32" s="245" t="s">
        <v>66</v>
      </c>
      <c r="H32" s="245" t="s">
        <v>13</v>
      </c>
    </row>
    <row r="33" spans="1:8" ht="33" customHeight="1" x14ac:dyDescent="0.25">
      <c r="A33" s="240"/>
      <c r="B33" s="298"/>
      <c r="C33" s="113" t="s">
        <v>11</v>
      </c>
      <c r="D33" s="112" t="s">
        <v>12</v>
      </c>
      <c r="E33" s="113" t="s">
        <v>11</v>
      </c>
      <c r="F33" s="112" t="s">
        <v>12</v>
      </c>
      <c r="G33" s="246"/>
      <c r="H33" s="246"/>
    </row>
    <row r="34" spans="1:8" ht="47.25" customHeight="1" x14ac:dyDescent="0.25">
      <c r="A34" s="123">
        <v>4.0999999999999996</v>
      </c>
      <c r="B34" s="10" t="s">
        <v>71</v>
      </c>
      <c r="C34" s="119" t="s">
        <v>84</v>
      </c>
      <c r="D34" s="119" t="s">
        <v>965</v>
      </c>
      <c r="E34" s="119" t="s">
        <v>84</v>
      </c>
      <c r="F34" s="121" t="s">
        <v>966</v>
      </c>
      <c r="G34" s="221" t="s">
        <v>418</v>
      </c>
      <c r="H34" s="271"/>
    </row>
    <row r="35" spans="1:8" ht="30" x14ac:dyDescent="0.25">
      <c r="A35" s="123">
        <v>4.2</v>
      </c>
      <c r="B35" s="10" t="s">
        <v>31</v>
      </c>
      <c r="C35" s="119" t="s">
        <v>84</v>
      </c>
      <c r="D35" s="119">
        <v>114</v>
      </c>
      <c r="E35" s="119" t="s">
        <v>84</v>
      </c>
      <c r="F35" s="121">
        <v>144</v>
      </c>
      <c r="G35" s="222"/>
      <c r="H35" s="271"/>
    </row>
    <row r="36" spans="1:8" ht="30.75" thickBot="1" x14ac:dyDescent="0.3">
      <c r="A36" s="125">
        <v>4.3</v>
      </c>
      <c r="B36" s="11" t="s">
        <v>67</v>
      </c>
      <c r="C36" s="120" t="s">
        <v>967</v>
      </c>
      <c r="D36" s="120">
        <v>86</v>
      </c>
      <c r="E36" s="120" t="s">
        <v>120</v>
      </c>
      <c r="F36" s="122">
        <v>115</v>
      </c>
      <c r="G36" s="223"/>
      <c r="H36" s="272"/>
    </row>
    <row r="37" spans="1:8" ht="30" customHeight="1" thickBot="1" x14ac:dyDescent="0.3">
      <c r="A37" s="239">
        <v>5</v>
      </c>
      <c r="B37" s="241" t="s">
        <v>32</v>
      </c>
      <c r="C37" s="295" t="str">
        <f>+C11</f>
        <v>DIEGO FONSECA CHÁVEZ SAS 51%</v>
      </c>
      <c r="D37" s="296"/>
      <c r="E37" s="295" t="str">
        <f>+E11</f>
        <v>IAR PROYECTOS SAS 49%</v>
      </c>
      <c r="F37" s="296"/>
      <c r="G37" s="245" t="s">
        <v>66</v>
      </c>
      <c r="H37" s="245" t="s">
        <v>13</v>
      </c>
    </row>
    <row r="38" spans="1:8" ht="30.75" thickBot="1" x14ac:dyDescent="0.3">
      <c r="A38" s="240"/>
      <c r="B38" s="242"/>
      <c r="C38" s="114" t="s">
        <v>11</v>
      </c>
      <c r="D38" s="43" t="s">
        <v>12</v>
      </c>
      <c r="E38" s="114" t="s">
        <v>11</v>
      </c>
      <c r="F38" s="43" t="s">
        <v>12</v>
      </c>
      <c r="G38" s="246"/>
      <c r="H38" s="246"/>
    </row>
    <row r="39" spans="1:8" ht="45" customHeight="1" x14ac:dyDescent="0.25">
      <c r="A39" s="123">
        <v>5.0999999999999996</v>
      </c>
      <c r="B39" s="10" t="s">
        <v>71</v>
      </c>
      <c r="C39" s="227" t="s">
        <v>84</v>
      </c>
      <c r="D39" s="227" t="s">
        <v>968</v>
      </c>
      <c r="E39" s="263" t="s">
        <v>84</v>
      </c>
      <c r="F39" s="266" t="s">
        <v>969</v>
      </c>
      <c r="G39" s="309" t="s">
        <v>193</v>
      </c>
      <c r="H39" s="346"/>
    </row>
    <row r="40" spans="1:8" ht="45" x14ac:dyDescent="0.25">
      <c r="A40" s="123">
        <v>5.2</v>
      </c>
      <c r="B40" s="10" t="s">
        <v>72</v>
      </c>
      <c r="C40" s="228"/>
      <c r="D40" s="228"/>
      <c r="E40" s="264"/>
      <c r="F40" s="267"/>
      <c r="G40" s="310"/>
      <c r="H40" s="347"/>
    </row>
    <row r="41" spans="1:8" ht="45" x14ac:dyDescent="0.25">
      <c r="A41" s="123">
        <v>5.3</v>
      </c>
      <c r="B41" s="13" t="s">
        <v>73</v>
      </c>
      <c r="C41" s="228"/>
      <c r="D41" s="228"/>
      <c r="E41" s="264"/>
      <c r="F41" s="267"/>
      <c r="G41" s="310"/>
      <c r="H41" s="347"/>
    </row>
    <row r="42" spans="1:8" ht="30" x14ac:dyDescent="0.25">
      <c r="A42" s="123">
        <v>5.4</v>
      </c>
      <c r="B42" s="10" t="s">
        <v>33</v>
      </c>
      <c r="C42" s="228"/>
      <c r="D42" s="228"/>
      <c r="E42" s="264"/>
      <c r="F42" s="267"/>
      <c r="G42" s="310"/>
      <c r="H42" s="347"/>
    </row>
    <row r="43" spans="1:8" ht="30.75" thickBot="1" x14ac:dyDescent="0.3">
      <c r="A43" s="125">
        <v>5.5</v>
      </c>
      <c r="B43" s="11" t="s">
        <v>34</v>
      </c>
      <c r="C43" s="229"/>
      <c r="D43" s="229"/>
      <c r="E43" s="265"/>
      <c r="F43" s="268"/>
      <c r="G43" s="311"/>
      <c r="H43" s="348"/>
    </row>
    <row r="44" spans="1:8" ht="30" customHeight="1" thickBot="1" x14ac:dyDescent="0.3">
      <c r="A44" s="239">
        <v>6</v>
      </c>
      <c r="B44" s="241" t="s">
        <v>35</v>
      </c>
      <c r="C44" s="285" t="str">
        <f>+C11</f>
        <v>DIEGO FONSECA CHÁVEZ SAS 51%</v>
      </c>
      <c r="D44" s="286"/>
      <c r="E44" s="255" t="str">
        <f>+E11</f>
        <v>IAR PROYECTOS SAS 49%</v>
      </c>
      <c r="F44" s="250"/>
      <c r="G44" s="245" t="s">
        <v>66</v>
      </c>
      <c r="H44" s="245" t="s">
        <v>13</v>
      </c>
    </row>
    <row r="45" spans="1:8" ht="30" customHeight="1" thickBot="1" x14ac:dyDescent="0.3">
      <c r="A45" s="240"/>
      <c r="B45" s="242"/>
      <c r="C45" s="45" t="s">
        <v>11</v>
      </c>
      <c r="D45" s="143" t="s">
        <v>12</v>
      </c>
      <c r="E45" s="214" t="s">
        <v>11</v>
      </c>
      <c r="F45" s="43" t="s">
        <v>12</v>
      </c>
      <c r="G45" s="246"/>
      <c r="H45" s="246"/>
    </row>
    <row r="46" spans="1:8" ht="60" x14ac:dyDescent="0.25">
      <c r="A46" s="123">
        <v>6.1</v>
      </c>
      <c r="B46" s="10" t="s">
        <v>36</v>
      </c>
      <c r="C46" s="118" t="s">
        <v>88</v>
      </c>
      <c r="D46" s="118"/>
      <c r="E46" s="119" t="s">
        <v>88</v>
      </c>
      <c r="F46" s="121"/>
      <c r="G46" s="35"/>
      <c r="H46" s="39"/>
    </row>
    <row r="47" spans="1:8" ht="45" x14ac:dyDescent="0.25">
      <c r="A47" s="123">
        <v>6.2</v>
      </c>
      <c r="B47" s="10" t="s">
        <v>37</v>
      </c>
      <c r="C47" s="119" t="s">
        <v>88</v>
      </c>
      <c r="D47" s="119"/>
      <c r="E47" s="119" t="s">
        <v>88</v>
      </c>
      <c r="F47" s="121"/>
      <c r="G47" s="35"/>
      <c r="H47" s="39"/>
    </row>
    <row r="48" spans="1:8" ht="60" x14ac:dyDescent="0.25">
      <c r="A48" s="123">
        <v>6.3</v>
      </c>
      <c r="B48" s="10" t="s">
        <v>38</v>
      </c>
      <c r="C48" s="119" t="s">
        <v>88</v>
      </c>
      <c r="D48" s="119"/>
      <c r="E48" s="119" t="s">
        <v>88</v>
      </c>
      <c r="F48" s="121"/>
      <c r="G48" s="35"/>
      <c r="H48" s="39"/>
    </row>
    <row r="49" spans="1:9" ht="75.75" thickBot="1" x14ac:dyDescent="0.3">
      <c r="A49" s="123">
        <v>6.4</v>
      </c>
      <c r="B49" s="11" t="s">
        <v>39</v>
      </c>
      <c r="C49" s="120" t="s">
        <v>88</v>
      </c>
      <c r="D49" s="120"/>
      <c r="E49" s="120" t="s">
        <v>88</v>
      </c>
      <c r="F49" s="122"/>
      <c r="G49" s="36"/>
      <c r="H49" s="40"/>
    </row>
    <row r="50" spans="1:9" ht="30" customHeight="1" thickBot="1" x14ac:dyDescent="0.3">
      <c r="A50" s="239">
        <v>7</v>
      </c>
      <c r="B50" s="247" t="s">
        <v>40</v>
      </c>
      <c r="C50" s="249" t="str">
        <f>+C11</f>
        <v>DIEGO FONSECA CHÁVEZ SAS 51%</v>
      </c>
      <c r="D50" s="249"/>
      <c r="E50" s="249" t="str">
        <f>+E11</f>
        <v>IAR PROYECTOS SAS 49%</v>
      </c>
      <c r="F50" s="250"/>
      <c r="G50" s="245" t="s">
        <v>66</v>
      </c>
      <c r="H50" s="245" t="s">
        <v>13</v>
      </c>
    </row>
    <row r="51" spans="1:9" ht="30.75" thickBot="1" x14ac:dyDescent="0.3">
      <c r="A51" s="240"/>
      <c r="B51" s="248"/>
      <c r="C51" s="45" t="s">
        <v>11</v>
      </c>
      <c r="D51" s="143" t="s">
        <v>12</v>
      </c>
      <c r="E51" s="214" t="s">
        <v>11</v>
      </c>
      <c r="F51" s="43" t="s">
        <v>12</v>
      </c>
      <c r="G51" s="246"/>
      <c r="H51" s="246"/>
    </row>
    <row r="52" spans="1:9" ht="30" x14ac:dyDescent="0.25">
      <c r="A52" s="123">
        <v>7.1</v>
      </c>
      <c r="B52" s="10" t="s">
        <v>41</v>
      </c>
      <c r="C52" s="227" t="s">
        <v>496</v>
      </c>
      <c r="D52" s="251">
        <v>67</v>
      </c>
      <c r="E52" s="227" t="s">
        <v>496</v>
      </c>
      <c r="F52" s="238">
        <v>66</v>
      </c>
      <c r="G52" s="221" t="s">
        <v>418</v>
      </c>
      <c r="H52" s="35"/>
    </row>
    <row r="53" spans="1:9" ht="45" x14ac:dyDescent="0.25">
      <c r="A53" s="123">
        <v>7.2</v>
      </c>
      <c r="B53" s="10" t="s">
        <v>970</v>
      </c>
      <c r="C53" s="228"/>
      <c r="D53" s="251"/>
      <c r="E53" s="228"/>
      <c r="F53" s="238"/>
      <c r="G53" s="222"/>
      <c r="H53" s="35"/>
    </row>
    <row r="54" spans="1:9" ht="60.75" thickBot="1" x14ac:dyDescent="0.3">
      <c r="A54" s="125">
        <v>7.3</v>
      </c>
      <c r="B54" s="11" t="s">
        <v>953</v>
      </c>
      <c r="C54" s="229"/>
      <c r="D54" s="252"/>
      <c r="E54" s="229"/>
      <c r="F54" s="253"/>
      <c r="G54" s="223"/>
      <c r="H54" s="36"/>
    </row>
    <row r="55" spans="1:9" x14ac:dyDescent="0.25">
      <c r="A55" s="29">
        <v>8</v>
      </c>
      <c r="B55" s="49" t="s">
        <v>44</v>
      </c>
      <c r="C55" s="260" t="s">
        <v>11</v>
      </c>
      <c r="D55" s="261"/>
      <c r="E55" s="262"/>
      <c r="F55" s="112" t="s">
        <v>12</v>
      </c>
      <c r="G55" s="37" t="s">
        <v>66</v>
      </c>
      <c r="H55" s="41" t="s">
        <v>13</v>
      </c>
    </row>
    <row r="56" spans="1:9" x14ac:dyDescent="0.25">
      <c r="A56" s="123">
        <v>8.1</v>
      </c>
      <c r="B56" s="10" t="s">
        <v>45</v>
      </c>
      <c r="C56" s="273" t="s">
        <v>715</v>
      </c>
      <c r="D56" s="273"/>
      <c r="E56" s="273"/>
      <c r="F56" s="224" t="s">
        <v>971</v>
      </c>
      <c r="G56" s="730" t="s">
        <v>418</v>
      </c>
      <c r="H56" s="736"/>
    </row>
    <row r="57" spans="1:9" x14ac:dyDescent="0.25">
      <c r="A57" s="123">
        <v>8.1999999999999993</v>
      </c>
      <c r="B57" s="10" t="s">
        <v>46</v>
      </c>
      <c r="C57" s="273" t="s">
        <v>972</v>
      </c>
      <c r="D57" s="273"/>
      <c r="E57" s="273"/>
      <c r="F57" s="225"/>
      <c r="G57" s="429"/>
      <c r="H57" s="271"/>
    </row>
    <row r="58" spans="1:9" ht="30" x14ac:dyDescent="0.25">
      <c r="A58" s="123">
        <v>8.3000000000000007</v>
      </c>
      <c r="B58" s="10" t="s">
        <v>47</v>
      </c>
      <c r="C58" s="574" t="s">
        <v>496</v>
      </c>
      <c r="D58" s="276"/>
      <c r="E58" s="277"/>
      <c r="F58" s="225"/>
      <c r="G58" s="429"/>
      <c r="H58" s="271"/>
    </row>
    <row r="59" spans="1:9" ht="45" x14ac:dyDescent="0.25">
      <c r="A59" s="123">
        <v>8.4</v>
      </c>
      <c r="B59" s="10" t="s">
        <v>48</v>
      </c>
      <c r="C59" s="278"/>
      <c r="D59" s="279"/>
      <c r="E59" s="280"/>
      <c r="F59" s="225"/>
      <c r="G59" s="429"/>
      <c r="H59" s="271"/>
    </row>
    <row r="60" spans="1:9" ht="45" x14ac:dyDescent="0.25">
      <c r="A60" s="123">
        <v>8.5</v>
      </c>
      <c r="B60" s="10" t="s">
        <v>74</v>
      </c>
      <c r="C60" s="278"/>
      <c r="D60" s="279"/>
      <c r="E60" s="280"/>
      <c r="F60" s="225"/>
      <c r="G60" s="429"/>
      <c r="H60" s="271"/>
    </row>
    <row r="61" spans="1:9" x14ac:dyDescent="0.25">
      <c r="A61" s="123">
        <v>8.6</v>
      </c>
      <c r="B61" s="10" t="s">
        <v>49</v>
      </c>
      <c r="C61" s="278"/>
      <c r="D61" s="279"/>
      <c r="E61" s="280"/>
      <c r="F61" s="225"/>
      <c r="G61" s="429"/>
      <c r="H61" s="271"/>
    </row>
    <row r="62" spans="1:9" x14ac:dyDescent="0.25">
      <c r="A62" s="123">
        <v>8.6999999999999993</v>
      </c>
      <c r="B62" s="10" t="s">
        <v>50</v>
      </c>
      <c r="C62" s="278"/>
      <c r="D62" s="279"/>
      <c r="E62" s="280"/>
      <c r="F62" s="225"/>
      <c r="G62" s="429"/>
      <c r="H62" s="271"/>
    </row>
    <row r="63" spans="1:9" ht="30" x14ac:dyDescent="0.25">
      <c r="A63" s="123">
        <v>8.8000000000000007</v>
      </c>
      <c r="B63" s="10" t="s">
        <v>524</v>
      </c>
      <c r="C63" s="278"/>
      <c r="D63" s="279"/>
      <c r="E63" s="280"/>
      <c r="F63" s="225"/>
      <c r="G63" s="429"/>
      <c r="H63" s="271"/>
      <c r="I63" s="14"/>
    </row>
    <row r="64" spans="1:9" ht="31.5" customHeight="1" x14ac:dyDescent="0.3">
      <c r="A64" s="123">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496</v>
      </c>
      <c r="D66" s="284"/>
      <c r="E66" s="284"/>
      <c r="F66" s="217" t="s">
        <v>973</v>
      </c>
      <c r="G66" s="430"/>
      <c r="H66" s="272"/>
      <c r="I66" s="18"/>
    </row>
    <row r="67" spans="1:9" ht="30" customHeight="1" thickBot="1" x14ac:dyDescent="0.3">
      <c r="A67" s="239">
        <v>9</v>
      </c>
      <c r="B67" s="247" t="s">
        <v>54</v>
      </c>
      <c r="C67" s="249" t="str">
        <f>+C11</f>
        <v>DIEGO FONSECA CHÁVEZ SAS 51%</v>
      </c>
      <c r="D67" s="249"/>
      <c r="E67" s="249" t="str">
        <f>+E11</f>
        <v>IAR PROYECTOS SAS 49%</v>
      </c>
      <c r="F67" s="250"/>
      <c r="G67" s="245" t="s">
        <v>66</v>
      </c>
      <c r="H67" s="245" t="s">
        <v>13</v>
      </c>
    </row>
    <row r="68" spans="1:9" ht="30" customHeight="1" thickBot="1" x14ac:dyDescent="0.3">
      <c r="A68" s="240"/>
      <c r="B68" s="248"/>
      <c r="C68" s="45" t="s">
        <v>11</v>
      </c>
      <c r="D68" s="143" t="s">
        <v>12</v>
      </c>
      <c r="E68" s="214" t="s">
        <v>11</v>
      </c>
      <c r="F68" s="43" t="s">
        <v>12</v>
      </c>
      <c r="G68" s="246"/>
      <c r="H68" s="246"/>
    </row>
    <row r="69" spans="1:9" ht="30" x14ac:dyDescent="0.25">
      <c r="A69" s="123">
        <v>9.1</v>
      </c>
      <c r="B69" s="8" t="s">
        <v>55</v>
      </c>
      <c r="C69" s="227" t="s">
        <v>88</v>
      </c>
      <c r="D69" s="227"/>
      <c r="E69" s="227" t="s">
        <v>84</v>
      </c>
      <c r="F69" s="270">
        <v>78</v>
      </c>
      <c r="G69" s="222" t="s">
        <v>193</v>
      </c>
      <c r="H69" s="271"/>
    </row>
    <row r="70" spans="1:9" x14ac:dyDescent="0.25">
      <c r="A70" s="123">
        <v>9.1999999999999993</v>
      </c>
      <c r="B70" s="9" t="s">
        <v>16</v>
      </c>
      <c r="C70" s="269"/>
      <c r="D70" s="269"/>
      <c r="E70" s="269"/>
      <c r="F70" s="226"/>
      <c r="G70" s="222"/>
      <c r="H70" s="271"/>
    </row>
    <row r="71" spans="1:9" ht="60.75" thickBot="1" x14ac:dyDescent="0.3">
      <c r="A71" s="125">
        <v>9.3000000000000007</v>
      </c>
      <c r="B71" s="19" t="s">
        <v>56</v>
      </c>
      <c r="C71" s="120" t="s">
        <v>88</v>
      </c>
      <c r="D71" s="120"/>
      <c r="E71" s="120" t="s">
        <v>84</v>
      </c>
      <c r="F71" s="122">
        <v>79</v>
      </c>
      <c r="G71" s="223"/>
      <c r="H71" s="272"/>
    </row>
    <row r="72" spans="1:9" ht="30" customHeight="1" thickBot="1" x14ac:dyDescent="0.3">
      <c r="A72" s="239">
        <v>10</v>
      </c>
      <c r="B72" s="247" t="s">
        <v>57</v>
      </c>
      <c r="C72" s="249" t="str">
        <f>+C11</f>
        <v>DIEGO FONSECA CHÁVEZ SAS 51%</v>
      </c>
      <c r="D72" s="249"/>
      <c r="E72" s="249" t="str">
        <f>+E11</f>
        <v>IAR PROYECTOS SAS 49%</v>
      </c>
      <c r="F72" s="250"/>
      <c r="G72" s="245" t="s">
        <v>66</v>
      </c>
      <c r="H72" s="245" t="s">
        <v>13</v>
      </c>
    </row>
    <row r="73" spans="1:9" ht="30" customHeight="1" thickBot="1" x14ac:dyDescent="0.3">
      <c r="A73" s="240"/>
      <c r="B73" s="248"/>
      <c r="C73" s="45" t="s">
        <v>11</v>
      </c>
      <c r="D73" s="143" t="s">
        <v>12</v>
      </c>
      <c r="E73" s="214" t="s">
        <v>11</v>
      </c>
      <c r="F73" s="43" t="s">
        <v>12</v>
      </c>
      <c r="G73" s="246"/>
      <c r="H73" s="246"/>
    </row>
    <row r="74" spans="1:9" ht="30.75" thickBot="1" x14ac:dyDescent="0.3">
      <c r="A74" s="125">
        <v>10.1</v>
      </c>
      <c r="B74" s="11" t="s">
        <v>58</v>
      </c>
      <c r="C74" s="120" t="s">
        <v>88</v>
      </c>
      <c r="D74" s="120"/>
      <c r="E74" s="120" t="s">
        <v>88</v>
      </c>
      <c r="F74" s="122"/>
      <c r="G74" s="36"/>
      <c r="H74" s="40"/>
    </row>
    <row r="75" spans="1:9" ht="30" customHeight="1" thickBot="1" x14ac:dyDescent="0.3">
      <c r="A75" s="239">
        <v>11</v>
      </c>
      <c r="B75" s="247" t="s">
        <v>59</v>
      </c>
      <c r="C75" s="249" t="str">
        <f>+C11</f>
        <v>DIEGO FONSECA CHÁVEZ SAS 51%</v>
      </c>
      <c r="D75" s="249"/>
      <c r="E75" s="249" t="str">
        <f>+E11</f>
        <v>IAR PROYECTOS SAS 49%</v>
      </c>
      <c r="F75" s="250"/>
      <c r="G75" s="245" t="s">
        <v>66</v>
      </c>
      <c r="H75" s="245" t="s">
        <v>13</v>
      </c>
    </row>
    <row r="76" spans="1:9" ht="30" customHeight="1" thickBot="1" x14ac:dyDescent="0.3">
      <c r="A76" s="240"/>
      <c r="B76" s="248"/>
      <c r="C76" s="45" t="s">
        <v>11</v>
      </c>
      <c r="D76" s="143" t="s">
        <v>12</v>
      </c>
      <c r="E76" s="214" t="s">
        <v>11</v>
      </c>
      <c r="F76" s="43" t="s">
        <v>12</v>
      </c>
      <c r="G76" s="246"/>
      <c r="H76" s="246"/>
    </row>
    <row r="77" spans="1:9" ht="30.75" thickBot="1" x14ac:dyDescent="0.3">
      <c r="A77" s="125">
        <v>11.1</v>
      </c>
      <c r="B77" s="56" t="s">
        <v>55</v>
      </c>
      <c r="C77" s="21" t="s">
        <v>88</v>
      </c>
      <c r="D77" s="22"/>
      <c r="E77" s="124" t="s">
        <v>88</v>
      </c>
      <c r="F77" s="122"/>
      <c r="G77" s="36"/>
      <c r="H77" s="40"/>
    </row>
    <row r="78" spans="1:9" ht="30" customHeight="1" thickBot="1" x14ac:dyDescent="0.3">
      <c r="A78" s="239">
        <v>12</v>
      </c>
      <c r="B78" s="241" t="s">
        <v>60</v>
      </c>
      <c r="C78" s="254" t="str">
        <f>+C11</f>
        <v>DIEGO FONSECA CHÁVEZ SAS 51%</v>
      </c>
      <c r="D78" s="250"/>
      <c r="E78" s="255" t="str">
        <f>+E11</f>
        <v>IAR PROYECTOS SAS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123">
        <v>12.1</v>
      </c>
      <c r="B80" s="52" t="s">
        <v>61</v>
      </c>
      <c r="C80" s="237" t="s">
        <v>84</v>
      </c>
      <c r="D80" s="238"/>
      <c r="E80" s="341" t="s">
        <v>84</v>
      </c>
      <c r="F80" s="238"/>
      <c r="G80" s="131" t="s">
        <v>334</v>
      </c>
      <c r="H80" s="39"/>
    </row>
    <row r="81" spans="1:8" ht="31.5" customHeight="1" x14ac:dyDescent="0.25">
      <c r="A81" s="123">
        <v>12.2</v>
      </c>
      <c r="B81" s="52" t="s">
        <v>62</v>
      </c>
      <c r="C81" s="237" t="s">
        <v>84</v>
      </c>
      <c r="D81" s="238"/>
      <c r="E81" s="341" t="s">
        <v>84</v>
      </c>
      <c r="F81" s="238"/>
      <c r="G81" s="131" t="s">
        <v>86</v>
      </c>
      <c r="H81" s="39"/>
    </row>
    <row r="82" spans="1:8" ht="30.75" thickBot="1" x14ac:dyDescent="0.3">
      <c r="A82" s="164">
        <v>12.3</v>
      </c>
      <c r="B82" s="53" t="s">
        <v>63</v>
      </c>
      <c r="C82" s="354" t="s">
        <v>496</v>
      </c>
      <c r="D82" s="253"/>
      <c r="E82" s="342" t="s">
        <v>84</v>
      </c>
      <c r="F82" s="253"/>
      <c r="G82" s="132" t="s">
        <v>334</v>
      </c>
      <c r="H82" s="48"/>
    </row>
    <row r="83" spans="1:8" ht="19.5" thickBot="1" x14ac:dyDescent="0.3">
      <c r="A83" s="235" t="s">
        <v>64</v>
      </c>
      <c r="B83" s="236"/>
      <c r="C83" s="233" t="s">
        <v>940</v>
      </c>
      <c r="D83" s="234"/>
      <c r="E83" s="233" t="s">
        <v>940</v>
      </c>
      <c r="F83" s="234"/>
      <c r="G83" s="50" t="s">
        <v>940</v>
      </c>
      <c r="H83" s="51"/>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90" zoomScaleNormal="90" workbookViewId="0">
      <selection activeCell="F93" sqref="F9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974</v>
      </c>
      <c r="D8" s="327"/>
      <c r="E8" s="327"/>
      <c r="F8" s="327"/>
      <c r="G8" s="328"/>
    </row>
    <row r="9" spans="1:8" ht="22.5" customHeight="1" thickBot="1" x14ac:dyDescent="0.3">
      <c r="A9" s="57" t="s">
        <v>3</v>
      </c>
      <c r="B9" s="58" t="s">
        <v>4</v>
      </c>
      <c r="C9" s="329" t="s">
        <v>975</v>
      </c>
      <c r="D9" s="330"/>
      <c r="E9" s="330"/>
      <c r="F9" s="330"/>
      <c r="G9" s="331"/>
    </row>
    <row r="10" spans="1:8" ht="20.25" customHeight="1" thickBot="1" x14ac:dyDescent="0.3">
      <c r="A10" s="57" t="s">
        <v>5</v>
      </c>
      <c r="B10" s="59" t="s">
        <v>65</v>
      </c>
      <c r="C10" s="332" t="s">
        <v>457</v>
      </c>
      <c r="D10" s="333"/>
      <c r="E10" s="333"/>
      <c r="F10" s="333"/>
      <c r="G10" s="334"/>
    </row>
    <row r="11" spans="1:8" ht="31.5" customHeight="1" thickBot="1" x14ac:dyDescent="0.3">
      <c r="A11" s="57" t="s">
        <v>7</v>
      </c>
      <c r="B11" s="58" t="s">
        <v>6</v>
      </c>
      <c r="C11" s="335" t="s">
        <v>976</v>
      </c>
      <c r="D11" s="336"/>
      <c r="E11" s="337" t="s">
        <v>977</v>
      </c>
      <c r="F11" s="338"/>
      <c r="G11" s="5"/>
      <c r="H11" s="6"/>
    </row>
    <row r="12" spans="1:8" ht="15.75" thickBot="1" x14ac:dyDescent="0.3">
      <c r="A12" s="57" t="s">
        <v>9</v>
      </c>
      <c r="B12" s="58" t="s">
        <v>8</v>
      </c>
      <c r="C12" s="314" t="s">
        <v>920</v>
      </c>
      <c r="D12" s="315"/>
      <c r="E12" s="314" t="s">
        <v>920</v>
      </c>
      <c r="F12" s="315"/>
    </row>
    <row r="13" spans="1:8" ht="15.75" thickBot="1" x14ac:dyDescent="0.3">
      <c r="A13" s="57" t="s">
        <v>75</v>
      </c>
      <c r="B13" s="58" t="s">
        <v>10</v>
      </c>
      <c r="C13" s="314" t="s">
        <v>921</v>
      </c>
      <c r="D13" s="315"/>
      <c r="E13" s="314" t="s">
        <v>921</v>
      </c>
      <c r="F13" s="315"/>
    </row>
    <row r="14" spans="1:8" ht="15.75" thickBot="1" x14ac:dyDescent="0.3">
      <c r="A14" s="3"/>
      <c r="B14" s="4"/>
      <c r="C14" s="7"/>
      <c r="E14" s="7" t="s">
        <v>206</v>
      </c>
    </row>
    <row r="15" spans="1:8" x14ac:dyDescent="0.25">
      <c r="A15" s="29">
        <v>1</v>
      </c>
      <c r="B15" s="34" t="s">
        <v>14</v>
      </c>
      <c r="C15" s="260" t="s">
        <v>11</v>
      </c>
      <c r="D15" s="261"/>
      <c r="E15" s="262"/>
      <c r="F15" s="112" t="s">
        <v>12</v>
      </c>
      <c r="G15" s="37" t="s">
        <v>66</v>
      </c>
      <c r="H15" s="41" t="s">
        <v>13</v>
      </c>
    </row>
    <row r="16" spans="1:8" ht="30" x14ac:dyDescent="0.25">
      <c r="A16" s="123">
        <v>1.1000000000000001</v>
      </c>
      <c r="B16" s="8" t="s">
        <v>15</v>
      </c>
      <c r="C16" s="316" t="s">
        <v>84</v>
      </c>
      <c r="D16" s="317"/>
      <c r="E16" s="318"/>
      <c r="F16" s="224" t="s">
        <v>978</v>
      </c>
      <c r="G16" s="221" t="s">
        <v>193</v>
      </c>
      <c r="H16" s="271"/>
    </row>
    <row r="17" spans="1:8" x14ac:dyDescent="0.25">
      <c r="A17" s="123">
        <v>1.2</v>
      </c>
      <c r="B17" s="9" t="s">
        <v>16</v>
      </c>
      <c r="C17" s="319"/>
      <c r="D17" s="320"/>
      <c r="E17" s="321"/>
      <c r="F17" s="225"/>
      <c r="G17" s="222"/>
      <c r="H17" s="271"/>
    </row>
    <row r="18" spans="1:8" ht="30" x14ac:dyDescent="0.25">
      <c r="A18" s="123">
        <v>1.3</v>
      </c>
      <c r="B18" s="8" t="s">
        <v>17</v>
      </c>
      <c r="C18" s="319"/>
      <c r="D18" s="320"/>
      <c r="E18" s="321"/>
      <c r="F18" s="225"/>
      <c r="G18" s="222"/>
      <c r="H18" s="271"/>
    </row>
    <row r="19" spans="1:8" ht="60" x14ac:dyDescent="0.25">
      <c r="A19" s="123">
        <v>1.4</v>
      </c>
      <c r="B19" s="8" t="s">
        <v>18</v>
      </c>
      <c r="C19" s="319"/>
      <c r="D19" s="320"/>
      <c r="E19" s="321"/>
      <c r="F19" s="225"/>
      <c r="G19" s="222"/>
      <c r="H19" s="271"/>
    </row>
    <row r="20" spans="1:8" ht="105" x14ac:dyDescent="0.25">
      <c r="A20" s="123">
        <v>1.5</v>
      </c>
      <c r="B20" s="8" t="s">
        <v>19</v>
      </c>
      <c r="C20" s="319"/>
      <c r="D20" s="320"/>
      <c r="E20" s="321"/>
      <c r="F20" s="225"/>
      <c r="G20" s="222"/>
      <c r="H20" s="271"/>
    </row>
    <row r="21" spans="1:8" ht="30" x14ac:dyDescent="0.25">
      <c r="A21" s="123">
        <v>1.6</v>
      </c>
      <c r="B21" s="10" t="s">
        <v>20</v>
      </c>
      <c r="C21" s="319"/>
      <c r="D21" s="320"/>
      <c r="E21" s="321"/>
      <c r="F21" s="225"/>
      <c r="G21" s="222"/>
      <c r="H21" s="271"/>
    </row>
    <row r="22" spans="1:8" ht="45.75" thickBot="1" x14ac:dyDescent="0.3">
      <c r="A22" s="125">
        <v>1.7</v>
      </c>
      <c r="B22" s="11" t="s">
        <v>21</v>
      </c>
      <c r="C22" s="322"/>
      <c r="D22" s="323"/>
      <c r="E22" s="324"/>
      <c r="F22" s="288"/>
      <c r="G22" s="223"/>
      <c r="H22" s="272"/>
    </row>
    <row r="23" spans="1:8" ht="39" customHeight="1" x14ac:dyDescent="0.25">
      <c r="A23" s="29">
        <v>2</v>
      </c>
      <c r="B23" s="30" t="s">
        <v>22</v>
      </c>
      <c r="C23" s="260" t="s">
        <v>11</v>
      </c>
      <c r="D23" s="261"/>
      <c r="E23" s="262"/>
      <c r="F23" s="112" t="s">
        <v>12</v>
      </c>
      <c r="G23" s="37" t="s">
        <v>66</v>
      </c>
      <c r="H23" s="42" t="s">
        <v>13</v>
      </c>
    </row>
    <row r="24" spans="1:8" ht="45.75" customHeight="1" x14ac:dyDescent="0.25">
      <c r="A24" s="123">
        <v>2.1</v>
      </c>
      <c r="B24" s="10" t="s">
        <v>23</v>
      </c>
      <c r="C24" s="299" t="s">
        <v>84</v>
      </c>
      <c r="D24" s="300"/>
      <c r="E24" s="301"/>
      <c r="F24" s="308">
        <v>26</v>
      </c>
      <c r="G24" s="309" t="s">
        <v>193</v>
      </c>
      <c r="H24" s="312"/>
    </row>
    <row r="25" spans="1:8" ht="50.25" customHeight="1" x14ac:dyDescent="0.25">
      <c r="A25" s="123">
        <v>2.2000000000000002</v>
      </c>
      <c r="B25" s="10" t="s">
        <v>70</v>
      </c>
      <c r="C25" s="302"/>
      <c r="D25" s="303"/>
      <c r="E25" s="304"/>
      <c r="F25" s="267"/>
      <c r="G25" s="310"/>
      <c r="H25" s="312"/>
    </row>
    <row r="26" spans="1:8" ht="114.75" customHeight="1" x14ac:dyDescent="0.25">
      <c r="A26" s="123">
        <v>2.2999999999999998</v>
      </c>
      <c r="B26" s="10" t="s">
        <v>24</v>
      </c>
      <c r="C26" s="302"/>
      <c r="D26" s="303"/>
      <c r="E26" s="304"/>
      <c r="F26" s="267"/>
      <c r="G26" s="310"/>
      <c r="H26" s="312"/>
    </row>
    <row r="27" spans="1:8" ht="42" customHeight="1" thickBot="1" x14ac:dyDescent="0.3">
      <c r="A27" s="125">
        <v>2.4</v>
      </c>
      <c r="B27" s="11" t="s">
        <v>25</v>
      </c>
      <c r="C27" s="305"/>
      <c r="D27" s="306"/>
      <c r="E27" s="307"/>
      <c r="F27" s="268"/>
      <c r="G27" s="311"/>
      <c r="H27" s="313"/>
    </row>
    <row r="28" spans="1:8" ht="63" customHeight="1" thickBot="1" x14ac:dyDescent="0.3">
      <c r="A28" s="239">
        <v>3</v>
      </c>
      <c r="B28" s="247" t="s">
        <v>26</v>
      </c>
      <c r="C28" s="249" t="str">
        <f>+C11</f>
        <v>RESTREPO Y URIBE S.A.S.
60%</v>
      </c>
      <c r="D28" s="249"/>
      <c r="E28" s="249" t="str">
        <f>+E11</f>
        <v>COMPAÑÍA COLOMBIANA DE CONSULTORES S.A.S. 40%</v>
      </c>
      <c r="F28" s="250"/>
      <c r="G28" s="245" t="s">
        <v>66</v>
      </c>
      <c r="H28" s="245" t="s">
        <v>13</v>
      </c>
    </row>
    <row r="29" spans="1:8" ht="30" x14ac:dyDescent="0.25">
      <c r="A29" s="240"/>
      <c r="B29" s="248"/>
      <c r="C29" s="113" t="s">
        <v>11</v>
      </c>
      <c r="D29" s="112" t="s">
        <v>12</v>
      </c>
      <c r="E29" s="113" t="s">
        <v>11</v>
      </c>
      <c r="F29" s="112" t="s">
        <v>12</v>
      </c>
      <c r="G29" s="246"/>
      <c r="H29" s="246"/>
    </row>
    <row r="30" spans="1:8" ht="47.25" customHeight="1" x14ac:dyDescent="0.25">
      <c r="A30" s="123" t="s">
        <v>27</v>
      </c>
      <c r="B30" s="8" t="s">
        <v>15</v>
      </c>
      <c r="C30" s="119" t="s">
        <v>88</v>
      </c>
      <c r="D30" s="119"/>
      <c r="E30" s="119" t="s">
        <v>88</v>
      </c>
      <c r="F30" s="121"/>
      <c r="G30" s="221"/>
      <c r="H30" s="274"/>
    </row>
    <row r="31" spans="1:8" ht="30.75" thickBot="1" x14ac:dyDescent="0.3">
      <c r="A31" s="125" t="s">
        <v>28</v>
      </c>
      <c r="B31" s="11" t="s">
        <v>29</v>
      </c>
      <c r="C31" s="120" t="s">
        <v>88</v>
      </c>
      <c r="D31" s="120"/>
      <c r="E31" s="120" t="s">
        <v>88</v>
      </c>
      <c r="F31" s="122"/>
      <c r="G31" s="223"/>
      <c r="H31" s="272"/>
    </row>
    <row r="32" spans="1:8" ht="33" customHeight="1" thickBot="1" x14ac:dyDescent="0.3">
      <c r="A32" s="239">
        <v>4</v>
      </c>
      <c r="B32" s="297" t="s">
        <v>30</v>
      </c>
      <c r="C32" s="249" t="str">
        <f>+C11</f>
        <v>RESTREPO Y URIBE S.A.S.
60%</v>
      </c>
      <c r="D32" s="249"/>
      <c r="E32" s="249" t="str">
        <f>+E11</f>
        <v>COMPAÑÍA COLOMBIANA DE CONSULTORES S.A.S. 40%</v>
      </c>
      <c r="F32" s="250"/>
      <c r="G32" s="245" t="s">
        <v>66</v>
      </c>
      <c r="H32" s="245" t="s">
        <v>13</v>
      </c>
    </row>
    <row r="33" spans="1:8" ht="33" customHeight="1" x14ac:dyDescent="0.25">
      <c r="A33" s="240"/>
      <c r="B33" s="298"/>
      <c r="C33" s="113" t="s">
        <v>11</v>
      </c>
      <c r="D33" s="112" t="s">
        <v>12</v>
      </c>
      <c r="E33" s="113" t="s">
        <v>11</v>
      </c>
      <c r="F33" s="112" t="s">
        <v>12</v>
      </c>
      <c r="G33" s="246"/>
      <c r="H33" s="246"/>
    </row>
    <row r="34" spans="1:8" ht="47.25" customHeight="1" x14ac:dyDescent="0.25">
      <c r="A34" s="123">
        <v>4.0999999999999996</v>
      </c>
      <c r="B34" s="10" t="s">
        <v>71</v>
      </c>
      <c r="C34" s="119" t="s">
        <v>84</v>
      </c>
      <c r="D34" s="119" t="s">
        <v>979</v>
      </c>
      <c r="E34" s="119" t="s">
        <v>84</v>
      </c>
      <c r="F34" s="121" t="s">
        <v>980</v>
      </c>
      <c r="G34" s="221" t="s">
        <v>86</v>
      </c>
      <c r="H34" s="271"/>
    </row>
    <row r="35" spans="1:8" ht="30" x14ac:dyDescent="0.25">
      <c r="A35" s="123">
        <v>4.2</v>
      </c>
      <c r="B35" s="10" t="s">
        <v>31</v>
      </c>
      <c r="C35" s="119" t="s">
        <v>496</v>
      </c>
      <c r="D35" s="119">
        <v>100</v>
      </c>
      <c r="E35" s="119" t="s">
        <v>496</v>
      </c>
      <c r="F35" s="121">
        <v>73</v>
      </c>
      <c r="G35" s="222"/>
      <c r="H35" s="271"/>
    </row>
    <row r="36" spans="1:8" ht="30.75" thickBot="1" x14ac:dyDescent="0.3">
      <c r="A36" s="125">
        <v>4.3</v>
      </c>
      <c r="B36" s="11" t="s">
        <v>67</v>
      </c>
      <c r="C36" s="120" t="s">
        <v>805</v>
      </c>
      <c r="D36" s="120">
        <v>76</v>
      </c>
      <c r="E36" s="120" t="s">
        <v>89</v>
      </c>
      <c r="F36" s="122">
        <v>29</v>
      </c>
      <c r="G36" s="223"/>
      <c r="H36" s="272"/>
    </row>
    <row r="37" spans="1:8" ht="30" customHeight="1" thickBot="1" x14ac:dyDescent="0.3">
      <c r="A37" s="239">
        <v>5</v>
      </c>
      <c r="B37" s="241" t="s">
        <v>32</v>
      </c>
      <c r="C37" s="295" t="str">
        <f>+C11</f>
        <v>RESTREPO Y URIBE S.A.S.
60%</v>
      </c>
      <c r="D37" s="296"/>
      <c r="E37" s="295" t="str">
        <f>+E11</f>
        <v>COMPAÑÍA COLOMBIANA DE CONSULTORES S.A.S. 40%</v>
      </c>
      <c r="F37" s="296"/>
      <c r="G37" s="245" t="s">
        <v>66</v>
      </c>
      <c r="H37" s="245" t="s">
        <v>13</v>
      </c>
    </row>
    <row r="38" spans="1:8" ht="30.75" thickBot="1" x14ac:dyDescent="0.3">
      <c r="A38" s="240"/>
      <c r="B38" s="242"/>
      <c r="C38" s="114" t="s">
        <v>11</v>
      </c>
      <c r="D38" s="43" t="s">
        <v>12</v>
      </c>
      <c r="E38" s="114" t="s">
        <v>11</v>
      </c>
      <c r="F38" s="43" t="s">
        <v>12</v>
      </c>
      <c r="G38" s="246"/>
      <c r="H38" s="246"/>
    </row>
    <row r="39" spans="1:8" ht="45" customHeight="1" x14ac:dyDescent="0.25">
      <c r="A39" s="123">
        <v>5.0999999999999996</v>
      </c>
      <c r="B39" s="10" t="s">
        <v>71</v>
      </c>
      <c r="C39" s="227" t="s">
        <v>84</v>
      </c>
      <c r="D39" s="227" t="s">
        <v>981</v>
      </c>
      <c r="E39" s="263" t="s">
        <v>84</v>
      </c>
      <c r="F39" s="266" t="s">
        <v>982</v>
      </c>
      <c r="G39" s="309" t="s">
        <v>193</v>
      </c>
      <c r="H39" s="346"/>
    </row>
    <row r="40" spans="1:8" ht="45" x14ac:dyDescent="0.25">
      <c r="A40" s="123">
        <v>5.2</v>
      </c>
      <c r="B40" s="10" t="s">
        <v>72</v>
      </c>
      <c r="C40" s="228"/>
      <c r="D40" s="228"/>
      <c r="E40" s="264"/>
      <c r="F40" s="267"/>
      <c r="G40" s="310"/>
      <c r="H40" s="347"/>
    </row>
    <row r="41" spans="1:8" ht="45" x14ac:dyDescent="0.25">
      <c r="A41" s="123">
        <v>5.3</v>
      </c>
      <c r="B41" s="13" t="s">
        <v>73</v>
      </c>
      <c r="C41" s="228"/>
      <c r="D41" s="228"/>
      <c r="E41" s="264"/>
      <c r="F41" s="267"/>
      <c r="G41" s="310"/>
      <c r="H41" s="347"/>
    </row>
    <row r="42" spans="1:8" ht="30" x14ac:dyDescent="0.25">
      <c r="A42" s="123">
        <v>5.4</v>
      </c>
      <c r="B42" s="10" t="s">
        <v>33</v>
      </c>
      <c r="C42" s="228"/>
      <c r="D42" s="228"/>
      <c r="E42" s="264"/>
      <c r="F42" s="267"/>
      <c r="G42" s="310"/>
      <c r="H42" s="347"/>
    </row>
    <row r="43" spans="1:8" ht="30.75" thickBot="1" x14ac:dyDescent="0.3">
      <c r="A43" s="125">
        <v>5.5</v>
      </c>
      <c r="B43" s="11" t="s">
        <v>34</v>
      </c>
      <c r="C43" s="229"/>
      <c r="D43" s="229"/>
      <c r="E43" s="265"/>
      <c r="F43" s="268"/>
      <c r="G43" s="311"/>
      <c r="H43" s="348"/>
    </row>
    <row r="44" spans="1:8" ht="30" customHeight="1" thickBot="1" x14ac:dyDescent="0.3">
      <c r="A44" s="239">
        <v>6</v>
      </c>
      <c r="B44" s="241" t="s">
        <v>35</v>
      </c>
      <c r="C44" s="285" t="str">
        <f>+C11</f>
        <v>RESTREPO Y URIBE S.A.S.
60%</v>
      </c>
      <c r="D44" s="286"/>
      <c r="E44" s="255" t="str">
        <f>+E11</f>
        <v>COMPAÑÍA COLOMBIANA DE CONSULTORES S.A.S. 40%</v>
      </c>
      <c r="F44" s="250"/>
      <c r="G44" s="245" t="s">
        <v>66</v>
      </c>
      <c r="H44" s="245" t="s">
        <v>13</v>
      </c>
    </row>
    <row r="45" spans="1:8" ht="30" customHeight="1" thickBot="1" x14ac:dyDescent="0.3">
      <c r="A45" s="240"/>
      <c r="B45" s="242"/>
      <c r="C45" s="45" t="s">
        <v>11</v>
      </c>
      <c r="D45" s="143" t="s">
        <v>12</v>
      </c>
      <c r="E45" s="214" t="s">
        <v>11</v>
      </c>
      <c r="F45" s="43" t="s">
        <v>12</v>
      </c>
      <c r="G45" s="246"/>
      <c r="H45" s="246"/>
    </row>
    <row r="46" spans="1:8" ht="60" x14ac:dyDescent="0.25">
      <c r="A46" s="123">
        <v>6.1</v>
      </c>
      <c r="B46" s="10" t="s">
        <v>36</v>
      </c>
      <c r="C46" s="118" t="s">
        <v>88</v>
      </c>
      <c r="D46" s="118"/>
      <c r="E46" s="119" t="s">
        <v>88</v>
      </c>
      <c r="F46" s="121"/>
      <c r="G46" s="35"/>
      <c r="H46" s="39"/>
    </row>
    <row r="47" spans="1:8" ht="45" x14ac:dyDescent="0.25">
      <c r="A47" s="123">
        <v>6.2</v>
      </c>
      <c r="B47" s="10" t="s">
        <v>37</v>
      </c>
      <c r="C47" s="119" t="s">
        <v>88</v>
      </c>
      <c r="D47" s="119"/>
      <c r="E47" s="119" t="s">
        <v>88</v>
      </c>
      <c r="F47" s="121"/>
      <c r="G47" s="35"/>
      <c r="H47" s="39"/>
    </row>
    <row r="48" spans="1:8" ht="60" x14ac:dyDescent="0.25">
      <c r="A48" s="123">
        <v>6.3</v>
      </c>
      <c r="B48" s="10" t="s">
        <v>38</v>
      </c>
      <c r="C48" s="119" t="s">
        <v>88</v>
      </c>
      <c r="D48" s="119"/>
      <c r="E48" s="119" t="s">
        <v>88</v>
      </c>
      <c r="F48" s="121"/>
      <c r="G48" s="35"/>
      <c r="H48" s="39"/>
    </row>
    <row r="49" spans="1:9" ht="75.75" thickBot="1" x14ac:dyDescent="0.3">
      <c r="A49" s="123">
        <v>6.4</v>
      </c>
      <c r="B49" s="11" t="s">
        <v>39</v>
      </c>
      <c r="C49" s="120" t="s">
        <v>496</v>
      </c>
      <c r="D49" s="120" t="s">
        <v>983</v>
      </c>
      <c r="E49" s="120" t="s">
        <v>84</v>
      </c>
      <c r="F49" s="122" t="s">
        <v>983</v>
      </c>
      <c r="G49" s="36" t="s">
        <v>418</v>
      </c>
      <c r="H49" s="40"/>
    </row>
    <row r="50" spans="1:9" ht="30" customHeight="1" thickBot="1" x14ac:dyDescent="0.3">
      <c r="A50" s="239">
        <v>7</v>
      </c>
      <c r="B50" s="247" t="s">
        <v>40</v>
      </c>
      <c r="C50" s="249" t="str">
        <f>+C11</f>
        <v>RESTREPO Y URIBE S.A.S.
60%</v>
      </c>
      <c r="D50" s="249"/>
      <c r="E50" s="249" t="str">
        <f>+E11</f>
        <v>COMPAÑÍA COLOMBIANA DE CONSULTORES S.A.S. 40%</v>
      </c>
      <c r="F50" s="250"/>
      <c r="G50" s="245" t="s">
        <v>66</v>
      </c>
      <c r="H50" s="245" t="s">
        <v>13</v>
      </c>
    </row>
    <row r="51" spans="1:9" ht="30.75" thickBot="1" x14ac:dyDescent="0.3">
      <c r="A51" s="240"/>
      <c r="B51" s="248"/>
      <c r="C51" s="45" t="s">
        <v>11</v>
      </c>
      <c r="D51" s="143" t="s">
        <v>12</v>
      </c>
      <c r="E51" s="214" t="s">
        <v>11</v>
      </c>
      <c r="F51" s="43" t="s">
        <v>12</v>
      </c>
      <c r="G51" s="246"/>
      <c r="H51" s="246"/>
    </row>
    <row r="52" spans="1:9" ht="30" x14ac:dyDescent="0.25">
      <c r="A52" s="123">
        <v>7.1</v>
      </c>
      <c r="B52" s="10" t="s">
        <v>41</v>
      </c>
      <c r="C52" s="227" t="s">
        <v>84</v>
      </c>
      <c r="D52" s="251">
        <v>140</v>
      </c>
      <c r="E52" s="227" t="s">
        <v>84</v>
      </c>
      <c r="F52" s="238">
        <v>137</v>
      </c>
      <c r="G52" s="221" t="s">
        <v>193</v>
      </c>
      <c r="H52" s="35"/>
    </row>
    <row r="53" spans="1:9" ht="45" x14ac:dyDescent="0.25">
      <c r="A53" s="123">
        <v>7.2</v>
      </c>
      <c r="B53" s="10" t="s">
        <v>984</v>
      </c>
      <c r="C53" s="228"/>
      <c r="D53" s="251"/>
      <c r="E53" s="228"/>
      <c r="F53" s="238"/>
      <c r="G53" s="222"/>
      <c r="H53" s="35"/>
    </row>
    <row r="54" spans="1:9" ht="60.75" thickBot="1" x14ac:dyDescent="0.3">
      <c r="A54" s="125">
        <v>7.3</v>
      </c>
      <c r="B54" s="11" t="s">
        <v>43</v>
      </c>
      <c r="C54" s="229"/>
      <c r="D54" s="252"/>
      <c r="E54" s="229"/>
      <c r="F54" s="253"/>
      <c r="G54" s="223"/>
      <c r="H54" s="36"/>
    </row>
    <row r="55" spans="1:9" x14ac:dyDescent="0.25">
      <c r="A55" s="29">
        <v>8</v>
      </c>
      <c r="B55" s="49" t="s">
        <v>44</v>
      </c>
      <c r="C55" s="260" t="s">
        <v>11</v>
      </c>
      <c r="D55" s="261"/>
      <c r="E55" s="262"/>
      <c r="F55" s="112" t="s">
        <v>12</v>
      </c>
      <c r="G55" s="37" t="s">
        <v>66</v>
      </c>
      <c r="H55" s="41" t="s">
        <v>13</v>
      </c>
    </row>
    <row r="56" spans="1:9" x14ac:dyDescent="0.25">
      <c r="A56" s="123">
        <v>8.1</v>
      </c>
      <c r="B56" s="10" t="s">
        <v>45</v>
      </c>
      <c r="C56" s="273" t="s">
        <v>97</v>
      </c>
      <c r="D56" s="273"/>
      <c r="E56" s="273"/>
      <c r="F56" s="224" t="s">
        <v>985</v>
      </c>
      <c r="G56" s="730" t="s">
        <v>193</v>
      </c>
      <c r="H56" s="274"/>
    </row>
    <row r="57" spans="1:9" x14ac:dyDescent="0.25">
      <c r="A57" s="123">
        <v>8.1999999999999993</v>
      </c>
      <c r="B57" s="10" t="s">
        <v>46</v>
      </c>
      <c r="C57" s="273" t="s">
        <v>106</v>
      </c>
      <c r="D57" s="273"/>
      <c r="E57" s="273"/>
      <c r="F57" s="225"/>
      <c r="G57" s="429"/>
      <c r="H57" s="271"/>
    </row>
    <row r="58" spans="1:9" ht="30" x14ac:dyDescent="0.25">
      <c r="A58" s="123">
        <v>8.3000000000000007</v>
      </c>
      <c r="B58" s="10" t="s">
        <v>47</v>
      </c>
      <c r="C58" s="275" t="s">
        <v>84</v>
      </c>
      <c r="D58" s="276"/>
      <c r="E58" s="277"/>
      <c r="F58" s="225"/>
      <c r="G58" s="429"/>
      <c r="H58" s="271"/>
    </row>
    <row r="59" spans="1:9" ht="45" x14ac:dyDescent="0.25">
      <c r="A59" s="123">
        <v>8.4</v>
      </c>
      <c r="B59" s="10" t="s">
        <v>48</v>
      </c>
      <c r="C59" s="278"/>
      <c r="D59" s="279"/>
      <c r="E59" s="280"/>
      <c r="F59" s="225"/>
      <c r="G59" s="429"/>
      <c r="H59" s="271"/>
    </row>
    <row r="60" spans="1:9" ht="45" x14ac:dyDescent="0.25">
      <c r="A60" s="123">
        <v>8.5</v>
      </c>
      <c r="B60" s="10" t="s">
        <v>74</v>
      </c>
      <c r="C60" s="278"/>
      <c r="D60" s="279"/>
      <c r="E60" s="280"/>
      <c r="F60" s="225"/>
      <c r="G60" s="429"/>
      <c r="H60" s="271"/>
    </row>
    <row r="61" spans="1:9" x14ac:dyDescent="0.25">
      <c r="A61" s="123">
        <v>8.6</v>
      </c>
      <c r="B61" s="10" t="s">
        <v>49</v>
      </c>
      <c r="C61" s="278"/>
      <c r="D61" s="279"/>
      <c r="E61" s="280"/>
      <c r="F61" s="225"/>
      <c r="G61" s="429"/>
      <c r="H61" s="271"/>
    </row>
    <row r="62" spans="1:9" x14ac:dyDescent="0.25">
      <c r="A62" s="123">
        <v>8.6999999999999993</v>
      </c>
      <c r="B62" s="10" t="s">
        <v>50</v>
      </c>
      <c r="C62" s="278"/>
      <c r="D62" s="279"/>
      <c r="E62" s="280"/>
      <c r="F62" s="225"/>
      <c r="G62" s="429"/>
      <c r="H62" s="271"/>
    </row>
    <row r="63" spans="1:9" ht="30" x14ac:dyDescent="0.25">
      <c r="A63" s="123">
        <v>8.8000000000000007</v>
      </c>
      <c r="B63" s="10" t="s">
        <v>100</v>
      </c>
      <c r="C63" s="278"/>
      <c r="D63" s="279"/>
      <c r="E63" s="280"/>
      <c r="F63" s="225"/>
      <c r="G63" s="429"/>
      <c r="H63" s="271"/>
      <c r="I63" s="14"/>
    </row>
    <row r="64" spans="1:9" ht="31.5" customHeight="1" x14ac:dyDescent="0.3">
      <c r="A64" s="123">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937</v>
      </c>
      <c r="C66" s="284" t="s">
        <v>84</v>
      </c>
      <c r="D66" s="284"/>
      <c r="E66" s="284"/>
      <c r="F66" s="217" t="s">
        <v>986</v>
      </c>
      <c r="G66" s="430"/>
      <c r="H66" s="272"/>
      <c r="I66" s="18"/>
    </row>
    <row r="67" spans="1:9" ht="30" customHeight="1" thickBot="1" x14ac:dyDescent="0.3">
      <c r="A67" s="239">
        <v>9</v>
      </c>
      <c r="B67" s="247" t="s">
        <v>54</v>
      </c>
      <c r="C67" s="249" t="str">
        <f>+C11</f>
        <v>RESTREPO Y URIBE S.A.S.
60%</v>
      </c>
      <c r="D67" s="249"/>
      <c r="E67" s="249" t="str">
        <f>+E11</f>
        <v>COMPAÑÍA COLOMBIANA DE CONSULTORES S.A.S. 40%</v>
      </c>
      <c r="F67" s="250"/>
      <c r="G67" s="245" t="s">
        <v>66</v>
      </c>
      <c r="H67" s="245" t="s">
        <v>13</v>
      </c>
    </row>
    <row r="68" spans="1:9" ht="30" customHeight="1" thickBot="1" x14ac:dyDescent="0.3">
      <c r="A68" s="240"/>
      <c r="B68" s="248"/>
      <c r="C68" s="45" t="s">
        <v>11</v>
      </c>
      <c r="D68" s="143" t="s">
        <v>12</v>
      </c>
      <c r="E68" s="214" t="s">
        <v>11</v>
      </c>
      <c r="F68" s="43" t="s">
        <v>12</v>
      </c>
      <c r="G68" s="246"/>
      <c r="H68" s="246"/>
    </row>
    <row r="69" spans="1:9" ht="30" x14ac:dyDescent="0.25">
      <c r="A69" s="123">
        <v>9.1</v>
      </c>
      <c r="B69" s="8" t="s">
        <v>55</v>
      </c>
      <c r="C69" s="227" t="s">
        <v>84</v>
      </c>
      <c r="D69" s="227">
        <v>144</v>
      </c>
      <c r="E69" s="227" t="s">
        <v>88</v>
      </c>
      <c r="F69" s="270"/>
      <c r="G69" s="222" t="s">
        <v>193</v>
      </c>
      <c r="H69" s="271"/>
    </row>
    <row r="70" spans="1:9" x14ac:dyDescent="0.25">
      <c r="A70" s="123">
        <v>9.1999999999999993</v>
      </c>
      <c r="B70" s="9" t="s">
        <v>16</v>
      </c>
      <c r="C70" s="269"/>
      <c r="D70" s="269"/>
      <c r="E70" s="269"/>
      <c r="F70" s="226"/>
      <c r="G70" s="222"/>
      <c r="H70" s="271"/>
    </row>
    <row r="71" spans="1:9" ht="60.75" thickBot="1" x14ac:dyDescent="0.3">
      <c r="A71" s="125">
        <v>9.3000000000000007</v>
      </c>
      <c r="B71" s="19" t="s">
        <v>56</v>
      </c>
      <c r="C71" s="120" t="s">
        <v>84</v>
      </c>
      <c r="D71" s="120">
        <v>145</v>
      </c>
      <c r="E71" s="120" t="s">
        <v>88</v>
      </c>
      <c r="F71" s="122"/>
      <c r="G71" s="223"/>
      <c r="H71" s="272"/>
    </row>
    <row r="72" spans="1:9" ht="30" customHeight="1" thickBot="1" x14ac:dyDescent="0.3">
      <c r="A72" s="239">
        <v>10</v>
      </c>
      <c r="B72" s="247" t="s">
        <v>57</v>
      </c>
      <c r="C72" s="249" t="str">
        <f>+C11</f>
        <v>RESTREPO Y URIBE S.A.S.
60%</v>
      </c>
      <c r="D72" s="249"/>
      <c r="E72" s="249" t="str">
        <f>+E11</f>
        <v>COMPAÑÍA COLOMBIANA DE CONSULTORES S.A.S. 40%</v>
      </c>
      <c r="F72" s="250"/>
      <c r="G72" s="245" t="s">
        <v>66</v>
      </c>
      <c r="H72" s="245" t="s">
        <v>13</v>
      </c>
    </row>
    <row r="73" spans="1:9" ht="30" customHeight="1" thickBot="1" x14ac:dyDescent="0.3">
      <c r="A73" s="240"/>
      <c r="B73" s="248"/>
      <c r="C73" s="45" t="s">
        <v>11</v>
      </c>
      <c r="D73" s="143" t="s">
        <v>12</v>
      </c>
      <c r="E73" s="214" t="s">
        <v>11</v>
      </c>
      <c r="F73" s="43" t="s">
        <v>12</v>
      </c>
      <c r="G73" s="246"/>
      <c r="H73" s="246"/>
    </row>
    <row r="74" spans="1:9" ht="30.75" thickBot="1" x14ac:dyDescent="0.3">
      <c r="A74" s="125">
        <v>10.1</v>
      </c>
      <c r="B74" s="11" t="s">
        <v>58</v>
      </c>
      <c r="C74" s="120" t="s">
        <v>88</v>
      </c>
      <c r="D74" s="120"/>
      <c r="E74" s="120" t="s">
        <v>88</v>
      </c>
      <c r="F74" s="122"/>
      <c r="G74" s="36"/>
      <c r="H74" s="40"/>
    </row>
    <row r="75" spans="1:9" ht="30" customHeight="1" thickBot="1" x14ac:dyDescent="0.3">
      <c r="A75" s="239">
        <v>11</v>
      </c>
      <c r="B75" s="247" t="s">
        <v>59</v>
      </c>
      <c r="C75" s="249" t="str">
        <f>+C11</f>
        <v>RESTREPO Y URIBE S.A.S.
60%</v>
      </c>
      <c r="D75" s="249"/>
      <c r="E75" s="249" t="str">
        <f>+E11</f>
        <v>COMPAÑÍA COLOMBIANA DE CONSULTORES S.A.S. 40%</v>
      </c>
      <c r="F75" s="250"/>
      <c r="G75" s="245" t="s">
        <v>66</v>
      </c>
      <c r="H75" s="245" t="s">
        <v>13</v>
      </c>
    </row>
    <row r="76" spans="1:9" ht="30" customHeight="1" thickBot="1" x14ac:dyDescent="0.3">
      <c r="A76" s="240"/>
      <c r="B76" s="248"/>
      <c r="C76" s="45" t="s">
        <v>11</v>
      </c>
      <c r="D76" s="143" t="s">
        <v>12</v>
      </c>
      <c r="E76" s="214" t="s">
        <v>11</v>
      </c>
      <c r="F76" s="43" t="s">
        <v>12</v>
      </c>
      <c r="G76" s="246"/>
      <c r="H76" s="246"/>
    </row>
    <row r="77" spans="1:9" ht="30.75" thickBot="1" x14ac:dyDescent="0.3">
      <c r="A77" s="125">
        <v>11.1</v>
      </c>
      <c r="B77" s="56" t="s">
        <v>55</v>
      </c>
      <c r="C77" s="21" t="s">
        <v>88</v>
      </c>
      <c r="D77" s="22"/>
      <c r="E77" s="124" t="s">
        <v>88</v>
      </c>
      <c r="F77" s="122"/>
      <c r="G77" s="36"/>
      <c r="H77" s="40"/>
    </row>
    <row r="78" spans="1:9" ht="30" customHeight="1" thickBot="1" x14ac:dyDescent="0.3">
      <c r="A78" s="239">
        <v>12</v>
      </c>
      <c r="B78" s="241" t="s">
        <v>60</v>
      </c>
      <c r="C78" s="254" t="str">
        <f>+C11</f>
        <v>RESTREPO Y URIBE S.A.S.
60%</v>
      </c>
      <c r="D78" s="250"/>
      <c r="E78" s="255" t="str">
        <f>+E11</f>
        <v>COMPAÑÍA COLOMBIANA DE CONSULTORES S.A.S. 40%</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123">
        <v>12.1</v>
      </c>
      <c r="B80" s="52" t="s">
        <v>61</v>
      </c>
      <c r="C80" s="237" t="s">
        <v>84</v>
      </c>
      <c r="D80" s="238"/>
      <c r="E80" s="341" t="s">
        <v>84</v>
      </c>
      <c r="F80" s="238"/>
      <c r="G80" s="131"/>
      <c r="H80" s="39"/>
    </row>
    <row r="81" spans="1:8" ht="31.5" customHeight="1" x14ac:dyDescent="0.25">
      <c r="A81" s="123">
        <v>12.2</v>
      </c>
      <c r="B81" s="52" t="s">
        <v>62</v>
      </c>
      <c r="C81" s="237" t="s">
        <v>84</v>
      </c>
      <c r="D81" s="238"/>
      <c r="E81" s="341" t="s">
        <v>84</v>
      </c>
      <c r="F81" s="238"/>
      <c r="G81" s="131"/>
      <c r="H81" s="39"/>
    </row>
    <row r="82" spans="1:8" ht="30.75" thickBot="1" x14ac:dyDescent="0.3">
      <c r="A82" s="164">
        <v>12.3</v>
      </c>
      <c r="B82" s="53" t="s">
        <v>63</v>
      </c>
      <c r="C82" s="354" t="s">
        <v>84</v>
      </c>
      <c r="D82" s="253"/>
      <c r="E82" s="342" t="s">
        <v>84</v>
      </c>
      <c r="F82" s="253"/>
      <c r="G82" s="132"/>
      <c r="H82" s="48"/>
    </row>
    <row r="83" spans="1:8" ht="19.5" thickBot="1" x14ac:dyDescent="0.3">
      <c r="A83" s="235" t="s">
        <v>64</v>
      </c>
      <c r="B83" s="236"/>
      <c r="C83" s="233" t="s">
        <v>940</v>
      </c>
      <c r="D83" s="234"/>
      <c r="E83" s="233" t="s">
        <v>940</v>
      </c>
      <c r="F83" s="234"/>
      <c r="G83" s="233" t="s">
        <v>940</v>
      </c>
      <c r="H83" s="234"/>
    </row>
  </sheetData>
  <mergeCells count="116">
    <mergeCell ref="A83:B83"/>
    <mergeCell ref="C83:D83"/>
    <mergeCell ref="E83:F83"/>
    <mergeCell ref="G83:H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B1" zoomScale="90" zoomScaleNormal="90" workbookViewId="0">
      <selection activeCell="F93" sqref="F93"/>
    </sheetView>
  </sheetViews>
  <sheetFormatPr baseColWidth="10" defaultRowHeight="15" x14ac:dyDescent="0.25"/>
  <cols>
    <col min="1" max="1" width="6.7109375" style="1" customWidth="1"/>
    <col min="2" max="2" width="47.140625" customWidth="1"/>
    <col min="3" max="7" width="14.7109375" style="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4" spans="1:10" x14ac:dyDescent="0.25">
      <c r="A4" s="325" t="s">
        <v>0</v>
      </c>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D6" s="2"/>
      <c r="F6" s="2"/>
      <c r="H6" s="2"/>
      <c r="I6" s="2"/>
      <c r="J6" s="2"/>
    </row>
    <row r="7" spans="1:10" ht="15.75" thickBot="1" x14ac:dyDescent="0.3">
      <c r="C7" s="2"/>
      <c r="E7" s="2"/>
      <c r="G7" s="2"/>
    </row>
    <row r="8" spans="1:10" ht="15.75" thickBot="1" x14ac:dyDescent="0.3">
      <c r="A8" s="57" t="s">
        <v>1</v>
      </c>
      <c r="B8" s="58" t="s">
        <v>2</v>
      </c>
      <c r="C8" s="326" t="s">
        <v>987</v>
      </c>
      <c r="D8" s="327"/>
      <c r="E8" s="327"/>
      <c r="F8" s="327"/>
      <c r="G8" s="327"/>
      <c r="H8" s="327"/>
      <c r="I8" s="328"/>
    </row>
    <row r="9" spans="1:10" ht="18.75" customHeight="1" thickBot="1" x14ac:dyDescent="0.3">
      <c r="A9" s="57" t="s">
        <v>3</v>
      </c>
      <c r="B9" s="58" t="s">
        <v>4</v>
      </c>
      <c r="C9" s="329" t="s">
        <v>988</v>
      </c>
      <c r="D9" s="330"/>
      <c r="E9" s="330"/>
      <c r="F9" s="330"/>
      <c r="G9" s="330"/>
      <c r="H9" s="330"/>
      <c r="I9" s="331"/>
    </row>
    <row r="10" spans="1:10" ht="20.25" customHeight="1" thickBot="1" x14ac:dyDescent="0.3">
      <c r="A10" s="57" t="s">
        <v>5</v>
      </c>
      <c r="B10" s="59" t="s">
        <v>65</v>
      </c>
      <c r="C10" s="332" t="s">
        <v>78</v>
      </c>
      <c r="D10" s="333"/>
      <c r="E10" s="333"/>
      <c r="F10" s="333"/>
      <c r="G10" s="333"/>
      <c r="H10" s="333"/>
      <c r="I10" s="334"/>
    </row>
    <row r="11" spans="1:10" ht="31.5" customHeight="1" thickBot="1" x14ac:dyDescent="0.3">
      <c r="A11" s="57" t="s">
        <v>7</v>
      </c>
      <c r="B11" s="58" t="s">
        <v>6</v>
      </c>
      <c r="C11" s="335" t="s">
        <v>989</v>
      </c>
      <c r="D11" s="336"/>
      <c r="E11" s="337" t="s">
        <v>990</v>
      </c>
      <c r="F11" s="338"/>
      <c r="G11" s="337" t="s">
        <v>991</v>
      </c>
      <c r="H11" s="338"/>
      <c r="I11" s="5"/>
      <c r="J11" s="6"/>
    </row>
    <row r="12" spans="1:10" ht="15.75" thickBot="1" x14ac:dyDescent="0.3">
      <c r="A12" s="57" t="s">
        <v>9</v>
      </c>
      <c r="B12" s="58" t="s">
        <v>8</v>
      </c>
      <c r="C12" s="314" t="s">
        <v>920</v>
      </c>
      <c r="D12" s="315"/>
      <c r="E12" s="314" t="s">
        <v>920</v>
      </c>
      <c r="F12" s="315"/>
      <c r="G12" s="314" t="s">
        <v>920</v>
      </c>
      <c r="H12" s="315"/>
    </row>
    <row r="13" spans="1:10" ht="15.75" thickBot="1" x14ac:dyDescent="0.3">
      <c r="A13" s="57" t="s">
        <v>75</v>
      </c>
      <c r="B13" s="58" t="s">
        <v>10</v>
      </c>
      <c r="C13" s="314" t="s">
        <v>921</v>
      </c>
      <c r="D13" s="315"/>
      <c r="E13" s="314" t="s">
        <v>921</v>
      </c>
      <c r="F13" s="315"/>
      <c r="G13" s="314" t="s">
        <v>922</v>
      </c>
      <c r="H13" s="315"/>
    </row>
    <row r="14" spans="1:10" ht="15.75" thickBot="1" x14ac:dyDescent="0.3">
      <c r="A14" s="3"/>
      <c r="B14" s="4"/>
      <c r="C14" s="7"/>
      <c r="E14" s="7"/>
      <c r="G14" s="7"/>
    </row>
    <row r="15" spans="1:10" x14ac:dyDescent="0.25">
      <c r="A15" s="29">
        <v>1</v>
      </c>
      <c r="B15" s="34" t="s">
        <v>14</v>
      </c>
      <c r="C15" s="260" t="s">
        <v>11</v>
      </c>
      <c r="D15" s="261"/>
      <c r="E15" s="261"/>
      <c r="F15" s="261"/>
      <c r="G15" s="262"/>
      <c r="H15" s="112" t="s">
        <v>12</v>
      </c>
      <c r="I15" s="37" t="s">
        <v>66</v>
      </c>
      <c r="J15" s="41" t="s">
        <v>13</v>
      </c>
    </row>
    <row r="16" spans="1:10" ht="30" x14ac:dyDescent="0.25">
      <c r="A16" s="123">
        <v>1.1000000000000001</v>
      </c>
      <c r="B16" s="8" t="s">
        <v>15</v>
      </c>
      <c r="C16" s="617" t="s">
        <v>84</v>
      </c>
      <c r="D16" s="705"/>
      <c r="E16" s="705"/>
      <c r="F16" s="705"/>
      <c r="G16" s="706"/>
      <c r="H16" s="224" t="s">
        <v>992</v>
      </c>
      <c r="I16" s="562" t="s">
        <v>86</v>
      </c>
      <c r="J16" s="737"/>
    </row>
    <row r="17" spans="1:10" x14ac:dyDescent="0.25">
      <c r="A17" s="123">
        <v>1.2</v>
      </c>
      <c r="B17" s="9" t="s">
        <v>16</v>
      </c>
      <c r="C17" s="708"/>
      <c r="D17" s="709"/>
      <c r="E17" s="709"/>
      <c r="F17" s="709"/>
      <c r="G17" s="710"/>
      <c r="H17" s="225"/>
      <c r="I17" s="711"/>
      <c r="J17" s="737"/>
    </row>
    <row r="18" spans="1:10" ht="30" x14ac:dyDescent="0.25">
      <c r="A18" s="123">
        <v>1.3</v>
      </c>
      <c r="B18" s="8" t="s">
        <v>17</v>
      </c>
      <c r="C18" s="708"/>
      <c r="D18" s="709"/>
      <c r="E18" s="709"/>
      <c r="F18" s="709"/>
      <c r="G18" s="710"/>
      <c r="H18" s="225"/>
      <c r="I18" s="711"/>
      <c r="J18" s="737"/>
    </row>
    <row r="19" spans="1:10" ht="60" x14ac:dyDescent="0.25">
      <c r="A19" s="123">
        <v>1.4</v>
      </c>
      <c r="B19" s="8" t="s">
        <v>18</v>
      </c>
      <c r="C19" s="708"/>
      <c r="D19" s="709"/>
      <c r="E19" s="709"/>
      <c r="F19" s="709"/>
      <c r="G19" s="710"/>
      <c r="H19" s="225"/>
      <c r="I19" s="711"/>
      <c r="J19" s="737"/>
    </row>
    <row r="20" spans="1:10" ht="105" x14ac:dyDescent="0.25">
      <c r="A20" s="123">
        <v>1.5</v>
      </c>
      <c r="B20" s="8" t="s">
        <v>19</v>
      </c>
      <c r="C20" s="708"/>
      <c r="D20" s="709"/>
      <c r="E20" s="709"/>
      <c r="F20" s="709"/>
      <c r="G20" s="710"/>
      <c r="H20" s="225"/>
      <c r="I20" s="711"/>
      <c r="J20" s="737"/>
    </row>
    <row r="21" spans="1:10" ht="30" x14ac:dyDescent="0.25">
      <c r="A21" s="123">
        <v>1.6</v>
      </c>
      <c r="B21" s="10" t="s">
        <v>20</v>
      </c>
      <c r="C21" s="708"/>
      <c r="D21" s="709"/>
      <c r="E21" s="709"/>
      <c r="F21" s="709"/>
      <c r="G21" s="710"/>
      <c r="H21" s="225"/>
      <c r="I21" s="711"/>
      <c r="J21" s="737"/>
    </row>
    <row r="22" spans="1:10" ht="45.75" thickBot="1" x14ac:dyDescent="0.3">
      <c r="A22" s="125">
        <v>1.7</v>
      </c>
      <c r="B22" s="11" t="s">
        <v>21</v>
      </c>
      <c r="C22" s="713"/>
      <c r="D22" s="714"/>
      <c r="E22" s="714"/>
      <c r="F22" s="714"/>
      <c r="G22" s="715"/>
      <c r="H22" s="288"/>
      <c r="I22" s="716"/>
      <c r="J22" s="738"/>
    </row>
    <row r="23" spans="1:10" ht="39" customHeight="1" x14ac:dyDescent="0.25">
      <c r="A23" s="29">
        <v>2</v>
      </c>
      <c r="B23" s="30" t="s">
        <v>22</v>
      </c>
      <c r="C23" s="260" t="s">
        <v>11</v>
      </c>
      <c r="D23" s="261"/>
      <c r="E23" s="261"/>
      <c r="F23" s="261"/>
      <c r="G23" s="262"/>
      <c r="H23" s="112" t="s">
        <v>12</v>
      </c>
      <c r="I23" s="37" t="s">
        <v>66</v>
      </c>
      <c r="J23" s="42" t="s">
        <v>13</v>
      </c>
    </row>
    <row r="24" spans="1:10" ht="45.75" customHeight="1" x14ac:dyDescent="0.25">
      <c r="A24" s="123">
        <v>2.1</v>
      </c>
      <c r="B24" s="10" t="s">
        <v>23</v>
      </c>
      <c r="C24" s="299" t="s">
        <v>84</v>
      </c>
      <c r="D24" s="300"/>
      <c r="E24" s="300"/>
      <c r="F24" s="300"/>
      <c r="G24" s="301"/>
      <c r="H24" s="308" t="s">
        <v>993</v>
      </c>
      <c r="I24" s="309" t="s">
        <v>86</v>
      </c>
      <c r="J24" s="737"/>
    </row>
    <row r="25" spans="1:10" ht="50.25" customHeight="1" x14ac:dyDescent="0.25">
      <c r="A25" s="123">
        <v>2.2000000000000002</v>
      </c>
      <c r="B25" s="10" t="s">
        <v>70</v>
      </c>
      <c r="C25" s="302"/>
      <c r="D25" s="303"/>
      <c r="E25" s="303"/>
      <c r="F25" s="303"/>
      <c r="G25" s="304"/>
      <c r="H25" s="267"/>
      <c r="I25" s="310"/>
      <c r="J25" s="737"/>
    </row>
    <row r="26" spans="1:10" ht="114.75" customHeight="1" x14ac:dyDescent="0.25">
      <c r="A26" s="123">
        <v>2.2999999999999998</v>
      </c>
      <c r="B26" s="10" t="s">
        <v>24</v>
      </c>
      <c r="C26" s="302"/>
      <c r="D26" s="303"/>
      <c r="E26" s="303"/>
      <c r="F26" s="303"/>
      <c r="G26" s="304"/>
      <c r="H26" s="267"/>
      <c r="I26" s="310"/>
      <c r="J26" s="737"/>
    </row>
    <row r="27" spans="1:10" ht="42" customHeight="1" thickBot="1" x14ac:dyDescent="0.3">
      <c r="A27" s="125">
        <v>2.4</v>
      </c>
      <c r="B27" s="11" t="s">
        <v>25</v>
      </c>
      <c r="C27" s="305"/>
      <c r="D27" s="306"/>
      <c r="E27" s="306"/>
      <c r="F27" s="306"/>
      <c r="G27" s="307"/>
      <c r="H27" s="268"/>
      <c r="I27" s="311"/>
      <c r="J27" s="737"/>
    </row>
    <row r="28" spans="1:10" ht="63" customHeight="1" thickBot="1" x14ac:dyDescent="0.3">
      <c r="A28" s="239">
        <v>3</v>
      </c>
      <c r="B28" s="247" t="s">
        <v>26</v>
      </c>
      <c r="C28" s="249" t="str">
        <f>+C11</f>
        <v>BAC ENGINEERING CONSULTANCY GROUP SAS. 60%</v>
      </c>
      <c r="D28" s="249"/>
      <c r="E28" s="249" t="str">
        <f>+E11</f>
        <v>GESPIN SAS.
20%</v>
      </c>
      <c r="F28" s="250"/>
      <c r="G28" s="249" t="str">
        <f>+G11</f>
        <v>INGENIEROS PROYECTOS CONSULTORIAS IPC SAS. 20%</v>
      </c>
      <c r="H28" s="250"/>
      <c r="I28" s="245" t="s">
        <v>66</v>
      </c>
      <c r="J28" s="245" t="s">
        <v>13</v>
      </c>
    </row>
    <row r="29" spans="1:10" ht="30" x14ac:dyDescent="0.25">
      <c r="A29" s="240"/>
      <c r="B29" s="248"/>
      <c r="C29" s="113" t="s">
        <v>11</v>
      </c>
      <c r="D29" s="112" t="s">
        <v>12</v>
      </c>
      <c r="E29" s="113" t="s">
        <v>11</v>
      </c>
      <c r="F29" s="112" t="s">
        <v>12</v>
      </c>
      <c r="G29" s="113" t="s">
        <v>11</v>
      </c>
      <c r="H29" s="112" t="s">
        <v>12</v>
      </c>
      <c r="I29" s="246"/>
      <c r="J29" s="246"/>
    </row>
    <row r="30" spans="1:10" ht="47.25" customHeight="1" x14ac:dyDescent="0.25">
      <c r="A30" s="123" t="s">
        <v>27</v>
      </c>
      <c r="B30" s="8" t="s">
        <v>15</v>
      </c>
      <c r="C30" s="119" t="s">
        <v>84</v>
      </c>
      <c r="D30" s="119" t="s">
        <v>994</v>
      </c>
      <c r="E30" s="119" t="s">
        <v>284</v>
      </c>
      <c r="F30" s="121"/>
      <c r="G30" s="119" t="s">
        <v>284</v>
      </c>
      <c r="H30" s="121"/>
      <c r="I30" s="221" t="s">
        <v>86</v>
      </c>
      <c r="J30" s="737"/>
    </row>
    <row r="31" spans="1:10" ht="30.75" thickBot="1" x14ac:dyDescent="0.3">
      <c r="A31" s="125" t="s">
        <v>28</v>
      </c>
      <c r="B31" s="11" t="s">
        <v>29</v>
      </c>
      <c r="C31" s="120" t="s">
        <v>84</v>
      </c>
      <c r="D31" s="119" t="s">
        <v>994</v>
      </c>
      <c r="E31" s="120" t="s">
        <v>284</v>
      </c>
      <c r="F31" s="122"/>
      <c r="G31" s="120" t="s">
        <v>284</v>
      </c>
      <c r="H31" s="122"/>
      <c r="I31" s="223"/>
      <c r="J31" s="737"/>
    </row>
    <row r="32" spans="1:10" ht="33" customHeight="1" thickBot="1" x14ac:dyDescent="0.3">
      <c r="A32" s="239">
        <v>4</v>
      </c>
      <c r="B32" s="297" t="s">
        <v>30</v>
      </c>
      <c r="C32" s="249" t="str">
        <f>+C11</f>
        <v>BAC ENGINEERING CONSULTANCY GROUP SAS. 60%</v>
      </c>
      <c r="D32" s="249"/>
      <c r="E32" s="249" t="str">
        <f>+E11</f>
        <v>GESPIN SAS.
20%</v>
      </c>
      <c r="F32" s="250"/>
      <c r="G32" s="249" t="str">
        <f>+G11</f>
        <v>INGENIEROS PROYECTOS CONSULTORIAS IPC SAS. 20%</v>
      </c>
      <c r="H32" s="250"/>
      <c r="I32" s="245" t="s">
        <v>66</v>
      </c>
      <c r="J32" s="245" t="s">
        <v>13</v>
      </c>
    </row>
    <row r="33" spans="1:10" ht="33" customHeight="1" x14ac:dyDescent="0.25">
      <c r="A33" s="240"/>
      <c r="B33" s="298"/>
      <c r="C33" s="113" t="s">
        <v>11</v>
      </c>
      <c r="D33" s="112" t="s">
        <v>12</v>
      </c>
      <c r="E33" s="113" t="s">
        <v>11</v>
      </c>
      <c r="F33" s="112" t="s">
        <v>12</v>
      </c>
      <c r="G33" s="113" t="s">
        <v>11</v>
      </c>
      <c r="H33" s="112" t="s">
        <v>12</v>
      </c>
      <c r="I33" s="246"/>
      <c r="J33" s="246"/>
    </row>
    <row r="34" spans="1:10" ht="47.25" customHeight="1" x14ac:dyDescent="0.25">
      <c r="A34" s="123">
        <v>4.0999999999999996</v>
      </c>
      <c r="B34" s="10" t="s">
        <v>71</v>
      </c>
      <c r="C34" s="119" t="s">
        <v>84</v>
      </c>
      <c r="D34" s="119" t="s">
        <v>995</v>
      </c>
      <c r="E34" s="119" t="s">
        <v>84</v>
      </c>
      <c r="F34" s="121" t="s">
        <v>996</v>
      </c>
      <c r="G34" s="119" t="s">
        <v>84</v>
      </c>
      <c r="H34" s="121" t="s">
        <v>997</v>
      </c>
      <c r="I34" s="221" t="s">
        <v>86</v>
      </c>
      <c r="J34" s="271"/>
    </row>
    <row r="35" spans="1:10" ht="30" x14ac:dyDescent="0.25">
      <c r="A35" s="123">
        <v>4.2</v>
      </c>
      <c r="B35" s="10" t="s">
        <v>31</v>
      </c>
      <c r="C35" s="119" t="s">
        <v>84</v>
      </c>
      <c r="D35" s="119">
        <v>73</v>
      </c>
      <c r="E35" s="119" t="s">
        <v>84</v>
      </c>
      <c r="F35" s="121">
        <v>102</v>
      </c>
      <c r="G35" s="119" t="s">
        <v>84</v>
      </c>
      <c r="H35" s="121" t="s">
        <v>998</v>
      </c>
      <c r="I35" s="222"/>
      <c r="J35" s="271"/>
    </row>
    <row r="36" spans="1:10" ht="30.75" thickBot="1" x14ac:dyDescent="0.3">
      <c r="A36" s="125">
        <v>4.3</v>
      </c>
      <c r="B36" s="11" t="s">
        <v>67</v>
      </c>
      <c r="C36" s="117" t="s">
        <v>120</v>
      </c>
      <c r="D36" s="119">
        <v>61</v>
      </c>
      <c r="E36" s="117" t="s">
        <v>120</v>
      </c>
      <c r="F36" s="122">
        <v>96</v>
      </c>
      <c r="G36" s="117" t="s">
        <v>120</v>
      </c>
      <c r="H36" s="122">
        <v>79</v>
      </c>
      <c r="I36" s="223"/>
      <c r="J36" s="272"/>
    </row>
    <row r="37" spans="1:10" ht="30" customHeight="1" thickBot="1" x14ac:dyDescent="0.3">
      <c r="A37" s="239">
        <v>5</v>
      </c>
      <c r="B37" s="241" t="s">
        <v>32</v>
      </c>
      <c r="C37" s="295" t="str">
        <f>+C11</f>
        <v>BAC ENGINEERING CONSULTANCY GROUP SAS. 60%</v>
      </c>
      <c r="D37" s="296"/>
      <c r="E37" s="295" t="str">
        <f>+E11</f>
        <v>GESPIN SAS.
20%</v>
      </c>
      <c r="F37" s="296"/>
      <c r="G37" s="295" t="str">
        <f>+G11</f>
        <v>INGENIEROS PROYECTOS CONSULTORIAS IPC SAS. 20%</v>
      </c>
      <c r="H37" s="296"/>
      <c r="I37" s="245" t="s">
        <v>66</v>
      </c>
      <c r="J37" s="245" t="s">
        <v>13</v>
      </c>
    </row>
    <row r="38" spans="1:10" ht="30.75" thickBot="1" x14ac:dyDescent="0.3">
      <c r="A38" s="240"/>
      <c r="B38" s="242"/>
      <c r="C38" s="114" t="s">
        <v>11</v>
      </c>
      <c r="D38" s="43" t="s">
        <v>12</v>
      </c>
      <c r="E38" s="114" t="s">
        <v>11</v>
      </c>
      <c r="F38" s="43" t="s">
        <v>12</v>
      </c>
      <c r="G38" s="114" t="s">
        <v>11</v>
      </c>
      <c r="H38" s="43" t="s">
        <v>12</v>
      </c>
      <c r="I38" s="246"/>
      <c r="J38" s="246"/>
    </row>
    <row r="39" spans="1:10" ht="45" customHeight="1" x14ac:dyDescent="0.25">
      <c r="A39" s="123">
        <v>5.0999999999999996</v>
      </c>
      <c r="B39" s="10" t="s">
        <v>71</v>
      </c>
      <c r="C39" s="227" t="s">
        <v>84</v>
      </c>
      <c r="D39" s="227" t="s">
        <v>999</v>
      </c>
      <c r="E39" s="263" t="s">
        <v>84</v>
      </c>
      <c r="F39" s="266" t="s">
        <v>1000</v>
      </c>
      <c r="G39" s="263" t="s">
        <v>84</v>
      </c>
      <c r="H39" s="266" t="s">
        <v>1001</v>
      </c>
      <c r="I39" s="309" t="s">
        <v>86</v>
      </c>
      <c r="J39" s="346"/>
    </row>
    <row r="40" spans="1:10" ht="45" x14ac:dyDescent="0.25">
      <c r="A40" s="123">
        <v>5.2</v>
      </c>
      <c r="B40" s="10" t="s">
        <v>72</v>
      </c>
      <c r="C40" s="228"/>
      <c r="D40" s="228"/>
      <c r="E40" s="264"/>
      <c r="F40" s="267"/>
      <c r="G40" s="264"/>
      <c r="H40" s="267"/>
      <c r="I40" s="310"/>
      <c r="J40" s="347"/>
    </row>
    <row r="41" spans="1:10" ht="45" x14ac:dyDescent="0.25">
      <c r="A41" s="123">
        <v>5.3</v>
      </c>
      <c r="B41" s="13" t="s">
        <v>73</v>
      </c>
      <c r="C41" s="228"/>
      <c r="D41" s="228"/>
      <c r="E41" s="264"/>
      <c r="F41" s="267"/>
      <c r="G41" s="264"/>
      <c r="H41" s="267"/>
      <c r="I41" s="310"/>
      <c r="J41" s="347"/>
    </row>
    <row r="42" spans="1:10" ht="30" x14ac:dyDescent="0.25">
      <c r="A42" s="123">
        <v>5.4</v>
      </c>
      <c r="B42" s="10" t="s">
        <v>33</v>
      </c>
      <c r="C42" s="228"/>
      <c r="D42" s="228"/>
      <c r="E42" s="264"/>
      <c r="F42" s="267"/>
      <c r="G42" s="264"/>
      <c r="H42" s="267"/>
      <c r="I42" s="310"/>
      <c r="J42" s="347"/>
    </row>
    <row r="43" spans="1:10" ht="30.75" thickBot="1" x14ac:dyDescent="0.3">
      <c r="A43" s="125">
        <v>5.5</v>
      </c>
      <c r="B43" s="11" t="s">
        <v>34</v>
      </c>
      <c r="C43" s="229"/>
      <c r="D43" s="229"/>
      <c r="E43" s="265"/>
      <c r="F43" s="268"/>
      <c r="G43" s="265"/>
      <c r="H43" s="268"/>
      <c r="I43" s="311"/>
      <c r="J43" s="348"/>
    </row>
    <row r="44" spans="1:10" ht="30" customHeight="1" thickBot="1" x14ac:dyDescent="0.3">
      <c r="A44" s="239">
        <v>6</v>
      </c>
      <c r="B44" s="241" t="s">
        <v>35</v>
      </c>
      <c r="C44" s="285" t="str">
        <f>+C11</f>
        <v>BAC ENGINEERING CONSULTANCY GROUP SAS. 60%</v>
      </c>
      <c r="D44" s="286"/>
      <c r="E44" s="255" t="str">
        <f>+E11</f>
        <v>GESPIN SAS.
20%</v>
      </c>
      <c r="F44" s="250"/>
      <c r="G44" s="255" t="str">
        <f>+G11</f>
        <v>INGENIEROS PROYECTOS CONSULTORIAS IPC SAS. 20%</v>
      </c>
      <c r="H44" s="250"/>
      <c r="I44" s="245" t="s">
        <v>66</v>
      </c>
      <c r="J44" s="245" t="s">
        <v>13</v>
      </c>
    </row>
    <row r="45" spans="1:10" ht="30" customHeight="1" thickBot="1" x14ac:dyDescent="0.3">
      <c r="A45" s="240"/>
      <c r="B45" s="242"/>
      <c r="C45" s="45" t="s">
        <v>11</v>
      </c>
      <c r="D45" s="143" t="s">
        <v>12</v>
      </c>
      <c r="E45" s="214" t="s">
        <v>11</v>
      </c>
      <c r="F45" s="43" t="s">
        <v>12</v>
      </c>
      <c r="G45" s="214" t="s">
        <v>11</v>
      </c>
      <c r="H45" s="43" t="s">
        <v>12</v>
      </c>
      <c r="I45" s="246"/>
      <c r="J45" s="246"/>
    </row>
    <row r="46" spans="1:10" ht="60" x14ac:dyDescent="0.25">
      <c r="A46" s="123">
        <v>6.1</v>
      </c>
      <c r="B46" s="10" t="s">
        <v>36</v>
      </c>
      <c r="C46" s="118" t="s">
        <v>284</v>
      </c>
      <c r="D46" s="118"/>
      <c r="E46" s="119" t="s">
        <v>284</v>
      </c>
      <c r="F46" s="121"/>
      <c r="G46" s="119" t="s">
        <v>284</v>
      </c>
      <c r="H46" s="121"/>
      <c r="I46" s="35"/>
      <c r="J46" s="39"/>
    </row>
    <row r="47" spans="1:10" ht="45" x14ac:dyDescent="0.25">
      <c r="A47" s="123">
        <v>6.2</v>
      </c>
      <c r="B47" s="10" t="s">
        <v>37</v>
      </c>
      <c r="C47" s="119" t="s">
        <v>284</v>
      </c>
      <c r="D47" s="119"/>
      <c r="E47" s="119" t="s">
        <v>284</v>
      </c>
      <c r="F47" s="121"/>
      <c r="G47" s="119" t="s">
        <v>284</v>
      </c>
      <c r="H47" s="121"/>
      <c r="I47" s="35"/>
      <c r="J47" s="39"/>
    </row>
    <row r="48" spans="1:10" ht="60" x14ac:dyDescent="0.25">
      <c r="A48" s="123">
        <v>6.3</v>
      </c>
      <c r="B48" s="10" t="s">
        <v>38</v>
      </c>
      <c r="C48" s="119" t="s">
        <v>284</v>
      </c>
      <c r="D48" s="119"/>
      <c r="E48" s="119" t="s">
        <v>284</v>
      </c>
      <c r="F48" s="121"/>
      <c r="G48" s="119" t="s">
        <v>284</v>
      </c>
      <c r="H48" s="121"/>
      <c r="I48" s="35"/>
      <c r="J48" s="39"/>
    </row>
    <row r="49" spans="1:11" ht="75.75" thickBot="1" x14ac:dyDescent="0.3">
      <c r="A49" s="123">
        <v>6.4</v>
      </c>
      <c r="B49" s="11" t="s">
        <v>39</v>
      </c>
      <c r="C49" s="120" t="s">
        <v>84</v>
      </c>
      <c r="D49" s="117" t="s">
        <v>1002</v>
      </c>
      <c r="E49" s="120" t="s">
        <v>84</v>
      </c>
      <c r="F49" s="122" t="s">
        <v>1002</v>
      </c>
      <c r="G49" s="120" t="s">
        <v>496</v>
      </c>
      <c r="H49" s="122" t="s">
        <v>1002</v>
      </c>
      <c r="I49" s="80" t="s">
        <v>86</v>
      </c>
      <c r="J49" s="40"/>
    </row>
    <row r="50" spans="1:11" ht="30" customHeight="1" thickBot="1" x14ac:dyDescent="0.3">
      <c r="A50" s="239">
        <v>7</v>
      </c>
      <c r="B50" s="247" t="s">
        <v>40</v>
      </c>
      <c r="C50" s="249" t="str">
        <f>+C11</f>
        <v>BAC ENGINEERING CONSULTANCY GROUP SAS. 60%</v>
      </c>
      <c r="D50" s="249"/>
      <c r="E50" s="249" t="str">
        <f>+E11</f>
        <v>GESPIN SAS.
20%</v>
      </c>
      <c r="F50" s="250"/>
      <c r="G50" s="249" t="str">
        <f>+G11</f>
        <v>INGENIEROS PROYECTOS CONSULTORIAS IPC SAS. 20%</v>
      </c>
      <c r="H50" s="250"/>
      <c r="I50" s="245" t="s">
        <v>66</v>
      </c>
      <c r="J50" s="245" t="s">
        <v>13</v>
      </c>
    </row>
    <row r="51" spans="1:11" ht="30.75" thickBot="1" x14ac:dyDescent="0.3">
      <c r="A51" s="240"/>
      <c r="B51" s="248"/>
      <c r="C51" s="45" t="s">
        <v>11</v>
      </c>
      <c r="D51" s="143" t="s">
        <v>12</v>
      </c>
      <c r="E51" s="214" t="s">
        <v>11</v>
      </c>
      <c r="F51" s="43" t="s">
        <v>12</v>
      </c>
      <c r="G51" s="214" t="s">
        <v>11</v>
      </c>
      <c r="H51" s="43" t="s">
        <v>12</v>
      </c>
      <c r="I51" s="246"/>
      <c r="J51" s="246"/>
    </row>
    <row r="52" spans="1:11" ht="30" x14ac:dyDescent="0.25">
      <c r="A52" s="123">
        <v>7.1</v>
      </c>
      <c r="B52" s="10" t="s">
        <v>41</v>
      </c>
      <c r="C52" s="227" t="s">
        <v>84</v>
      </c>
      <c r="D52" s="251">
        <v>198</v>
      </c>
      <c r="E52" s="227" t="s">
        <v>84</v>
      </c>
      <c r="F52" s="238">
        <v>206</v>
      </c>
      <c r="G52" s="227" t="s">
        <v>84</v>
      </c>
      <c r="H52" s="238">
        <v>202</v>
      </c>
      <c r="I52" s="221" t="s">
        <v>86</v>
      </c>
      <c r="J52" s="35"/>
    </row>
    <row r="53" spans="1:11" ht="45" x14ac:dyDescent="0.25">
      <c r="A53" s="123">
        <v>7.2</v>
      </c>
      <c r="B53" s="10" t="s">
        <v>42</v>
      </c>
      <c r="C53" s="228"/>
      <c r="D53" s="251"/>
      <c r="E53" s="228"/>
      <c r="F53" s="238"/>
      <c r="G53" s="228"/>
      <c r="H53" s="238"/>
      <c r="I53" s="222"/>
      <c r="J53" s="35"/>
    </row>
    <row r="54" spans="1:11" ht="60.75" thickBot="1" x14ac:dyDescent="0.3">
      <c r="A54" s="125">
        <v>7.3</v>
      </c>
      <c r="B54" s="11" t="s">
        <v>43</v>
      </c>
      <c r="C54" s="229"/>
      <c r="D54" s="252"/>
      <c r="E54" s="229"/>
      <c r="F54" s="253"/>
      <c r="G54" s="229"/>
      <c r="H54" s="253"/>
      <c r="I54" s="223"/>
      <c r="J54" s="36"/>
    </row>
    <row r="55" spans="1:11" x14ac:dyDescent="0.25">
      <c r="A55" s="29">
        <v>8</v>
      </c>
      <c r="B55" s="49" t="s">
        <v>44</v>
      </c>
      <c r="C55" s="260" t="s">
        <v>11</v>
      </c>
      <c r="D55" s="261"/>
      <c r="E55" s="261"/>
      <c r="F55" s="261"/>
      <c r="G55" s="262"/>
      <c r="H55" s="112" t="s">
        <v>12</v>
      </c>
      <c r="I55" s="37" t="s">
        <v>66</v>
      </c>
      <c r="J55" s="41" t="s">
        <v>13</v>
      </c>
    </row>
    <row r="56" spans="1:11" x14ac:dyDescent="0.25">
      <c r="A56" s="123">
        <v>8.1</v>
      </c>
      <c r="B56" s="10" t="s">
        <v>45</v>
      </c>
      <c r="C56" s="273" t="s">
        <v>97</v>
      </c>
      <c r="D56" s="273"/>
      <c r="E56" s="273"/>
      <c r="F56" s="273"/>
      <c r="G56" s="273"/>
      <c r="H56" s="224" t="s">
        <v>1003</v>
      </c>
      <c r="I56" s="730" t="s">
        <v>418</v>
      </c>
      <c r="J56" s="707" t="s">
        <v>1004</v>
      </c>
    </row>
    <row r="57" spans="1:11" x14ac:dyDescent="0.25">
      <c r="A57" s="123">
        <v>8.1999999999999993</v>
      </c>
      <c r="B57" s="10" t="s">
        <v>46</v>
      </c>
      <c r="C57" s="273" t="s">
        <v>1005</v>
      </c>
      <c r="D57" s="273"/>
      <c r="E57" s="273"/>
      <c r="F57" s="273"/>
      <c r="G57" s="273"/>
      <c r="H57" s="225"/>
      <c r="I57" s="717"/>
      <c r="J57" s="732"/>
    </row>
    <row r="58" spans="1:11" ht="30" x14ac:dyDescent="0.25">
      <c r="A58" s="123">
        <v>8.3000000000000007</v>
      </c>
      <c r="B58" s="10" t="s">
        <v>47</v>
      </c>
      <c r="C58" s="574" t="s">
        <v>1006</v>
      </c>
      <c r="D58" s="718"/>
      <c r="E58" s="718"/>
      <c r="F58" s="718"/>
      <c r="G58" s="719"/>
      <c r="H58" s="225"/>
      <c r="I58" s="717"/>
      <c r="J58" s="732"/>
    </row>
    <row r="59" spans="1:11" ht="45" x14ac:dyDescent="0.25">
      <c r="A59" s="123">
        <v>8.4</v>
      </c>
      <c r="B59" s="10" t="s">
        <v>48</v>
      </c>
      <c r="C59" s="720"/>
      <c r="D59" s="721"/>
      <c r="E59" s="721"/>
      <c r="F59" s="721"/>
      <c r="G59" s="722"/>
      <c r="H59" s="225"/>
      <c r="I59" s="717"/>
      <c r="J59" s="732"/>
    </row>
    <row r="60" spans="1:11" ht="45" x14ac:dyDescent="0.25">
      <c r="A60" s="123">
        <v>8.5</v>
      </c>
      <c r="B60" s="10" t="s">
        <v>74</v>
      </c>
      <c r="C60" s="720"/>
      <c r="D60" s="721"/>
      <c r="E60" s="721"/>
      <c r="F60" s="721"/>
      <c r="G60" s="722"/>
      <c r="H60" s="225"/>
      <c r="I60" s="717"/>
      <c r="J60" s="732"/>
    </row>
    <row r="61" spans="1:11" x14ac:dyDescent="0.25">
      <c r="A61" s="123">
        <v>8.6</v>
      </c>
      <c r="B61" s="10" t="s">
        <v>49</v>
      </c>
      <c r="C61" s="720"/>
      <c r="D61" s="721"/>
      <c r="E61" s="721"/>
      <c r="F61" s="721"/>
      <c r="G61" s="722"/>
      <c r="H61" s="225"/>
      <c r="I61" s="717"/>
      <c r="J61" s="732"/>
    </row>
    <row r="62" spans="1:11" x14ac:dyDescent="0.25">
      <c r="A62" s="123">
        <v>8.6999999999999993</v>
      </c>
      <c r="B62" s="10" t="s">
        <v>50</v>
      </c>
      <c r="C62" s="720"/>
      <c r="D62" s="721"/>
      <c r="E62" s="721"/>
      <c r="F62" s="721"/>
      <c r="G62" s="722"/>
      <c r="H62" s="225"/>
      <c r="I62" s="717"/>
      <c r="J62" s="732"/>
    </row>
    <row r="63" spans="1:11" ht="30" x14ac:dyDescent="0.25">
      <c r="A63" s="123">
        <v>8.8000000000000007</v>
      </c>
      <c r="B63" s="10" t="s">
        <v>296</v>
      </c>
      <c r="C63" s="720"/>
      <c r="D63" s="721"/>
      <c r="E63" s="721"/>
      <c r="F63" s="721"/>
      <c r="G63" s="722"/>
      <c r="H63" s="225"/>
      <c r="I63" s="717"/>
      <c r="J63" s="732"/>
      <c r="K63" s="14"/>
    </row>
    <row r="64" spans="1:11" ht="31.5" customHeight="1" x14ac:dyDescent="0.3">
      <c r="A64" s="123">
        <v>8.9</v>
      </c>
      <c r="B64" s="15" t="s">
        <v>51</v>
      </c>
      <c r="C64" s="720"/>
      <c r="D64" s="721"/>
      <c r="E64" s="721"/>
      <c r="F64" s="721"/>
      <c r="G64" s="722"/>
      <c r="H64" s="225"/>
      <c r="I64" s="717"/>
      <c r="J64" s="732"/>
      <c r="K64" s="16"/>
    </row>
    <row r="65" spans="1:11" ht="16.5" x14ac:dyDescent="0.3">
      <c r="A65" s="17" t="s">
        <v>68</v>
      </c>
      <c r="B65" s="10" t="s">
        <v>52</v>
      </c>
      <c r="C65" s="723"/>
      <c r="D65" s="724"/>
      <c r="E65" s="724"/>
      <c r="F65" s="724"/>
      <c r="G65" s="725"/>
      <c r="H65" s="226"/>
      <c r="I65" s="717"/>
      <c r="J65" s="732"/>
      <c r="K65" s="16"/>
    </row>
    <row r="66" spans="1:11" ht="45.75" thickBot="1" x14ac:dyDescent="0.3">
      <c r="A66" s="17" t="s">
        <v>69</v>
      </c>
      <c r="B66" s="11" t="s">
        <v>53</v>
      </c>
      <c r="C66" s="284" t="s">
        <v>84</v>
      </c>
      <c r="D66" s="284"/>
      <c r="E66" s="284"/>
      <c r="F66" s="284"/>
      <c r="G66" s="284"/>
      <c r="H66" s="217" t="s">
        <v>1007</v>
      </c>
      <c r="I66" s="726"/>
      <c r="J66" s="734"/>
      <c r="K66" s="18"/>
    </row>
    <row r="67" spans="1:11" ht="30" customHeight="1" thickBot="1" x14ac:dyDescent="0.3">
      <c r="A67" s="239">
        <v>9</v>
      </c>
      <c r="B67" s="247" t="s">
        <v>54</v>
      </c>
      <c r="C67" s="249" t="str">
        <f>+C11</f>
        <v>BAC ENGINEERING CONSULTANCY GROUP SAS. 60%</v>
      </c>
      <c r="D67" s="249"/>
      <c r="E67" s="249" t="str">
        <f>+E11</f>
        <v>GESPIN SAS.
20%</v>
      </c>
      <c r="F67" s="250"/>
      <c r="G67" s="249" t="str">
        <f>+G11</f>
        <v>INGENIEROS PROYECTOS CONSULTORIAS IPC SAS. 20%</v>
      </c>
      <c r="H67" s="250"/>
      <c r="I67" s="245" t="s">
        <v>66</v>
      </c>
      <c r="J67" s="245" t="s">
        <v>13</v>
      </c>
    </row>
    <row r="68" spans="1:11" ht="30" customHeight="1" thickBot="1" x14ac:dyDescent="0.3">
      <c r="A68" s="240"/>
      <c r="B68" s="248"/>
      <c r="C68" s="45" t="s">
        <v>11</v>
      </c>
      <c r="D68" s="143" t="s">
        <v>12</v>
      </c>
      <c r="E68" s="214" t="s">
        <v>11</v>
      </c>
      <c r="F68" s="43" t="s">
        <v>12</v>
      </c>
      <c r="G68" s="214" t="s">
        <v>11</v>
      </c>
      <c r="H68" s="43" t="s">
        <v>12</v>
      </c>
      <c r="I68" s="246"/>
      <c r="J68" s="246"/>
    </row>
    <row r="69" spans="1:11" ht="30" x14ac:dyDescent="0.25">
      <c r="A69" s="123">
        <v>9.1</v>
      </c>
      <c r="B69" s="8" t="s">
        <v>55</v>
      </c>
      <c r="C69" s="227" t="s">
        <v>84</v>
      </c>
      <c r="D69" s="227">
        <v>227</v>
      </c>
      <c r="E69" s="227" t="s">
        <v>284</v>
      </c>
      <c r="F69" s="270"/>
      <c r="G69" s="227" t="s">
        <v>284</v>
      </c>
      <c r="H69" s="270"/>
      <c r="I69" s="222" t="s">
        <v>86</v>
      </c>
      <c r="J69" s="271"/>
    </row>
    <row r="70" spans="1:11" x14ac:dyDescent="0.25">
      <c r="A70" s="123">
        <v>9.1999999999999993</v>
      </c>
      <c r="B70" s="9" t="s">
        <v>16</v>
      </c>
      <c r="C70" s="269"/>
      <c r="D70" s="269"/>
      <c r="E70" s="269"/>
      <c r="F70" s="226"/>
      <c r="G70" s="269"/>
      <c r="H70" s="226"/>
      <c r="I70" s="222"/>
      <c r="J70" s="271"/>
    </row>
    <row r="71" spans="1:11" ht="60.75" thickBot="1" x14ac:dyDescent="0.3">
      <c r="A71" s="125">
        <v>9.3000000000000007</v>
      </c>
      <c r="B71" s="19" t="s">
        <v>56</v>
      </c>
      <c r="C71" s="120" t="s">
        <v>84</v>
      </c>
      <c r="D71" s="120" t="s">
        <v>1008</v>
      </c>
      <c r="E71" s="120" t="s">
        <v>284</v>
      </c>
      <c r="F71" s="122"/>
      <c r="G71" s="120" t="s">
        <v>284</v>
      </c>
      <c r="H71" s="122"/>
      <c r="I71" s="223"/>
      <c r="J71" s="272"/>
    </row>
    <row r="72" spans="1:11" ht="30" customHeight="1" thickBot="1" x14ac:dyDescent="0.3">
      <c r="A72" s="239">
        <v>10</v>
      </c>
      <c r="B72" s="247" t="s">
        <v>57</v>
      </c>
      <c r="C72" s="249" t="str">
        <f>+C11</f>
        <v>BAC ENGINEERING CONSULTANCY GROUP SAS. 60%</v>
      </c>
      <c r="D72" s="249"/>
      <c r="E72" s="249" t="str">
        <f>+E11</f>
        <v>GESPIN SAS.
20%</v>
      </c>
      <c r="F72" s="250"/>
      <c r="G72" s="249" t="str">
        <f>+G11</f>
        <v>INGENIEROS PROYECTOS CONSULTORIAS IPC SAS. 20%</v>
      </c>
      <c r="H72" s="250"/>
      <c r="I72" s="245" t="s">
        <v>66</v>
      </c>
      <c r="J72" s="245" t="s">
        <v>13</v>
      </c>
    </row>
    <row r="73" spans="1:11" ht="30" customHeight="1" thickBot="1" x14ac:dyDescent="0.3">
      <c r="A73" s="240"/>
      <c r="B73" s="248"/>
      <c r="C73" s="45" t="s">
        <v>11</v>
      </c>
      <c r="D73" s="143" t="s">
        <v>12</v>
      </c>
      <c r="E73" s="214" t="s">
        <v>11</v>
      </c>
      <c r="F73" s="43" t="s">
        <v>12</v>
      </c>
      <c r="G73" s="214" t="s">
        <v>11</v>
      </c>
      <c r="H73" s="43" t="s">
        <v>12</v>
      </c>
      <c r="I73" s="246"/>
      <c r="J73" s="246"/>
    </row>
    <row r="74" spans="1:11" ht="60.75" thickBot="1" x14ac:dyDescent="0.3">
      <c r="A74" s="125">
        <v>10.1</v>
      </c>
      <c r="B74" s="11" t="s">
        <v>58</v>
      </c>
      <c r="C74" s="120" t="s">
        <v>84</v>
      </c>
      <c r="D74" s="117" t="s">
        <v>1009</v>
      </c>
      <c r="E74" s="120" t="s">
        <v>284</v>
      </c>
      <c r="F74" s="122"/>
      <c r="G74" s="120" t="s">
        <v>284</v>
      </c>
      <c r="H74" s="122"/>
      <c r="I74" s="728" t="s">
        <v>418</v>
      </c>
      <c r="J74" s="40"/>
    </row>
    <row r="75" spans="1:11" ht="30" customHeight="1" thickBot="1" x14ac:dyDescent="0.3">
      <c r="A75" s="239">
        <v>11</v>
      </c>
      <c r="B75" s="247" t="s">
        <v>59</v>
      </c>
      <c r="C75" s="249" t="str">
        <f>+C11</f>
        <v>BAC ENGINEERING CONSULTANCY GROUP SAS. 60%</v>
      </c>
      <c r="D75" s="249"/>
      <c r="E75" s="249" t="str">
        <f>+E11</f>
        <v>GESPIN SAS.
20%</v>
      </c>
      <c r="F75" s="250"/>
      <c r="G75" s="249" t="str">
        <f>+G11</f>
        <v>INGENIEROS PROYECTOS CONSULTORIAS IPC SAS. 20%</v>
      </c>
      <c r="H75" s="250"/>
      <c r="I75" s="245" t="s">
        <v>66</v>
      </c>
      <c r="J75" s="245" t="s">
        <v>13</v>
      </c>
    </row>
    <row r="76" spans="1:11" ht="30" customHeight="1" thickBot="1" x14ac:dyDescent="0.3">
      <c r="A76" s="240"/>
      <c r="B76" s="248"/>
      <c r="C76" s="45" t="s">
        <v>11</v>
      </c>
      <c r="D76" s="143" t="s">
        <v>12</v>
      </c>
      <c r="E76" s="214" t="s">
        <v>11</v>
      </c>
      <c r="F76" s="43" t="s">
        <v>12</v>
      </c>
      <c r="G76" s="214" t="s">
        <v>11</v>
      </c>
      <c r="H76" s="43" t="s">
        <v>12</v>
      </c>
      <c r="I76" s="246"/>
      <c r="J76" s="246"/>
    </row>
    <row r="77" spans="1:11" ht="30.75" thickBot="1" x14ac:dyDescent="0.3">
      <c r="A77" s="125">
        <v>11.1</v>
      </c>
      <c r="B77" s="56" t="s">
        <v>55</v>
      </c>
      <c r="C77" s="21" t="s">
        <v>284</v>
      </c>
      <c r="D77" s="22"/>
      <c r="E77" s="124" t="s">
        <v>284</v>
      </c>
      <c r="F77" s="122"/>
      <c r="G77" s="124" t="s">
        <v>284</v>
      </c>
      <c r="H77" s="122"/>
      <c r="I77" s="728" t="s">
        <v>284</v>
      </c>
      <c r="J77" s="40"/>
    </row>
    <row r="78" spans="1:11" ht="30" customHeight="1" thickBot="1" x14ac:dyDescent="0.3">
      <c r="A78" s="239">
        <v>12</v>
      </c>
      <c r="B78" s="241" t="s">
        <v>60</v>
      </c>
      <c r="C78" s="254" t="str">
        <f>+C11</f>
        <v>BAC ENGINEERING CONSULTANCY GROUP SAS. 60%</v>
      </c>
      <c r="D78" s="250"/>
      <c r="E78" s="255" t="str">
        <f>+E11</f>
        <v>GESPIN SAS.
20%</v>
      </c>
      <c r="F78" s="250"/>
      <c r="G78" s="255" t="str">
        <f>+G11</f>
        <v>INGENIEROS PROYECTOS CONSULTORIAS IPC SAS. 20%</v>
      </c>
      <c r="H78" s="250"/>
      <c r="I78" s="243" t="s">
        <v>66</v>
      </c>
      <c r="J78" s="245" t="s">
        <v>13</v>
      </c>
    </row>
    <row r="79" spans="1:11" ht="30" customHeight="1" x14ac:dyDescent="0.25">
      <c r="A79" s="240"/>
      <c r="B79" s="242"/>
      <c r="C79" s="256" t="s">
        <v>11</v>
      </c>
      <c r="D79" s="257"/>
      <c r="E79" s="258" t="s">
        <v>11</v>
      </c>
      <c r="F79" s="259"/>
      <c r="G79" s="258" t="s">
        <v>11</v>
      </c>
      <c r="H79" s="259"/>
      <c r="I79" s="244"/>
      <c r="J79" s="246"/>
    </row>
    <row r="80" spans="1:11" ht="45" x14ac:dyDescent="0.25">
      <c r="A80" s="123">
        <v>12.1</v>
      </c>
      <c r="B80" s="52" t="s">
        <v>61</v>
      </c>
      <c r="C80" s="237" t="s">
        <v>84</v>
      </c>
      <c r="D80" s="238"/>
      <c r="E80" s="341" t="s">
        <v>84</v>
      </c>
      <c r="F80" s="238"/>
      <c r="G80" s="341" t="s">
        <v>84</v>
      </c>
      <c r="H80" s="238"/>
      <c r="I80" s="739" t="s">
        <v>86</v>
      </c>
      <c r="J80" s="39"/>
    </row>
    <row r="81" spans="1:10" ht="31.5" customHeight="1" x14ac:dyDescent="0.25">
      <c r="A81" s="123">
        <v>12.2</v>
      </c>
      <c r="B81" s="52" t="s">
        <v>62</v>
      </c>
      <c r="C81" s="237" t="s">
        <v>84</v>
      </c>
      <c r="D81" s="238"/>
      <c r="E81" s="341" t="s">
        <v>84</v>
      </c>
      <c r="F81" s="238"/>
      <c r="G81" s="341" t="s">
        <v>84</v>
      </c>
      <c r="H81" s="238"/>
      <c r="I81" s="739" t="s">
        <v>86</v>
      </c>
      <c r="J81" s="39"/>
    </row>
    <row r="82" spans="1:10" ht="30.75" thickBot="1" x14ac:dyDescent="0.3">
      <c r="A82" s="164">
        <v>12.3</v>
      </c>
      <c r="B82" s="53" t="s">
        <v>63</v>
      </c>
      <c r="C82" s="237" t="s">
        <v>84</v>
      </c>
      <c r="D82" s="238"/>
      <c r="E82" s="342" t="s">
        <v>84</v>
      </c>
      <c r="F82" s="253"/>
      <c r="G82" s="342" t="s">
        <v>84</v>
      </c>
      <c r="H82" s="253"/>
      <c r="I82" s="739" t="s">
        <v>86</v>
      </c>
      <c r="J82" s="48"/>
    </row>
    <row r="83" spans="1:10" ht="19.5" thickBot="1" x14ac:dyDescent="0.3">
      <c r="A83" s="235" t="s">
        <v>64</v>
      </c>
      <c r="B83" s="236"/>
      <c r="C83" s="453" t="s">
        <v>561</v>
      </c>
      <c r="D83" s="735"/>
      <c r="E83" s="453" t="s">
        <v>1010</v>
      </c>
      <c r="F83" s="735"/>
      <c r="G83" s="453" t="s">
        <v>561</v>
      </c>
      <c r="H83" s="735"/>
      <c r="I83" s="729" t="s">
        <v>418</v>
      </c>
      <c r="J83" s="51"/>
    </row>
  </sheetData>
  <mergeCells count="138">
    <mergeCell ref="A83:B83"/>
    <mergeCell ref="C83:D83"/>
    <mergeCell ref="E83:F83"/>
    <mergeCell ref="G83:H83"/>
    <mergeCell ref="C81:D81"/>
    <mergeCell ref="E81:F81"/>
    <mergeCell ref="G81:H81"/>
    <mergeCell ref="C82:D82"/>
    <mergeCell ref="E82:F82"/>
    <mergeCell ref="G82:H82"/>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H56:H65"/>
    <mergeCell ref="I56:I66"/>
    <mergeCell ref="J56:J66"/>
    <mergeCell ref="C57:G57"/>
    <mergeCell ref="C58:G65"/>
    <mergeCell ref="C66:G66"/>
    <mergeCell ref="J50:J51"/>
    <mergeCell ref="C52:C54"/>
    <mergeCell ref="D52:D54"/>
    <mergeCell ref="E52:E54"/>
    <mergeCell ref="F52:F54"/>
    <mergeCell ref="G52:G54"/>
    <mergeCell ref="H52:H54"/>
    <mergeCell ref="I52:I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F93" sqref="F93"/>
    </sheetView>
  </sheetViews>
  <sheetFormatPr baseColWidth="10" defaultRowHeight="15" x14ac:dyDescent="0.25"/>
  <cols>
    <col min="1" max="1" width="6.7109375" style="1" customWidth="1"/>
    <col min="2" max="2" width="47.140625" customWidth="1"/>
    <col min="3" max="3" width="29.5703125" style="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t="s">
        <v>1011</v>
      </c>
      <c r="D8" s="327"/>
      <c r="E8" s="328"/>
    </row>
    <row r="9" spans="1:6" ht="31.5" customHeight="1" thickBot="1" x14ac:dyDescent="0.3">
      <c r="A9" s="57" t="s">
        <v>3</v>
      </c>
      <c r="B9" s="58" t="s">
        <v>4</v>
      </c>
      <c r="C9" s="330" t="s">
        <v>1012</v>
      </c>
      <c r="D9" s="330"/>
      <c r="E9" s="331"/>
    </row>
    <row r="10" spans="1:6" ht="15.75" thickBot="1" x14ac:dyDescent="0.3">
      <c r="A10" s="57" t="s">
        <v>5</v>
      </c>
      <c r="B10" s="58" t="s">
        <v>8</v>
      </c>
      <c r="C10" s="314" t="s">
        <v>1013</v>
      </c>
      <c r="D10" s="315"/>
    </row>
    <row r="11" spans="1:6" ht="15.75" thickBot="1" x14ac:dyDescent="0.3">
      <c r="A11" s="57" t="s">
        <v>7</v>
      </c>
      <c r="B11" s="58" t="s">
        <v>10</v>
      </c>
      <c r="C11" s="314" t="s">
        <v>921</v>
      </c>
      <c r="D11" s="315"/>
    </row>
    <row r="12" spans="1:6" ht="15.75" thickBot="1" x14ac:dyDescent="0.3">
      <c r="A12" s="3"/>
      <c r="B12" s="4"/>
      <c r="C12" s="7"/>
    </row>
    <row r="13" spans="1:6" x14ac:dyDescent="0.25">
      <c r="A13" s="29">
        <v>1</v>
      </c>
      <c r="B13" s="34" t="s">
        <v>14</v>
      </c>
      <c r="C13" s="115" t="s">
        <v>11</v>
      </c>
      <c r="D13" s="112" t="s">
        <v>12</v>
      </c>
      <c r="E13" s="37" t="s">
        <v>66</v>
      </c>
      <c r="F13" s="41" t="s">
        <v>13</v>
      </c>
    </row>
    <row r="14" spans="1:6" ht="30" x14ac:dyDescent="0.25">
      <c r="A14" s="123">
        <v>1.1000000000000001</v>
      </c>
      <c r="B14" s="8" t="s">
        <v>15</v>
      </c>
      <c r="C14" s="318" t="s">
        <v>84</v>
      </c>
      <c r="D14" s="224" t="s">
        <v>1014</v>
      </c>
      <c r="E14" s="221" t="s">
        <v>86</v>
      </c>
      <c r="F14" s="271"/>
    </row>
    <row r="15" spans="1:6" x14ac:dyDescent="0.25">
      <c r="A15" s="123">
        <v>1.2</v>
      </c>
      <c r="B15" s="9" t="s">
        <v>16</v>
      </c>
      <c r="C15" s="321"/>
      <c r="D15" s="225"/>
      <c r="E15" s="222"/>
      <c r="F15" s="271"/>
    </row>
    <row r="16" spans="1:6" ht="30" x14ac:dyDescent="0.25">
      <c r="A16" s="123">
        <v>1.3</v>
      </c>
      <c r="B16" s="8" t="s">
        <v>17</v>
      </c>
      <c r="C16" s="321"/>
      <c r="D16" s="225"/>
      <c r="E16" s="222"/>
      <c r="F16" s="271"/>
    </row>
    <row r="17" spans="1:6" ht="60" x14ac:dyDescent="0.25">
      <c r="A17" s="123">
        <v>1.4</v>
      </c>
      <c r="B17" s="8" t="s">
        <v>18</v>
      </c>
      <c r="C17" s="321"/>
      <c r="D17" s="225"/>
      <c r="E17" s="222"/>
      <c r="F17" s="271"/>
    </row>
    <row r="18" spans="1:6" ht="105" x14ac:dyDescent="0.25">
      <c r="A18" s="123">
        <v>1.5</v>
      </c>
      <c r="B18" s="8" t="s">
        <v>19</v>
      </c>
      <c r="C18" s="321"/>
      <c r="D18" s="225"/>
      <c r="E18" s="222"/>
      <c r="F18" s="271"/>
    </row>
    <row r="19" spans="1:6" ht="30" x14ac:dyDescent="0.25">
      <c r="A19" s="123">
        <v>1.6</v>
      </c>
      <c r="B19" s="10" t="s">
        <v>20</v>
      </c>
      <c r="C19" s="321"/>
      <c r="D19" s="225"/>
      <c r="E19" s="222"/>
      <c r="F19" s="271"/>
    </row>
    <row r="20" spans="1:6" ht="45.75" thickBot="1" x14ac:dyDescent="0.3">
      <c r="A20" s="125">
        <v>1.7</v>
      </c>
      <c r="B20" s="11" t="s">
        <v>21</v>
      </c>
      <c r="C20" s="324"/>
      <c r="D20" s="288"/>
      <c r="E20" s="223"/>
      <c r="F20" s="272"/>
    </row>
    <row r="21" spans="1:6" ht="39" customHeight="1" x14ac:dyDescent="0.25">
      <c r="A21" s="29">
        <v>2</v>
      </c>
      <c r="B21" s="30" t="s">
        <v>22</v>
      </c>
      <c r="C21" s="115" t="s">
        <v>11</v>
      </c>
      <c r="D21" s="112" t="s">
        <v>12</v>
      </c>
      <c r="E21" s="37" t="s">
        <v>66</v>
      </c>
      <c r="F21" s="42" t="s">
        <v>13</v>
      </c>
    </row>
    <row r="22" spans="1:6" ht="45.75" customHeight="1" x14ac:dyDescent="0.25">
      <c r="A22" s="123">
        <v>2.1</v>
      </c>
      <c r="B22" s="10" t="s">
        <v>23</v>
      </c>
      <c r="C22" s="301" t="s">
        <v>284</v>
      </c>
      <c r="D22" s="308"/>
      <c r="E22" s="309" t="s">
        <v>284</v>
      </c>
      <c r="F22" s="312"/>
    </row>
    <row r="23" spans="1:6" ht="50.25" customHeight="1" x14ac:dyDescent="0.25">
      <c r="A23" s="123">
        <v>2.2000000000000002</v>
      </c>
      <c r="B23" s="10" t="s">
        <v>70</v>
      </c>
      <c r="C23" s="304"/>
      <c r="D23" s="267"/>
      <c r="E23" s="310"/>
      <c r="F23" s="312"/>
    </row>
    <row r="24" spans="1:6" ht="114.75" customHeight="1" x14ac:dyDescent="0.25">
      <c r="A24" s="123">
        <v>2.2999999999999998</v>
      </c>
      <c r="B24" s="10" t="s">
        <v>24</v>
      </c>
      <c r="C24" s="304"/>
      <c r="D24" s="267"/>
      <c r="E24" s="310"/>
      <c r="F24" s="312"/>
    </row>
    <row r="25" spans="1:6" ht="42" customHeight="1" thickBot="1" x14ac:dyDescent="0.3">
      <c r="A25" s="125">
        <v>2.4</v>
      </c>
      <c r="B25" s="11" t="s">
        <v>25</v>
      </c>
      <c r="C25" s="307"/>
      <c r="D25" s="268"/>
      <c r="E25" s="311"/>
      <c r="F25" s="313"/>
    </row>
    <row r="26" spans="1:6" ht="63" customHeight="1" thickBot="1" x14ac:dyDescent="0.3">
      <c r="A26" s="239">
        <v>3</v>
      </c>
      <c r="B26" s="247" t="s">
        <v>26</v>
      </c>
      <c r="C26" s="249" t="s">
        <v>1012</v>
      </c>
      <c r="D26" s="250"/>
      <c r="E26" s="245" t="s">
        <v>66</v>
      </c>
      <c r="F26" s="245" t="s">
        <v>13</v>
      </c>
    </row>
    <row r="27" spans="1:6" x14ac:dyDescent="0.25">
      <c r="A27" s="240"/>
      <c r="B27" s="248"/>
      <c r="C27" s="113" t="s">
        <v>11</v>
      </c>
      <c r="D27" s="112" t="s">
        <v>12</v>
      </c>
      <c r="E27" s="246"/>
      <c r="F27" s="246"/>
    </row>
    <row r="28" spans="1:6" ht="47.25" customHeight="1" x14ac:dyDescent="0.25">
      <c r="A28" s="123" t="s">
        <v>27</v>
      </c>
      <c r="B28" s="8" t="s">
        <v>15</v>
      </c>
      <c r="C28" s="119" t="s">
        <v>284</v>
      </c>
      <c r="D28" s="121"/>
      <c r="E28" s="221" t="s">
        <v>284</v>
      </c>
      <c r="F28" s="274"/>
    </row>
    <row r="29" spans="1:6" ht="30.75" thickBot="1" x14ac:dyDescent="0.3">
      <c r="A29" s="125" t="s">
        <v>28</v>
      </c>
      <c r="B29" s="11" t="s">
        <v>29</v>
      </c>
      <c r="C29" s="120" t="s">
        <v>284</v>
      </c>
      <c r="D29" s="122"/>
      <c r="E29" s="223"/>
      <c r="F29" s="272"/>
    </row>
    <row r="30" spans="1:6" ht="33" customHeight="1" thickBot="1" x14ac:dyDescent="0.3">
      <c r="A30" s="239">
        <v>4</v>
      </c>
      <c r="B30" s="297" t="s">
        <v>30</v>
      </c>
      <c r="C30" s="249" t="s">
        <v>1012</v>
      </c>
      <c r="D30" s="250"/>
      <c r="E30" s="245" t="s">
        <v>66</v>
      </c>
      <c r="F30" s="245" t="s">
        <v>13</v>
      </c>
    </row>
    <row r="31" spans="1:6" ht="33" customHeight="1" x14ac:dyDescent="0.25">
      <c r="A31" s="240"/>
      <c r="B31" s="298"/>
      <c r="C31" s="113" t="s">
        <v>11</v>
      </c>
      <c r="D31" s="112" t="s">
        <v>12</v>
      </c>
      <c r="E31" s="246"/>
      <c r="F31" s="246"/>
    </row>
    <row r="32" spans="1:6" ht="47.25" customHeight="1" x14ac:dyDescent="0.25">
      <c r="A32" s="123">
        <v>4.0999999999999996</v>
      </c>
      <c r="B32" s="10" t="s">
        <v>71</v>
      </c>
      <c r="C32" s="119" t="s">
        <v>84</v>
      </c>
      <c r="D32" s="121" t="s">
        <v>1015</v>
      </c>
      <c r="E32" s="221" t="s">
        <v>193</v>
      </c>
      <c r="F32" s="271"/>
    </row>
    <row r="33" spans="1:6" ht="30" x14ac:dyDescent="0.25">
      <c r="A33" s="123">
        <v>4.2</v>
      </c>
      <c r="B33" s="10" t="s">
        <v>31</v>
      </c>
      <c r="C33" s="119" t="s">
        <v>84</v>
      </c>
      <c r="D33" s="121">
        <v>45</v>
      </c>
      <c r="E33" s="222"/>
      <c r="F33" s="271"/>
    </row>
    <row r="34" spans="1:6" ht="30.75" thickBot="1" x14ac:dyDescent="0.3">
      <c r="A34" s="125">
        <v>4.3</v>
      </c>
      <c r="B34" s="11" t="s">
        <v>67</v>
      </c>
      <c r="C34" s="120" t="s">
        <v>89</v>
      </c>
      <c r="D34" s="122">
        <v>17</v>
      </c>
      <c r="E34" s="223"/>
      <c r="F34" s="272"/>
    </row>
    <row r="35" spans="1:6" ht="30" customHeight="1" thickBot="1" x14ac:dyDescent="0.3">
      <c r="A35" s="239">
        <v>5</v>
      </c>
      <c r="B35" s="241" t="s">
        <v>32</v>
      </c>
      <c r="C35" s="295" t="s">
        <v>1012</v>
      </c>
      <c r="D35" s="296"/>
      <c r="E35" s="245" t="s">
        <v>66</v>
      </c>
      <c r="F35" s="245" t="s">
        <v>13</v>
      </c>
    </row>
    <row r="36" spans="1:6" ht="15.75" thickBot="1" x14ac:dyDescent="0.3">
      <c r="A36" s="240"/>
      <c r="B36" s="242"/>
      <c r="C36" s="114" t="s">
        <v>11</v>
      </c>
      <c r="D36" s="43" t="s">
        <v>12</v>
      </c>
      <c r="E36" s="246"/>
      <c r="F36" s="246"/>
    </row>
    <row r="37" spans="1:6" ht="45" customHeight="1" x14ac:dyDescent="0.25">
      <c r="A37" s="123">
        <v>5.0999999999999996</v>
      </c>
      <c r="B37" s="10" t="s">
        <v>71</v>
      </c>
      <c r="C37" s="263" t="s">
        <v>84</v>
      </c>
      <c r="D37" s="266" t="s">
        <v>1016</v>
      </c>
      <c r="E37" s="309" t="s">
        <v>86</v>
      </c>
      <c r="F37" s="346"/>
    </row>
    <row r="38" spans="1:6" ht="45" x14ac:dyDescent="0.25">
      <c r="A38" s="123">
        <v>5.2</v>
      </c>
      <c r="B38" s="10" t="s">
        <v>72</v>
      </c>
      <c r="C38" s="264"/>
      <c r="D38" s="267"/>
      <c r="E38" s="310"/>
      <c r="F38" s="347"/>
    </row>
    <row r="39" spans="1:6" ht="45" x14ac:dyDescent="0.25">
      <c r="A39" s="123">
        <v>5.3</v>
      </c>
      <c r="B39" s="13" t="s">
        <v>73</v>
      </c>
      <c r="C39" s="264"/>
      <c r="D39" s="267"/>
      <c r="E39" s="310"/>
      <c r="F39" s="347"/>
    </row>
    <row r="40" spans="1:6" ht="30" x14ac:dyDescent="0.25">
      <c r="A40" s="123">
        <v>5.4</v>
      </c>
      <c r="B40" s="10" t="s">
        <v>33</v>
      </c>
      <c r="C40" s="264"/>
      <c r="D40" s="267"/>
      <c r="E40" s="310"/>
      <c r="F40" s="347"/>
    </row>
    <row r="41" spans="1:6" ht="30.75" thickBot="1" x14ac:dyDescent="0.3">
      <c r="A41" s="125">
        <v>5.5</v>
      </c>
      <c r="B41" s="11" t="s">
        <v>34</v>
      </c>
      <c r="C41" s="265"/>
      <c r="D41" s="268"/>
      <c r="E41" s="311"/>
      <c r="F41" s="348"/>
    </row>
    <row r="42" spans="1:6" ht="30" customHeight="1" thickBot="1" x14ac:dyDescent="0.3">
      <c r="A42" s="239">
        <v>6</v>
      </c>
      <c r="B42" s="241" t="s">
        <v>35</v>
      </c>
      <c r="C42" s="255" t="s">
        <v>1012</v>
      </c>
      <c r="D42" s="250"/>
      <c r="E42" s="245" t="s">
        <v>66</v>
      </c>
      <c r="F42" s="245" t="s">
        <v>13</v>
      </c>
    </row>
    <row r="43" spans="1:6" ht="30" customHeight="1" thickBot="1" x14ac:dyDescent="0.3">
      <c r="A43" s="240"/>
      <c r="B43" s="242"/>
      <c r="C43" s="214" t="s">
        <v>11</v>
      </c>
      <c r="D43" s="43" t="s">
        <v>12</v>
      </c>
      <c r="E43" s="246"/>
      <c r="F43" s="246"/>
    </row>
    <row r="44" spans="1:6" ht="60" x14ac:dyDescent="0.25">
      <c r="A44" s="123">
        <v>6.1</v>
      </c>
      <c r="B44" s="10" t="s">
        <v>36</v>
      </c>
      <c r="C44" s="119" t="s">
        <v>284</v>
      </c>
      <c r="D44" s="121"/>
      <c r="E44" s="35"/>
      <c r="F44" s="39"/>
    </row>
    <row r="45" spans="1:6" ht="45" x14ac:dyDescent="0.25">
      <c r="A45" s="123">
        <v>6.2</v>
      </c>
      <c r="B45" s="10" t="s">
        <v>37</v>
      </c>
      <c r="C45" s="119" t="s">
        <v>284</v>
      </c>
      <c r="D45" s="121"/>
      <c r="E45" s="35"/>
      <c r="F45" s="39"/>
    </row>
    <row r="46" spans="1:6" ht="60" x14ac:dyDescent="0.25">
      <c r="A46" s="123">
        <v>6.3</v>
      </c>
      <c r="B46" s="10" t="s">
        <v>38</v>
      </c>
      <c r="C46" s="119" t="s">
        <v>284</v>
      </c>
      <c r="D46" s="121"/>
      <c r="E46" s="35"/>
      <c r="F46" s="39"/>
    </row>
    <row r="47" spans="1:6" ht="75.75" thickBot="1" x14ac:dyDescent="0.3">
      <c r="A47" s="123">
        <v>6.4</v>
      </c>
      <c r="B47" s="11" t="s">
        <v>39</v>
      </c>
      <c r="C47" s="120" t="s">
        <v>84</v>
      </c>
      <c r="D47" s="122" t="s">
        <v>1017</v>
      </c>
      <c r="E47" s="36" t="s">
        <v>193</v>
      </c>
      <c r="F47" s="40"/>
    </row>
    <row r="48" spans="1:6" ht="30" customHeight="1" thickBot="1" x14ac:dyDescent="0.3">
      <c r="A48" s="239">
        <v>7</v>
      </c>
      <c r="B48" s="247" t="s">
        <v>40</v>
      </c>
      <c r="C48" s="249" t="s">
        <v>1012</v>
      </c>
      <c r="D48" s="250"/>
      <c r="E48" s="245" t="s">
        <v>66</v>
      </c>
      <c r="F48" s="245" t="s">
        <v>13</v>
      </c>
    </row>
    <row r="49" spans="1:7" ht="15.75" thickBot="1" x14ac:dyDescent="0.3">
      <c r="A49" s="240"/>
      <c r="B49" s="248"/>
      <c r="C49" s="214" t="s">
        <v>11</v>
      </c>
      <c r="D49" s="43" t="s">
        <v>12</v>
      </c>
      <c r="E49" s="246"/>
      <c r="F49" s="246"/>
    </row>
    <row r="50" spans="1:7" ht="30" x14ac:dyDescent="0.25">
      <c r="A50" s="123">
        <v>7.1</v>
      </c>
      <c r="B50" s="10" t="s">
        <v>41</v>
      </c>
      <c r="C50" s="227" t="s">
        <v>84</v>
      </c>
      <c r="D50" s="238">
        <v>48</v>
      </c>
      <c r="E50" s="221" t="s">
        <v>86</v>
      </c>
      <c r="F50" s="35"/>
    </row>
    <row r="51" spans="1:7" ht="45" x14ac:dyDescent="0.25">
      <c r="A51" s="123">
        <v>7.2</v>
      </c>
      <c r="B51" s="10" t="s">
        <v>42</v>
      </c>
      <c r="C51" s="228"/>
      <c r="D51" s="238"/>
      <c r="E51" s="222"/>
      <c r="F51" s="35"/>
    </row>
    <row r="52" spans="1:7" ht="60.75" thickBot="1" x14ac:dyDescent="0.3">
      <c r="A52" s="125">
        <v>7.3</v>
      </c>
      <c r="B52" s="11" t="s">
        <v>43</v>
      </c>
      <c r="C52" s="229"/>
      <c r="D52" s="253"/>
      <c r="E52" s="223"/>
      <c r="F52" s="36"/>
    </row>
    <row r="53" spans="1:7" x14ac:dyDescent="0.25">
      <c r="A53" s="29">
        <v>8</v>
      </c>
      <c r="B53" s="49" t="s">
        <v>44</v>
      </c>
      <c r="C53" s="111"/>
      <c r="D53" s="112" t="s">
        <v>12</v>
      </c>
      <c r="E53" s="37" t="s">
        <v>66</v>
      </c>
      <c r="F53" s="41" t="s">
        <v>13</v>
      </c>
    </row>
    <row r="54" spans="1:7" x14ac:dyDescent="0.25">
      <c r="A54" s="123">
        <v>8.1</v>
      </c>
      <c r="B54" s="10" t="s">
        <v>45</v>
      </c>
      <c r="C54" s="116" t="s">
        <v>715</v>
      </c>
      <c r="D54" s="224" t="s">
        <v>1018</v>
      </c>
      <c r="E54" s="730" t="s">
        <v>86</v>
      </c>
      <c r="F54" s="274"/>
    </row>
    <row r="55" spans="1:7" ht="30" x14ac:dyDescent="0.25">
      <c r="A55" s="123">
        <v>8.1999999999999993</v>
      </c>
      <c r="B55" s="10" t="s">
        <v>46</v>
      </c>
      <c r="C55" s="116" t="s">
        <v>1019</v>
      </c>
      <c r="D55" s="225"/>
      <c r="E55" s="730"/>
      <c r="F55" s="271"/>
    </row>
    <row r="56" spans="1:7" ht="30" x14ac:dyDescent="0.25">
      <c r="A56" s="123">
        <v>8.3000000000000007</v>
      </c>
      <c r="B56" s="10" t="s">
        <v>47</v>
      </c>
      <c r="C56" s="277" t="s">
        <v>84</v>
      </c>
      <c r="D56" s="225"/>
      <c r="E56" s="730"/>
      <c r="F56" s="271"/>
    </row>
    <row r="57" spans="1:7" ht="45" x14ac:dyDescent="0.25">
      <c r="A57" s="123">
        <v>8.4</v>
      </c>
      <c r="B57" s="10" t="s">
        <v>48</v>
      </c>
      <c r="C57" s="280"/>
      <c r="D57" s="225"/>
      <c r="E57" s="730"/>
      <c r="F57" s="271"/>
    </row>
    <row r="58" spans="1:7" ht="45" x14ac:dyDescent="0.25">
      <c r="A58" s="123">
        <v>8.5</v>
      </c>
      <c r="B58" s="10" t="s">
        <v>74</v>
      </c>
      <c r="C58" s="280"/>
      <c r="D58" s="225"/>
      <c r="E58" s="730"/>
      <c r="F58" s="271"/>
    </row>
    <row r="59" spans="1:7" x14ac:dyDescent="0.25">
      <c r="A59" s="123">
        <v>8.6</v>
      </c>
      <c r="B59" s="10" t="s">
        <v>49</v>
      </c>
      <c r="C59" s="280"/>
      <c r="D59" s="225"/>
      <c r="E59" s="730"/>
      <c r="F59" s="271"/>
    </row>
    <row r="60" spans="1:7" x14ac:dyDescent="0.25">
      <c r="A60" s="123">
        <v>8.6999999999999993</v>
      </c>
      <c r="B60" s="10" t="s">
        <v>50</v>
      </c>
      <c r="C60" s="280"/>
      <c r="D60" s="225"/>
      <c r="E60" s="730"/>
      <c r="F60" s="271"/>
    </row>
    <row r="61" spans="1:7" ht="30" x14ac:dyDescent="0.25">
      <c r="A61" s="123">
        <v>8.8000000000000007</v>
      </c>
      <c r="B61" s="10" t="s">
        <v>1020</v>
      </c>
      <c r="C61" s="280"/>
      <c r="D61" s="225"/>
      <c r="E61" s="730"/>
      <c r="F61" s="271"/>
      <c r="G61" s="14"/>
    </row>
    <row r="62" spans="1:7" ht="31.5" customHeight="1" x14ac:dyDescent="0.3">
      <c r="A62" s="123">
        <v>8.9</v>
      </c>
      <c r="B62" s="15" t="s">
        <v>51</v>
      </c>
      <c r="C62" s="280"/>
      <c r="D62" s="225"/>
      <c r="E62" s="730"/>
      <c r="F62" s="271"/>
      <c r="G62" s="16"/>
    </row>
    <row r="63" spans="1:7" ht="16.5" x14ac:dyDescent="0.3">
      <c r="A63" s="17" t="s">
        <v>68</v>
      </c>
      <c r="B63" s="10" t="s">
        <v>52</v>
      </c>
      <c r="C63" s="283"/>
      <c r="D63" s="226"/>
      <c r="E63" s="730"/>
      <c r="F63" s="271"/>
      <c r="G63" s="16"/>
    </row>
    <row r="64" spans="1:7" ht="45.75" thickBot="1" x14ac:dyDescent="0.3">
      <c r="A64" s="17" t="s">
        <v>69</v>
      </c>
      <c r="B64" s="11" t="s">
        <v>53</v>
      </c>
      <c r="C64" s="117" t="s">
        <v>84</v>
      </c>
      <c r="D64" s="217" t="s">
        <v>1021</v>
      </c>
      <c r="E64" s="740"/>
      <c r="F64" s="272"/>
      <c r="G64" s="18"/>
    </row>
    <row r="65" spans="1:6" ht="30" customHeight="1" thickBot="1" x14ac:dyDescent="0.3">
      <c r="A65" s="239">
        <v>9</v>
      </c>
      <c r="B65" s="247" t="s">
        <v>54</v>
      </c>
      <c r="C65" s="249" t="s">
        <v>1012</v>
      </c>
      <c r="D65" s="250"/>
      <c r="E65" s="245" t="s">
        <v>66</v>
      </c>
      <c r="F65" s="245" t="s">
        <v>13</v>
      </c>
    </row>
    <row r="66" spans="1:6" ht="30" customHeight="1" thickBot="1" x14ac:dyDescent="0.3">
      <c r="A66" s="240"/>
      <c r="B66" s="248"/>
      <c r="C66" s="214" t="s">
        <v>11</v>
      </c>
      <c r="D66" s="43" t="s">
        <v>12</v>
      </c>
      <c r="E66" s="246"/>
      <c r="F66" s="246"/>
    </row>
    <row r="67" spans="1:6" ht="30" x14ac:dyDescent="0.25">
      <c r="A67" s="123">
        <v>9.1</v>
      </c>
      <c r="B67" s="8" t="s">
        <v>55</v>
      </c>
      <c r="C67" s="227" t="s">
        <v>84</v>
      </c>
      <c r="D67" s="270">
        <v>74</v>
      </c>
      <c r="E67" s="222" t="s">
        <v>86</v>
      </c>
      <c r="F67" s="271"/>
    </row>
    <row r="68" spans="1:6" x14ac:dyDescent="0.25">
      <c r="A68" s="123">
        <v>9.1999999999999993</v>
      </c>
      <c r="B68" s="9" t="s">
        <v>16</v>
      </c>
      <c r="C68" s="269"/>
      <c r="D68" s="226"/>
      <c r="E68" s="222"/>
      <c r="F68" s="271"/>
    </row>
    <row r="69" spans="1:6" ht="60.75" thickBot="1" x14ac:dyDescent="0.3">
      <c r="A69" s="125">
        <v>9.3000000000000007</v>
      </c>
      <c r="B69" s="19" t="s">
        <v>56</v>
      </c>
      <c r="C69" s="120" t="s">
        <v>84</v>
      </c>
      <c r="D69" s="122">
        <v>76</v>
      </c>
      <c r="E69" s="223"/>
      <c r="F69" s="272"/>
    </row>
    <row r="70" spans="1:6" ht="30" customHeight="1" thickBot="1" x14ac:dyDescent="0.3">
      <c r="A70" s="239">
        <v>10</v>
      </c>
      <c r="B70" s="247" t="s">
        <v>57</v>
      </c>
      <c r="C70" s="249" t="s">
        <v>1012</v>
      </c>
      <c r="D70" s="250"/>
      <c r="E70" s="245" t="s">
        <v>66</v>
      </c>
      <c r="F70" s="245" t="s">
        <v>13</v>
      </c>
    </row>
    <row r="71" spans="1:6" ht="30" customHeight="1" thickBot="1" x14ac:dyDescent="0.3">
      <c r="A71" s="240"/>
      <c r="B71" s="248"/>
      <c r="C71" s="214" t="s">
        <v>11</v>
      </c>
      <c r="D71" s="43" t="s">
        <v>12</v>
      </c>
      <c r="E71" s="246"/>
      <c r="F71" s="246"/>
    </row>
    <row r="72" spans="1:6" ht="30.75" thickBot="1" x14ac:dyDescent="0.3">
      <c r="A72" s="125">
        <v>10.1</v>
      </c>
      <c r="B72" s="11" t="s">
        <v>58</v>
      </c>
      <c r="C72" s="120" t="s">
        <v>284</v>
      </c>
      <c r="D72" s="122"/>
      <c r="E72" s="36"/>
      <c r="F72" s="40"/>
    </row>
    <row r="73" spans="1:6" ht="30" customHeight="1" thickBot="1" x14ac:dyDescent="0.3">
      <c r="A73" s="239">
        <v>11</v>
      </c>
      <c r="B73" s="247" t="s">
        <v>59</v>
      </c>
      <c r="C73" s="249" t="s">
        <v>1012</v>
      </c>
      <c r="D73" s="250"/>
      <c r="E73" s="245" t="s">
        <v>66</v>
      </c>
      <c r="F73" s="245" t="s">
        <v>13</v>
      </c>
    </row>
    <row r="74" spans="1:6" ht="30" customHeight="1" thickBot="1" x14ac:dyDescent="0.3">
      <c r="A74" s="240"/>
      <c r="B74" s="248"/>
      <c r="C74" s="214" t="s">
        <v>11</v>
      </c>
      <c r="D74" s="43" t="s">
        <v>12</v>
      </c>
      <c r="E74" s="246"/>
      <c r="F74" s="246"/>
    </row>
    <row r="75" spans="1:6" ht="30.75" thickBot="1" x14ac:dyDescent="0.3">
      <c r="A75" s="125">
        <v>11.1</v>
      </c>
      <c r="B75" s="56" t="s">
        <v>55</v>
      </c>
      <c r="C75" s="124" t="s">
        <v>284</v>
      </c>
      <c r="D75" s="122"/>
      <c r="E75" s="36"/>
      <c r="F75" s="40"/>
    </row>
    <row r="76" spans="1:6" ht="30" customHeight="1" thickBot="1" x14ac:dyDescent="0.3">
      <c r="A76" s="239">
        <v>12</v>
      </c>
      <c r="B76" s="241" t="s">
        <v>60</v>
      </c>
      <c r="C76" s="255" t="s">
        <v>1012</v>
      </c>
      <c r="D76" s="250"/>
      <c r="E76" s="243" t="s">
        <v>66</v>
      </c>
      <c r="F76" s="245" t="s">
        <v>13</v>
      </c>
    </row>
    <row r="77" spans="1:6" ht="30" customHeight="1" x14ac:dyDescent="0.25">
      <c r="A77" s="240"/>
      <c r="B77" s="242"/>
      <c r="C77" s="258" t="s">
        <v>11</v>
      </c>
      <c r="D77" s="259"/>
      <c r="E77" s="244"/>
      <c r="F77" s="246"/>
    </row>
    <row r="78" spans="1:6" ht="45" x14ac:dyDescent="0.25">
      <c r="A78" s="123">
        <v>12.1</v>
      </c>
      <c r="B78" s="52" t="s">
        <v>61</v>
      </c>
      <c r="C78" s="251" t="s">
        <v>84</v>
      </c>
      <c r="D78" s="251"/>
      <c r="E78" s="739" t="s">
        <v>86</v>
      </c>
      <c r="F78" s="39"/>
    </row>
    <row r="79" spans="1:6" ht="31.5" customHeight="1" x14ac:dyDescent="0.25">
      <c r="A79" s="123">
        <v>12.2</v>
      </c>
      <c r="B79" s="52" t="s">
        <v>62</v>
      </c>
      <c r="C79" s="251" t="s">
        <v>84</v>
      </c>
      <c r="D79" s="251"/>
      <c r="E79" s="739" t="s">
        <v>86</v>
      </c>
      <c r="F79" s="39"/>
    </row>
    <row r="80" spans="1:6" ht="30.75" thickBot="1" x14ac:dyDescent="0.3">
      <c r="A80" s="164">
        <v>12.3</v>
      </c>
      <c r="B80" s="53" t="s">
        <v>63</v>
      </c>
      <c r="C80" s="251" t="s">
        <v>84</v>
      </c>
      <c r="D80" s="251"/>
      <c r="E80" s="739" t="s">
        <v>86</v>
      </c>
      <c r="F80" s="48"/>
    </row>
    <row r="81" spans="1:6" ht="19.5" thickBot="1" x14ac:dyDescent="0.3">
      <c r="A81" s="235" t="s">
        <v>64</v>
      </c>
      <c r="B81" s="236"/>
      <c r="C81" s="233" t="s">
        <v>561</v>
      </c>
      <c r="D81" s="234"/>
      <c r="E81" s="50" t="s">
        <v>561</v>
      </c>
      <c r="F81" s="51"/>
    </row>
  </sheetData>
  <mergeCells count="84">
    <mergeCell ref="C78:D78"/>
    <mergeCell ref="C79:D79"/>
    <mergeCell ref="C80:D80"/>
    <mergeCell ref="A81:B81"/>
    <mergeCell ref="C81:D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D54:D63"/>
    <mergeCell ref="E54:E64"/>
    <mergeCell ref="F54:F64"/>
    <mergeCell ref="C56:C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F93" sqref="F93"/>
    </sheetView>
  </sheetViews>
  <sheetFormatPr baseColWidth="10" defaultRowHeight="15" x14ac:dyDescent="0.25"/>
  <cols>
    <col min="1" max="1" width="6.7109375" style="1" customWidth="1"/>
    <col min="2" max="2" width="47.140625" customWidth="1"/>
    <col min="3" max="7" width="14.7109375" style="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4" spans="1:10" x14ac:dyDescent="0.25">
      <c r="A4" s="325" t="s">
        <v>0</v>
      </c>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D6" s="2"/>
      <c r="F6" s="2"/>
      <c r="H6" s="2"/>
      <c r="I6" s="2"/>
      <c r="J6" s="2"/>
    </row>
    <row r="7" spans="1:10" ht="15.75" thickBot="1" x14ac:dyDescent="0.3">
      <c r="C7" s="2"/>
      <c r="E7" s="2"/>
      <c r="G7" s="2"/>
    </row>
    <row r="8" spans="1:10" ht="15.75" thickBot="1" x14ac:dyDescent="0.3">
      <c r="A8" s="57" t="s">
        <v>1</v>
      </c>
      <c r="B8" s="58" t="s">
        <v>2</v>
      </c>
      <c r="C8" s="326" t="s">
        <v>1022</v>
      </c>
      <c r="D8" s="327"/>
      <c r="E8" s="327"/>
      <c r="F8" s="327"/>
      <c r="G8" s="327"/>
      <c r="H8" s="327"/>
      <c r="I8" s="328"/>
    </row>
    <row r="9" spans="1:10" ht="31.5" customHeight="1" thickBot="1" x14ac:dyDescent="0.3">
      <c r="A9" s="57" t="s">
        <v>3</v>
      </c>
      <c r="B9" s="58" t="s">
        <v>4</v>
      </c>
      <c r="C9" s="329" t="s">
        <v>1023</v>
      </c>
      <c r="D9" s="330"/>
      <c r="E9" s="330"/>
      <c r="F9" s="330"/>
      <c r="G9" s="330"/>
      <c r="H9" s="330"/>
      <c r="I9" s="331"/>
    </row>
    <row r="10" spans="1:10" ht="20.25" customHeight="1" thickBot="1" x14ac:dyDescent="0.3">
      <c r="A10" s="57" t="s">
        <v>5</v>
      </c>
      <c r="B10" s="59" t="s">
        <v>65</v>
      </c>
      <c r="C10" s="332" t="s">
        <v>78</v>
      </c>
      <c r="D10" s="333"/>
      <c r="E10" s="333"/>
      <c r="F10" s="333"/>
      <c r="G10" s="333"/>
      <c r="H10" s="333"/>
      <c r="I10" s="334"/>
    </row>
    <row r="11" spans="1:10" ht="31.5" customHeight="1" thickBot="1" x14ac:dyDescent="0.3">
      <c r="A11" s="57" t="s">
        <v>7</v>
      </c>
      <c r="B11" s="58" t="s">
        <v>6</v>
      </c>
      <c r="C11" s="335" t="s">
        <v>1024</v>
      </c>
      <c r="D11" s="336"/>
      <c r="E11" s="337" t="s">
        <v>1025</v>
      </c>
      <c r="F11" s="338"/>
      <c r="G11" s="337" t="s">
        <v>1026</v>
      </c>
      <c r="H11" s="338"/>
      <c r="I11" s="5"/>
      <c r="J11" s="6"/>
    </row>
    <row r="12" spans="1:10" ht="15.75" thickBot="1" x14ac:dyDescent="0.3">
      <c r="A12" s="57" t="s">
        <v>9</v>
      </c>
      <c r="B12" s="58" t="s">
        <v>8</v>
      </c>
      <c r="C12" s="314" t="s">
        <v>920</v>
      </c>
      <c r="D12" s="315"/>
      <c r="E12" s="314" t="s">
        <v>920</v>
      </c>
      <c r="F12" s="315"/>
      <c r="G12" s="314" t="s">
        <v>920</v>
      </c>
      <c r="H12" s="315"/>
    </row>
    <row r="13" spans="1:10" ht="15.75" thickBot="1" x14ac:dyDescent="0.3">
      <c r="A13" s="57" t="s">
        <v>75</v>
      </c>
      <c r="B13" s="58" t="s">
        <v>10</v>
      </c>
      <c r="C13" s="314" t="s">
        <v>1027</v>
      </c>
      <c r="D13" s="315"/>
      <c r="E13" s="314" t="s">
        <v>922</v>
      </c>
      <c r="F13" s="315"/>
      <c r="G13" s="314" t="s">
        <v>1028</v>
      </c>
      <c r="H13" s="315"/>
    </row>
    <row r="14" spans="1:10" ht="15.75" thickBot="1" x14ac:dyDescent="0.3">
      <c r="A14" s="3"/>
      <c r="B14" s="4"/>
      <c r="C14" s="7"/>
      <c r="E14" s="7"/>
      <c r="G14" s="7"/>
    </row>
    <row r="15" spans="1:10" x14ac:dyDescent="0.25">
      <c r="A15" s="29">
        <v>1</v>
      </c>
      <c r="B15" s="34" t="s">
        <v>14</v>
      </c>
      <c r="C15" s="260" t="s">
        <v>11</v>
      </c>
      <c r="D15" s="261"/>
      <c r="E15" s="261"/>
      <c r="F15" s="261"/>
      <c r="G15" s="262"/>
      <c r="H15" s="112" t="s">
        <v>12</v>
      </c>
      <c r="I15" s="37" t="s">
        <v>66</v>
      </c>
      <c r="J15" s="41" t="s">
        <v>13</v>
      </c>
    </row>
    <row r="16" spans="1:10" ht="30" x14ac:dyDescent="0.25">
      <c r="A16" s="123">
        <v>1.1000000000000001</v>
      </c>
      <c r="B16" s="8" t="s">
        <v>15</v>
      </c>
      <c r="C16" s="617" t="s">
        <v>496</v>
      </c>
      <c r="D16" s="705"/>
      <c r="E16" s="705"/>
      <c r="F16" s="705"/>
      <c r="G16" s="706"/>
      <c r="H16" s="571" t="s">
        <v>1029</v>
      </c>
      <c r="I16" s="562" t="s">
        <v>418</v>
      </c>
      <c r="J16" s="741" t="s">
        <v>1030</v>
      </c>
    </row>
    <row r="17" spans="1:10" x14ac:dyDescent="0.25">
      <c r="A17" s="123">
        <v>1.2</v>
      </c>
      <c r="B17" s="9" t="s">
        <v>16</v>
      </c>
      <c r="C17" s="708"/>
      <c r="D17" s="709"/>
      <c r="E17" s="709"/>
      <c r="F17" s="709"/>
      <c r="G17" s="710"/>
      <c r="H17" s="572"/>
      <c r="I17" s="711"/>
      <c r="J17" s="712"/>
    </row>
    <row r="18" spans="1:10" ht="30" x14ac:dyDescent="0.25">
      <c r="A18" s="123">
        <v>1.3</v>
      </c>
      <c r="B18" s="8" t="s">
        <v>17</v>
      </c>
      <c r="C18" s="708"/>
      <c r="D18" s="709"/>
      <c r="E18" s="709"/>
      <c r="F18" s="709"/>
      <c r="G18" s="710"/>
      <c r="H18" s="572"/>
      <c r="I18" s="711"/>
      <c r="J18" s="712"/>
    </row>
    <row r="19" spans="1:10" ht="60" x14ac:dyDescent="0.25">
      <c r="A19" s="123">
        <v>1.4</v>
      </c>
      <c r="B19" s="8" t="s">
        <v>18</v>
      </c>
      <c r="C19" s="708"/>
      <c r="D19" s="709"/>
      <c r="E19" s="709"/>
      <c r="F19" s="709"/>
      <c r="G19" s="710"/>
      <c r="H19" s="572"/>
      <c r="I19" s="711"/>
      <c r="J19" s="712"/>
    </row>
    <row r="20" spans="1:10" ht="105" x14ac:dyDescent="0.25">
      <c r="A20" s="123">
        <v>1.5</v>
      </c>
      <c r="B20" s="8" t="s">
        <v>19</v>
      </c>
      <c r="C20" s="708"/>
      <c r="D20" s="709"/>
      <c r="E20" s="709"/>
      <c r="F20" s="709"/>
      <c r="G20" s="710"/>
      <c r="H20" s="572"/>
      <c r="I20" s="711"/>
      <c r="J20" s="712"/>
    </row>
    <row r="21" spans="1:10" ht="30" x14ac:dyDescent="0.25">
      <c r="A21" s="123">
        <v>1.6</v>
      </c>
      <c r="B21" s="10" t="s">
        <v>20</v>
      </c>
      <c r="C21" s="708"/>
      <c r="D21" s="709"/>
      <c r="E21" s="709"/>
      <c r="F21" s="709"/>
      <c r="G21" s="710"/>
      <c r="H21" s="572"/>
      <c r="I21" s="711"/>
      <c r="J21" s="712"/>
    </row>
    <row r="22" spans="1:10" ht="45.75" thickBot="1" x14ac:dyDescent="0.3">
      <c r="A22" s="125">
        <v>1.7</v>
      </c>
      <c r="B22" s="11" t="s">
        <v>21</v>
      </c>
      <c r="C22" s="713"/>
      <c r="D22" s="714"/>
      <c r="E22" s="714"/>
      <c r="F22" s="714"/>
      <c r="G22" s="715"/>
      <c r="H22" s="602"/>
      <c r="I22" s="716"/>
      <c r="J22" s="727"/>
    </row>
    <row r="23" spans="1:10" ht="39" customHeight="1" x14ac:dyDescent="0.25">
      <c r="A23" s="29">
        <v>2</v>
      </c>
      <c r="B23" s="30" t="s">
        <v>22</v>
      </c>
      <c r="C23" s="260" t="s">
        <v>11</v>
      </c>
      <c r="D23" s="261"/>
      <c r="E23" s="261"/>
      <c r="F23" s="261"/>
      <c r="G23" s="262"/>
      <c r="H23" s="112" t="s">
        <v>12</v>
      </c>
      <c r="I23" s="37" t="s">
        <v>66</v>
      </c>
      <c r="J23" s="42" t="s">
        <v>13</v>
      </c>
    </row>
    <row r="24" spans="1:10" ht="45.75" customHeight="1" x14ac:dyDescent="0.25">
      <c r="A24" s="123">
        <v>2.1</v>
      </c>
      <c r="B24" s="10" t="s">
        <v>23</v>
      </c>
      <c r="C24" s="603" t="s">
        <v>1006</v>
      </c>
      <c r="D24" s="742"/>
      <c r="E24" s="742"/>
      <c r="F24" s="742"/>
      <c r="G24" s="743"/>
      <c r="H24" s="308" t="s">
        <v>950</v>
      </c>
      <c r="I24" s="744" t="s">
        <v>934</v>
      </c>
      <c r="J24" s="741" t="s">
        <v>1030</v>
      </c>
    </row>
    <row r="25" spans="1:10" ht="50.25" customHeight="1" x14ac:dyDescent="0.25">
      <c r="A25" s="123">
        <v>2.2000000000000002</v>
      </c>
      <c r="B25" s="10" t="s">
        <v>70</v>
      </c>
      <c r="C25" s="745"/>
      <c r="D25" s="746"/>
      <c r="E25" s="746"/>
      <c r="F25" s="746"/>
      <c r="G25" s="747"/>
      <c r="H25" s="267"/>
      <c r="I25" s="748"/>
      <c r="J25" s="712"/>
    </row>
    <row r="26" spans="1:10" ht="114.75" customHeight="1" x14ac:dyDescent="0.25">
      <c r="A26" s="123">
        <v>2.2999999999999998</v>
      </c>
      <c r="B26" s="10" t="s">
        <v>947</v>
      </c>
      <c r="C26" s="745"/>
      <c r="D26" s="746"/>
      <c r="E26" s="746"/>
      <c r="F26" s="746"/>
      <c r="G26" s="747"/>
      <c r="H26" s="267"/>
      <c r="I26" s="748"/>
      <c r="J26" s="712"/>
    </row>
    <row r="27" spans="1:10" ht="42" customHeight="1" thickBot="1" x14ac:dyDescent="0.3">
      <c r="A27" s="125">
        <v>2.4</v>
      </c>
      <c r="B27" s="11" t="s">
        <v>356</v>
      </c>
      <c r="C27" s="749"/>
      <c r="D27" s="750"/>
      <c r="E27" s="750"/>
      <c r="F27" s="750"/>
      <c r="G27" s="751"/>
      <c r="H27" s="268"/>
      <c r="I27" s="752"/>
      <c r="J27" s="712"/>
    </row>
    <row r="28" spans="1:10" ht="63" customHeight="1" thickBot="1" x14ac:dyDescent="0.3">
      <c r="A28" s="239">
        <v>3</v>
      </c>
      <c r="B28" s="247" t="s">
        <v>26</v>
      </c>
      <c r="C28" s="249" t="str">
        <f>+C11</f>
        <v>ARDANUY SUCURSAL COLOMBIA 
51%</v>
      </c>
      <c r="D28" s="249"/>
      <c r="E28" s="249" t="str">
        <f>+E11</f>
        <v>CAYCO SAS
25%</v>
      </c>
      <c r="F28" s="250"/>
      <c r="G28" s="249" t="str">
        <f>+G11</f>
        <v>ESTEYCO SUCURSAL COLOMBIA
24%</v>
      </c>
      <c r="H28" s="250"/>
      <c r="I28" s="245" t="s">
        <v>66</v>
      </c>
      <c r="J28" s="245" t="s">
        <v>13</v>
      </c>
    </row>
    <row r="29" spans="1:10" ht="30" x14ac:dyDescent="0.25">
      <c r="A29" s="240"/>
      <c r="B29" s="248"/>
      <c r="C29" s="113" t="s">
        <v>11</v>
      </c>
      <c r="D29" s="112" t="s">
        <v>12</v>
      </c>
      <c r="E29" s="113" t="s">
        <v>11</v>
      </c>
      <c r="F29" s="112" t="s">
        <v>12</v>
      </c>
      <c r="G29" s="113" t="s">
        <v>11</v>
      </c>
      <c r="H29" s="112" t="s">
        <v>12</v>
      </c>
      <c r="I29" s="246"/>
      <c r="J29" s="246"/>
    </row>
    <row r="30" spans="1:10" ht="47.25" customHeight="1" x14ac:dyDescent="0.25">
      <c r="A30" s="123" t="s">
        <v>27</v>
      </c>
      <c r="B30" s="8" t="s">
        <v>15</v>
      </c>
      <c r="C30" s="119" t="s">
        <v>84</v>
      </c>
      <c r="D30" s="119" t="s">
        <v>1031</v>
      </c>
      <c r="E30" s="119" t="s">
        <v>284</v>
      </c>
      <c r="F30" s="121"/>
      <c r="G30" s="190" t="s">
        <v>284</v>
      </c>
      <c r="H30" s="121"/>
      <c r="I30" s="753"/>
      <c r="J30" s="707"/>
    </row>
    <row r="31" spans="1:10" ht="62.25" customHeight="1" thickBot="1" x14ac:dyDescent="0.3">
      <c r="A31" s="125" t="s">
        <v>28</v>
      </c>
      <c r="B31" s="11" t="s">
        <v>29</v>
      </c>
      <c r="C31" s="120" t="s">
        <v>284</v>
      </c>
      <c r="D31" s="120"/>
      <c r="E31" s="120" t="s">
        <v>284</v>
      </c>
      <c r="F31" s="122"/>
      <c r="G31" s="120" t="s">
        <v>284</v>
      </c>
      <c r="H31" s="122"/>
      <c r="I31" s="716"/>
      <c r="J31" s="727"/>
    </row>
    <row r="32" spans="1:10" ht="33" customHeight="1" thickBot="1" x14ac:dyDescent="0.3">
      <c r="A32" s="239">
        <v>4</v>
      </c>
      <c r="B32" s="297" t="s">
        <v>30</v>
      </c>
      <c r="C32" s="249" t="str">
        <f>+C11</f>
        <v>ARDANUY SUCURSAL COLOMBIA 
51%</v>
      </c>
      <c r="D32" s="249"/>
      <c r="E32" s="249" t="str">
        <f>+E11</f>
        <v>CAYCO SAS
25%</v>
      </c>
      <c r="F32" s="250"/>
      <c r="G32" s="249" t="str">
        <f>+G11</f>
        <v>ESTEYCO SUCURSAL COLOMBIA
24%</v>
      </c>
      <c r="H32" s="250"/>
      <c r="I32" s="245" t="s">
        <v>66</v>
      </c>
      <c r="J32" s="245" t="s">
        <v>13</v>
      </c>
    </row>
    <row r="33" spans="1:10" ht="33" customHeight="1" x14ac:dyDescent="0.25">
      <c r="A33" s="240"/>
      <c r="B33" s="298"/>
      <c r="C33" s="113" t="s">
        <v>11</v>
      </c>
      <c r="D33" s="112" t="s">
        <v>12</v>
      </c>
      <c r="E33" s="113" t="s">
        <v>11</v>
      </c>
      <c r="F33" s="112" t="s">
        <v>12</v>
      </c>
      <c r="G33" s="113" t="s">
        <v>11</v>
      </c>
      <c r="H33" s="112" t="s">
        <v>12</v>
      </c>
      <c r="I33" s="246"/>
      <c r="J33" s="246"/>
    </row>
    <row r="34" spans="1:10" ht="50.1" customHeight="1" x14ac:dyDescent="0.25">
      <c r="A34" s="123">
        <v>4.0999999999999996</v>
      </c>
      <c r="B34" s="10" t="s">
        <v>71</v>
      </c>
      <c r="C34" s="119" t="s">
        <v>84</v>
      </c>
      <c r="D34" s="119" t="s">
        <v>1032</v>
      </c>
      <c r="E34" s="119" t="s">
        <v>84</v>
      </c>
      <c r="F34" s="121" t="s">
        <v>1033</v>
      </c>
      <c r="G34" s="119" t="s">
        <v>84</v>
      </c>
      <c r="H34" s="121" t="s">
        <v>1034</v>
      </c>
      <c r="I34" s="562" t="s">
        <v>193</v>
      </c>
      <c r="J34" s="754" t="s">
        <v>1035</v>
      </c>
    </row>
    <row r="35" spans="1:10" ht="50.1" customHeight="1" x14ac:dyDescent="0.25">
      <c r="A35" s="123">
        <v>4.2</v>
      </c>
      <c r="B35" s="167" t="s">
        <v>31</v>
      </c>
      <c r="C35" s="119" t="s">
        <v>84</v>
      </c>
      <c r="D35" s="119">
        <v>56</v>
      </c>
      <c r="E35" s="119" t="s">
        <v>84</v>
      </c>
      <c r="F35" s="121">
        <v>101</v>
      </c>
      <c r="G35" s="119" t="s">
        <v>84</v>
      </c>
      <c r="H35" s="121">
        <v>127</v>
      </c>
      <c r="I35" s="711"/>
      <c r="J35" s="755"/>
    </row>
    <row r="36" spans="1:10" ht="162" customHeight="1" thickBot="1" x14ac:dyDescent="0.3">
      <c r="A36" s="125">
        <v>4.3</v>
      </c>
      <c r="B36" s="756" t="s">
        <v>67</v>
      </c>
      <c r="C36" s="120" t="s">
        <v>89</v>
      </c>
      <c r="D36" s="120">
        <v>26</v>
      </c>
      <c r="E36" s="120" t="s">
        <v>120</v>
      </c>
      <c r="F36" s="122">
        <v>60</v>
      </c>
      <c r="G36" s="192" t="s">
        <v>84</v>
      </c>
      <c r="H36" s="122"/>
      <c r="I36" s="716"/>
      <c r="J36" s="757"/>
    </row>
    <row r="37" spans="1:10" ht="30" customHeight="1" thickBot="1" x14ac:dyDescent="0.3">
      <c r="A37" s="239">
        <v>5</v>
      </c>
      <c r="B37" s="241" t="s">
        <v>32</v>
      </c>
      <c r="C37" s="295" t="str">
        <f>+C11</f>
        <v>ARDANUY SUCURSAL COLOMBIA 
51%</v>
      </c>
      <c r="D37" s="296"/>
      <c r="E37" s="295" t="str">
        <f>+E11</f>
        <v>CAYCO SAS
25%</v>
      </c>
      <c r="F37" s="296"/>
      <c r="G37" s="295" t="str">
        <f>+G11</f>
        <v>ESTEYCO SUCURSAL COLOMBIA
24%</v>
      </c>
      <c r="H37" s="296"/>
      <c r="I37" s="245" t="s">
        <v>66</v>
      </c>
      <c r="J37" s="245" t="s">
        <v>13</v>
      </c>
    </row>
    <row r="38" spans="1:10" ht="30.75" thickBot="1" x14ac:dyDescent="0.3">
      <c r="A38" s="240"/>
      <c r="B38" s="242"/>
      <c r="C38" s="114" t="s">
        <v>11</v>
      </c>
      <c r="D38" s="43" t="s">
        <v>12</v>
      </c>
      <c r="E38" s="114" t="s">
        <v>11</v>
      </c>
      <c r="F38" s="43" t="s">
        <v>12</v>
      </c>
      <c r="G38" s="114" t="s">
        <v>11</v>
      </c>
      <c r="H38" s="43" t="s">
        <v>12</v>
      </c>
      <c r="I38" s="246"/>
      <c r="J38" s="246"/>
    </row>
    <row r="39" spans="1:10" ht="45" customHeight="1" x14ac:dyDescent="0.25">
      <c r="A39" s="123">
        <v>5.0999999999999996</v>
      </c>
      <c r="B39" s="10" t="s">
        <v>71</v>
      </c>
      <c r="C39" s="227" t="s">
        <v>84</v>
      </c>
      <c r="D39" s="227" t="s">
        <v>1036</v>
      </c>
      <c r="E39" s="263" t="s">
        <v>84</v>
      </c>
      <c r="F39" s="266" t="s">
        <v>1037</v>
      </c>
      <c r="G39" s="758" t="s">
        <v>1038</v>
      </c>
      <c r="H39" s="266" t="s">
        <v>1039</v>
      </c>
      <c r="I39" s="595" t="s">
        <v>86</v>
      </c>
      <c r="J39" s="759" t="s">
        <v>1040</v>
      </c>
    </row>
    <row r="40" spans="1:10" ht="45" x14ac:dyDescent="0.25">
      <c r="A40" s="123">
        <v>5.2</v>
      </c>
      <c r="B40" s="10" t="s">
        <v>72</v>
      </c>
      <c r="C40" s="228"/>
      <c r="D40" s="228"/>
      <c r="E40" s="264"/>
      <c r="F40" s="267"/>
      <c r="G40" s="264"/>
      <c r="H40" s="267"/>
      <c r="I40" s="310"/>
      <c r="J40" s="760"/>
    </row>
    <row r="41" spans="1:10" ht="45" x14ac:dyDescent="0.25">
      <c r="A41" s="123">
        <v>5.3</v>
      </c>
      <c r="B41" s="13" t="s">
        <v>73</v>
      </c>
      <c r="C41" s="228"/>
      <c r="D41" s="228"/>
      <c r="E41" s="264"/>
      <c r="F41" s="267"/>
      <c r="G41" s="264"/>
      <c r="H41" s="267"/>
      <c r="I41" s="310"/>
      <c r="J41" s="760"/>
    </row>
    <row r="42" spans="1:10" ht="30" x14ac:dyDescent="0.25">
      <c r="A42" s="123">
        <v>5.4</v>
      </c>
      <c r="B42" s="10" t="s">
        <v>33</v>
      </c>
      <c r="C42" s="228"/>
      <c r="D42" s="228"/>
      <c r="E42" s="264"/>
      <c r="F42" s="267"/>
      <c r="G42" s="264"/>
      <c r="H42" s="267"/>
      <c r="I42" s="310"/>
      <c r="J42" s="760"/>
    </row>
    <row r="43" spans="1:10" ht="30.75" thickBot="1" x14ac:dyDescent="0.3">
      <c r="A43" s="125">
        <v>5.5</v>
      </c>
      <c r="B43" s="11" t="s">
        <v>34</v>
      </c>
      <c r="C43" s="229"/>
      <c r="D43" s="229"/>
      <c r="E43" s="265"/>
      <c r="F43" s="268"/>
      <c r="G43" s="265"/>
      <c r="H43" s="268"/>
      <c r="I43" s="311"/>
      <c r="J43" s="761"/>
    </row>
    <row r="44" spans="1:10" ht="30" customHeight="1" thickBot="1" x14ac:dyDescent="0.3">
      <c r="A44" s="239">
        <v>6</v>
      </c>
      <c r="B44" s="241" t="s">
        <v>35</v>
      </c>
      <c r="C44" s="285" t="str">
        <f>+C11</f>
        <v>ARDANUY SUCURSAL COLOMBIA 
51%</v>
      </c>
      <c r="D44" s="286"/>
      <c r="E44" s="255" t="str">
        <f>+E11</f>
        <v>CAYCO SAS
25%</v>
      </c>
      <c r="F44" s="250"/>
      <c r="G44" s="255" t="str">
        <f>+G11</f>
        <v>ESTEYCO SUCURSAL COLOMBIA
24%</v>
      </c>
      <c r="H44" s="250"/>
      <c r="I44" s="245" t="s">
        <v>66</v>
      </c>
      <c r="J44" s="245" t="s">
        <v>13</v>
      </c>
    </row>
    <row r="45" spans="1:10" ht="30" customHeight="1" thickBot="1" x14ac:dyDescent="0.3">
      <c r="A45" s="240"/>
      <c r="B45" s="242"/>
      <c r="C45" s="45" t="s">
        <v>11</v>
      </c>
      <c r="D45" s="143" t="s">
        <v>12</v>
      </c>
      <c r="E45" s="214" t="s">
        <v>11</v>
      </c>
      <c r="F45" s="43" t="s">
        <v>12</v>
      </c>
      <c r="G45" s="214" t="s">
        <v>11</v>
      </c>
      <c r="H45" s="43" t="s">
        <v>12</v>
      </c>
      <c r="I45" s="246"/>
      <c r="J45" s="246"/>
    </row>
    <row r="46" spans="1:10" ht="60" x14ac:dyDescent="0.25">
      <c r="A46" s="123">
        <v>6.1</v>
      </c>
      <c r="B46" s="10" t="s">
        <v>36</v>
      </c>
      <c r="C46" s="118" t="s">
        <v>284</v>
      </c>
      <c r="D46" s="118"/>
      <c r="E46" s="119" t="s">
        <v>284</v>
      </c>
      <c r="F46" s="121"/>
      <c r="G46" s="119" t="s">
        <v>284</v>
      </c>
      <c r="H46" s="121"/>
      <c r="I46" s="35"/>
      <c r="J46" s="39"/>
    </row>
    <row r="47" spans="1:10" ht="45" x14ac:dyDescent="0.25">
      <c r="A47" s="123">
        <v>6.2</v>
      </c>
      <c r="B47" s="10" t="s">
        <v>1041</v>
      </c>
      <c r="C47" s="119" t="s">
        <v>84</v>
      </c>
      <c r="D47" s="119" t="s">
        <v>1042</v>
      </c>
      <c r="E47" s="119" t="s">
        <v>284</v>
      </c>
      <c r="F47" s="121"/>
      <c r="G47" s="119" t="s">
        <v>496</v>
      </c>
      <c r="H47" s="121" t="s">
        <v>1042</v>
      </c>
      <c r="I47" s="762" t="s">
        <v>418</v>
      </c>
      <c r="J47" s="39"/>
    </row>
    <row r="48" spans="1:10" ht="60" x14ac:dyDescent="0.25">
      <c r="A48" s="123">
        <v>6.3</v>
      </c>
      <c r="B48" s="10" t="s">
        <v>38</v>
      </c>
      <c r="C48" s="119" t="s">
        <v>284</v>
      </c>
      <c r="D48" s="119"/>
      <c r="E48" s="119" t="s">
        <v>284</v>
      </c>
      <c r="F48" s="121"/>
      <c r="G48" s="119" t="s">
        <v>284</v>
      </c>
      <c r="H48" s="121"/>
      <c r="I48" s="35"/>
      <c r="J48" s="39"/>
    </row>
    <row r="49" spans="1:11" ht="75.75" thickBot="1" x14ac:dyDescent="0.3">
      <c r="A49" s="123">
        <v>6.4</v>
      </c>
      <c r="B49" s="11" t="s">
        <v>39</v>
      </c>
      <c r="C49" s="120" t="s">
        <v>84</v>
      </c>
      <c r="D49" s="117" t="s">
        <v>1043</v>
      </c>
      <c r="E49" s="120" t="s">
        <v>84</v>
      </c>
      <c r="F49" s="122" t="s">
        <v>1043</v>
      </c>
      <c r="G49" s="120" t="s">
        <v>84</v>
      </c>
      <c r="H49" s="122" t="s">
        <v>1043</v>
      </c>
      <c r="I49" s="80" t="s">
        <v>193</v>
      </c>
      <c r="J49" s="40"/>
    </row>
    <row r="50" spans="1:11" ht="30" customHeight="1" thickBot="1" x14ac:dyDescent="0.3">
      <c r="A50" s="239">
        <v>7</v>
      </c>
      <c r="B50" s="247" t="s">
        <v>40</v>
      </c>
      <c r="C50" s="249" t="str">
        <f>+C11</f>
        <v>ARDANUY SUCURSAL COLOMBIA 
51%</v>
      </c>
      <c r="D50" s="249"/>
      <c r="E50" s="249" t="str">
        <f>+E11</f>
        <v>CAYCO SAS
25%</v>
      </c>
      <c r="F50" s="250"/>
      <c r="G50" s="249" t="str">
        <f>+G11</f>
        <v>ESTEYCO SUCURSAL COLOMBIA
24%</v>
      </c>
      <c r="H50" s="250"/>
      <c r="I50" s="245" t="s">
        <v>66</v>
      </c>
      <c r="J50" s="245" t="s">
        <v>13</v>
      </c>
    </row>
    <row r="51" spans="1:11" ht="30.75" thickBot="1" x14ac:dyDescent="0.3">
      <c r="A51" s="240"/>
      <c r="B51" s="248"/>
      <c r="C51" s="45" t="s">
        <v>11</v>
      </c>
      <c r="D51" s="143" t="s">
        <v>12</v>
      </c>
      <c r="E51" s="214" t="s">
        <v>11</v>
      </c>
      <c r="F51" s="43" t="s">
        <v>12</v>
      </c>
      <c r="G51" s="214" t="s">
        <v>11</v>
      </c>
      <c r="H51" s="43" t="s">
        <v>12</v>
      </c>
      <c r="I51" s="246"/>
      <c r="J51" s="246"/>
    </row>
    <row r="52" spans="1:11" ht="30" x14ac:dyDescent="0.25">
      <c r="A52" s="123">
        <v>7.1</v>
      </c>
      <c r="B52" s="10" t="s">
        <v>41</v>
      </c>
      <c r="C52" s="227" t="s">
        <v>84</v>
      </c>
      <c r="D52" s="251">
        <v>202</v>
      </c>
      <c r="E52" s="227" t="s">
        <v>84</v>
      </c>
      <c r="F52" s="238">
        <v>207</v>
      </c>
      <c r="G52" s="565" t="s">
        <v>84</v>
      </c>
      <c r="H52" s="238">
        <v>209</v>
      </c>
      <c r="I52" s="562" t="s">
        <v>418</v>
      </c>
      <c r="J52" s="707" t="s">
        <v>1044</v>
      </c>
    </row>
    <row r="53" spans="1:11" ht="45" x14ac:dyDescent="0.25">
      <c r="A53" s="123">
        <v>7.2</v>
      </c>
      <c r="B53" s="10" t="s">
        <v>42</v>
      </c>
      <c r="C53" s="228"/>
      <c r="D53" s="251"/>
      <c r="E53" s="228"/>
      <c r="F53" s="238"/>
      <c r="G53" s="228"/>
      <c r="H53" s="238"/>
      <c r="I53" s="222"/>
      <c r="J53" s="732"/>
    </row>
    <row r="54" spans="1:11" ht="85.5" customHeight="1" thickBot="1" x14ac:dyDescent="0.3">
      <c r="A54" s="125">
        <v>7.3</v>
      </c>
      <c r="B54" s="11" t="s">
        <v>43</v>
      </c>
      <c r="C54" s="229"/>
      <c r="D54" s="252"/>
      <c r="E54" s="229"/>
      <c r="F54" s="253"/>
      <c r="G54" s="229"/>
      <c r="H54" s="253"/>
      <c r="I54" s="223"/>
      <c r="J54" s="734"/>
    </row>
    <row r="55" spans="1:11" x14ac:dyDescent="0.25">
      <c r="A55" s="29">
        <v>8</v>
      </c>
      <c r="B55" s="49" t="s">
        <v>44</v>
      </c>
      <c r="C55" s="260" t="s">
        <v>11</v>
      </c>
      <c r="D55" s="261"/>
      <c r="E55" s="261"/>
      <c r="F55" s="261"/>
      <c r="G55" s="262"/>
      <c r="H55" s="112" t="s">
        <v>12</v>
      </c>
      <c r="I55" s="37" t="s">
        <v>66</v>
      </c>
      <c r="J55" s="41" t="s">
        <v>13</v>
      </c>
    </row>
    <row r="56" spans="1:11" x14ac:dyDescent="0.25">
      <c r="A56" s="123">
        <v>8.1</v>
      </c>
      <c r="B56" s="10" t="s">
        <v>45</v>
      </c>
      <c r="C56" s="273" t="s">
        <v>97</v>
      </c>
      <c r="D56" s="273"/>
      <c r="E56" s="273"/>
      <c r="F56" s="273"/>
      <c r="G56" s="273"/>
      <c r="H56" s="224" t="s">
        <v>1045</v>
      </c>
      <c r="I56" s="717" t="s">
        <v>934</v>
      </c>
      <c r="J56" s="763"/>
    </row>
    <row r="57" spans="1:11" x14ac:dyDescent="0.25">
      <c r="A57" s="123">
        <v>8.1999999999999993</v>
      </c>
      <c r="B57" s="10" t="s">
        <v>46</v>
      </c>
      <c r="C57" s="273" t="s">
        <v>936</v>
      </c>
      <c r="D57" s="273"/>
      <c r="E57" s="273"/>
      <c r="F57" s="273"/>
      <c r="G57" s="273"/>
      <c r="H57" s="225"/>
      <c r="I57" s="717"/>
      <c r="J57" s="737"/>
    </row>
    <row r="58" spans="1:11" ht="30" x14ac:dyDescent="0.25">
      <c r="A58" s="123">
        <v>8.3000000000000007</v>
      </c>
      <c r="B58" s="10" t="s">
        <v>47</v>
      </c>
      <c r="C58" s="574" t="s">
        <v>496</v>
      </c>
      <c r="D58" s="718"/>
      <c r="E58" s="718"/>
      <c r="F58" s="718"/>
      <c r="G58" s="719"/>
      <c r="H58" s="225"/>
      <c r="I58" s="717"/>
      <c r="J58" s="737"/>
    </row>
    <row r="59" spans="1:11" ht="45" x14ac:dyDescent="0.25">
      <c r="A59" s="123">
        <v>8.4</v>
      </c>
      <c r="B59" s="10" t="s">
        <v>48</v>
      </c>
      <c r="C59" s="720"/>
      <c r="D59" s="721"/>
      <c r="E59" s="721"/>
      <c r="F59" s="721"/>
      <c r="G59" s="722"/>
      <c r="H59" s="225"/>
      <c r="I59" s="717"/>
      <c r="J59" s="737"/>
    </row>
    <row r="60" spans="1:11" ht="45" x14ac:dyDescent="0.25">
      <c r="A60" s="123">
        <v>8.5</v>
      </c>
      <c r="B60" s="10" t="s">
        <v>74</v>
      </c>
      <c r="C60" s="720"/>
      <c r="D60" s="721"/>
      <c r="E60" s="721"/>
      <c r="F60" s="721"/>
      <c r="G60" s="722"/>
      <c r="H60" s="225"/>
      <c r="I60" s="717"/>
      <c r="J60" s="737"/>
    </row>
    <row r="61" spans="1:11" x14ac:dyDescent="0.25">
      <c r="A61" s="123">
        <v>8.6</v>
      </c>
      <c r="B61" s="10" t="s">
        <v>49</v>
      </c>
      <c r="C61" s="720"/>
      <c r="D61" s="721"/>
      <c r="E61" s="721"/>
      <c r="F61" s="721"/>
      <c r="G61" s="722"/>
      <c r="H61" s="225"/>
      <c r="I61" s="717"/>
      <c r="J61" s="737"/>
    </row>
    <row r="62" spans="1:11" x14ac:dyDescent="0.25">
      <c r="A62" s="123">
        <v>8.6999999999999993</v>
      </c>
      <c r="B62" s="10" t="s">
        <v>50</v>
      </c>
      <c r="C62" s="720"/>
      <c r="D62" s="721"/>
      <c r="E62" s="721"/>
      <c r="F62" s="721"/>
      <c r="G62" s="722"/>
      <c r="H62" s="225"/>
      <c r="I62" s="717"/>
      <c r="J62" s="737"/>
    </row>
    <row r="63" spans="1:11" ht="30" x14ac:dyDescent="0.25">
      <c r="A63" s="123">
        <v>8.8000000000000007</v>
      </c>
      <c r="B63" s="10" t="s">
        <v>296</v>
      </c>
      <c r="C63" s="720"/>
      <c r="D63" s="721"/>
      <c r="E63" s="721"/>
      <c r="F63" s="721"/>
      <c r="G63" s="722"/>
      <c r="H63" s="225"/>
      <c r="I63" s="717"/>
      <c r="J63" s="737"/>
      <c r="K63" s="14"/>
    </row>
    <row r="64" spans="1:11" ht="31.5" customHeight="1" x14ac:dyDescent="0.3">
      <c r="A64" s="123">
        <v>8.9</v>
      </c>
      <c r="B64" s="15" t="s">
        <v>51</v>
      </c>
      <c r="C64" s="720"/>
      <c r="D64" s="721"/>
      <c r="E64" s="721"/>
      <c r="F64" s="721"/>
      <c r="G64" s="722"/>
      <c r="H64" s="225"/>
      <c r="I64" s="717"/>
      <c r="J64" s="737"/>
      <c r="K64" s="16"/>
    </row>
    <row r="65" spans="1:11" ht="16.5" x14ac:dyDescent="0.3">
      <c r="A65" s="17" t="s">
        <v>68</v>
      </c>
      <c r="B65" s="10" t="s">
        <v>52</v>
      </c>
      <c r="C65" s="723"/>
      <c r="D65" s="724"/>
      <c r="E65" s="724"/>
      <c r="F65" s="724"/>
      <c r="G65" s="725"/>
      <c r="H65" s="226"/>
      <c r="I65" s="717"/>
      <c r="J65" s="737"/>
      <c r="K65" s="16"/>
    </row>
    <row r="66" spans="1:11" ht="45.75" thickBot="1" x14ac:dyDescent="0.3">
      <c r="A66" s="17" t="s">
        <v>69</v>
      </c>
      <c r="B66" s="11" t="s">
        <v>53</v>
      </c>
      <c r="C66" s="284" t="s">
        <v>84</v>
      </c>
      <c r="D66" s="284"/>
      <c r="E66" s="284"/>
      <c r="F66" s="284"/>
      <c r="G66" s="284"/>
      <c r="H66" s="217" t="s">
        <v>1046</v>
      </c>
      <c r="I66" s="726"/>
      <c r="J66" s="738"/>
      <c r="K66" s="18"/>
    </row>
    <row r="67" spans="1:11" ht="30" customHeight="1" thickBot="1" x14ac:dyDescent="0.3">
      <c r="A67" s="239">
        <v>9</v>
      </c>
      <c r="B67" s="247" t="s">
        <v>54</v>
      </c>
      <c r="C67" s="249" t="str">
        <f>+C11</f>
        <v>ARDANUY SUCURSAL COLOMBIA 
51%</v>
      </c>
      <c r="D67" s="249"/>
      <c r="E67" s="249" t="str">
        <f>+E11</f>
        <v>CAYCO SAS
25%</v>
      </c>
      <c r="F67" s="250"/>
      <c r="G67" s="249" t="str">
        <f>+G11</f>
        <v>ESTEYCO SUCURSAL COLOMBIA
24%</v>
      </c>
      <c r="H67" s="250"/>
      <c r="I67" s="245" t="s">
        <v>66</v>
      </c>
      <c r="J67" s="245" t="s">
        <v>13</v>
      </c>
    </row>
    <row r="68" spans="1:11" ht="30" customHeight="1" thickBot="1" x14ac:dyDescent="0.3">
      <c r="A68" s="240"/>
      <c r="B68" s="248"/>
      <c r="C68" s="45" t="s">
        <v>11</v>
      </c>
      <c r="D68" s="143" t="s">
        <v>12</v>
      </c>
      <c r="E68" s="214" t="s">
        <v>11</v>
      </c>
      <c r="F68" s="43" t="s">
        <v>12</v>
      </c>
      <c r="G68" s="214" t="s">
        <v>11</v>
      </c>
      <c r="H68" s="43" t="s">
        <v>12</v>
      </c>
      <c r="I68" s="246"/>
      <c r="J68" s="246"/>
    </row>
    <row r="69" spans="1:11" ht="30" x14ac:dyDescent="0.25">
      <c r="A69" s="123">
        <v>9.1</v>
      </c>
      <c r="B69" s="8" t="s">
        <v>55</v>
      </c>
      <c r="C69" s="227" t="s">
        <v>284</v>
      </c>
      <c r="D69" s="227"/>
      <c r="E69" s="227" t="s">
        <v>84</v>
      </c>
      <c r="F69" s="270">
        <v>221</v>
      </c>
      <c r="G69" s="227" t="s">
        <v>284</v>
      </c>
      <c r="H69" s="270"/>
      <c r="I69" s="222" t="s">
        <v>86</v>
      </c>
      <c r="J69" s="271"/>
    </row>
    <row r="70" spans="1:11" x14ac:dyDescent="0.25">
      <c r="A70" s="123">
        <v>9.1999999999999993</v>
      </c>
      <c r="B70" s="9" t="s">
        <v>16</v>
      </c>
      <c r="C70" s="269"/>
      <c r="D70" s="269"/>
      <c r="E70" s="269"/>
      <c r="F70" s="226"/>
      <c r="G70" s="269"/>
      <c r="H70" s="226"/>
      <c r="I70" s="222"/>
      <c r="J70" s="271"/>
    </row>
    <row r="71" spans="1:11" ht="60.75" thickBot="1" x14ac:dyDescent="0.3">
      <c r="A71" s="125">
        <v>9.3000000000000007</v>
      </c>
      <c r="B71" s="19" t="s">
        <v>56</v>
      </c>
      <c r="C71" s="120" t="s">
        <v>284</v>
      </c>
      <c r="D71" s="120"/>
      <c r="E71" s="120" t="s">
        <v>84</v>
      </c>
      <c r="F71" s="122">
        <v>222</v>
      </c>
      <c r="G71" s="120" t="s">
        <v>284</v>
      </c>
      <c r="H71" s="122"/>
      <c r="I71" s="223"/>
      <c r="J71" s="272"/>
    </row>
    <row r="72" spans="1:11" ht="30" customHeight="1" thickBot="1" x14ac:dyDescent="0.3">
      <c r="A72" s="239">
        <v>10</v>
      </c>
      <c r="B72" s="247" t="s">
        <v>57</v>
      </c>
      <c r="C72" s="249" t="str">
        <f>+C11</f>
        <v>ARDANUY SUCURSAL COLOMBIA 
51%</v>
      </c>
      <c r="D72" s="249"/>
      <c r="E72" s="249" t="str">
        <f>+E11</f>
        <v>CAYCO SAS
25%</v>
      </c>
      <c r="F72" s="250"/>
      <c r="G72" s="249" t="str">
        <f>+G11</f>
        <v>ESTEYCO SUCURSAL COLOMBIA
24%</v>
      </c>
      <c r="H72" s="250"/>
      <c r="I72" s="245" t="s">
        <v>66</v>
      </c>
      <c r="J72" s="245" t="s">
        <v>13</v>
      </c>
    </row>
    <row r="73" spans="1:11" ht="30" customHeight="1" thickBot="1" x14ac:dyDescent="0.3">
      <c r="A73" s="240"/>
      <c r="B73" s="248"/>
      <c r="C73" s="45" t="s">
        <v>11</v>
      </c>
      <c r="D73" s="143" t="s">
        <v>12</v>
      </c>
      <c r="E73" s="214" t="s">
        <v>11</v>
      </c>
      <c r="F73" s="43" t="s">
        <v>12</v>
      </c>
      <c r="G73" s="214" t="s">
        <v>11</v>
      </c>
      <c r="H73" s="43" t="s">
        <v>12</v>
      </c>
      <c r="I73" s="246"/>
      <c r="J73" s="246"/>
    </row>
    <row r="74" spans="1:11" ht="64.5" customHeight="1" thickBot="1" x14ac:dyDescent="0.3">
      <c r="A74" s="125">
        <v>10.1</v>
      </c>
      <c r="B74" s="11" t="s">
        <v>58</v>
      </c>
      <c r="C74" s="120" t="s">
        <v>84</v>
      </c>
      <c r="D74" s="120" t="s">
        <v>1047</v>
      </c>
      <c r="E74" s="120" t="s">
        <v>284</v>
      </c>
      <c r="F74" s="122"/>
      <c r="G74" s="120" t="s">
        <v>84</v>
      </c>
      <c r="H74" s="122" t="s">
        <v>1048</v>
      </c>
      <c r="I74" s="728" t="s">
        <v>193</v>
      </c>
      <c r="J74" s="40"/>
    </row>
    <row r="75" spans="1:11" ht="30" customHeight="1" thickBot="1" x14ac:dyDescent="0.3">
      <c r="A75" s="239">
        <v>11</v>
      </c>
      <c r="B75" s="247" t="s">
        <v>59</v>
      </c>
      <c r="C75" s="249" t="str">
        <f>+C11</f>
        <v>ARDANUY SUCURSAL COLOMBIA 
51%</v>
      </c>
      <c r="D75" s="249"/>
      <c r="E75" s="249" t="str">
        <f>+E11</f>
        <v>CAYCO SAS
25%</v>
      </c>
      <c r="F75" s="250"/>
      <c r="G75" s="249" t="str">
        <f>+G11</f>
        <v>ESTEYCO SUCURSAL COLOMBIA
24%</v>
      </c>
      <c r="H75" s="250"/>
      <c r="I75" s="245" t="s">
        <v>66</v>
      </c>
      <c r="J75" s="245" t="s">
        <v>13</v>
      </c>
    </row>
    <row r="76" spans="1:11" ht="30" customHeight="1" thickBot="1" x14ac:dyDescent="0.3">
      <c r="A76" s="240"/>
      <c r="B76" s="248"/>
      <c r="C76" s="45" t="s">
        <v>11</v>
      </c>
      <c r="D76" s="143" t="s">
        <v>12</v>
      </c>
      <c r="E76" s="214" t="s">
        <v>11</v>
      </c>
      <c r="F76" s="43" t="s">
        <v>12</v>
      </c>
      <c r="G76" s="214" t="s">
        <v>11</v>
      </c>
      <c r="H76" s="43" t="s">
        <v>12</v>
      </c>
      <c r="I76" s="246"/>
      <c r="J76" s="246"/>
    </row>
    <row r="77" spans="1:11" ht="30.75" thickBot="1" x14ac:dyDescent="0.3">
      <c r="A77" s="125">
        <v>11.1</v>
      </c>
      <c r="B77" s="56" t="s">
        <v>55</v>
      </c>
      <c r="C77" s="21" t="s">
        <v>284</v>
      </c>
      <c r="D77" s="22"/>
      <c r="E77" s="124" t="s">
        <v>284</v>
      </c>
      <c r="F77" s="122"/>
      <c r="G77" s="124" t="s">
        <v>284</v>
      </c>
      <c r="H77" s="122"/>
      <c r="I77" s="728" t="s">
        <v>284</v>
      </c>
      <c r="J77" s="40"/>
    </row>
    <row r="78" spans="1:11" ht="30" customHeight="1" thickBot="1" x14ac:dyDescent="0.3">
      <c r="A78" s="239">
        <v>12</v>
      </c>
      <c r="B78" s="241" t="s">
        <v>60</v>
      </c>
      <c r="C78" s="254" t="str">
        <f>+C11</f>
        <v>ARDANUY SUCURSAL COLOMBIA 
51%</v>
      </c>
      <c r="D78" s="250"/>
      <c r="E78" s="255" t="str">
        <f>+E11</f>
        <v>CAYCO SAS
25%</v>
      </c>
      <c r="F78" s="250"/>
      <c r="G78" s="255" t="str">
        <f>+G11</f>
        <v>ESTEYCO SUCURSAL COLOMBIA
24%</v>
      </c>
      <c r="H78" s="250"/>
      <c r="I78" s="243" t="s">
        <v>66</v>
      </c>
      <c r="J78" s="245" t="s">
        <v>13</v>
      </c>
    </row>
    <row r="79" spans="1:11" ht="30" customHeight="1" x14ac:dyDescent="0.25">
      <c r="A79" s="240"/>
      <c r="B79" s="242"/>
      <c r="C79" s="256" t="s">
        <v>11</v>
      </c>
      <c r="D79" s="257"/>
      <c r="E79" s="258" t="s">
        <v>11</v>
      </c>
      <c r="F79" s="259"/>
      <c r="G79" s="258" t="s">
        <v>11</v>
      </c>
      <c r="H79" s="259"/>
      <c r="I79" s="244"/>
      <c r="J79" s="246"/>
    </row>
    <row r="80" spans="1:11" ht="45" x14ac:dyDescent="0.25">
      <c r="A80" s="123">
        <v>12.1</v>
      </c>
      <c r="B80" s="52" t="s">
        <v>61</v>
      </c>
      <c r="C80" s="237" t="s">
        <v>84</v>
      </c>
      <c r="D80" s="238"/>
      <c r="E80" s="341" t="s">
        <v>84</v>
      </c>
      <c r="F80" s="238"/>
      <c r="G80" s="341" t="s">
        <v>84</v>
      </c>
      <c r="H80" s="238"/>
      <c r="I80" s="131" t="s">
        <v>193</v>
      </c>
      <c r="J80" s="39"/>
    </row>
    <row r="81" spans="1:10" ht="31.5" customHeight="1" x14ac:dyDescent="0.25">
      <c r="A81" s="123">
        <v>12.2</v>
      </c>
      <c r="B81" s="52" t="s">
        <v>62</v>
      </c>
      <c r="C81" s="237" t="s">
        <v>496</v>
      </c>
      <c r="D81" s="238"/>
      <c r="E81" s="341" t="s">
        <v>496</v>
      </c>
      <c r="F81" s="238"/>
      <c r="G81" s="341" t="s">
        <v>496</v>
      </c>
      <c r="H81" s="238"/>
      <c r="I81" s="131" t="s">
        <v>193</v>
      </c>
      <c r="J81" s="39"/>
    </row>
    <row r="82" spans="1:10" ht="30.75" thickBot="1" x14ac:dyDescent="0.3">
      <c r="A82" s="164">
        <v>12.3</v>
      </c>
      <c r="B82" s="53" t="s">
        <v>63</v>
      </c>
      <c r="C82" s="354" t="s">
        <v>496</v>
      </c>
      <c r="D82" s="253"/>
      <c r="E82" s="342" t="s">
        <v>84</v>
      </c>
      <c r="F82" s="253"/>
      <c r="G82" s="342" t="s">
        <v>84</v>
      </c>
      <c r="H82" s="253"/>
      <c r="I82" s="132" t="s">
        <v>193</v>
      </c>
      <c r="J82" s="48"/>
    </row>
    <row r="83" spans="1:10" ht="19.5" thickBot="1" x14ac:dyDescent="0.3">
      <c r="A83" s="235" t="s">
        <v>64</v>
      </c>
      <c r="B83" s="236"/>
      <c r="C83" s="453" t="s">
        <v>561</v>
      </c>
      <c r="D83" s="735"/>
      <c r="E83" s="453" t="s">
        <v>561</v>
      </c>
      <c r="F83" s="735"/>
      <c r="G83" s="453" t="s">
        <v>940</v>
      </c>
      <c r="H83" s="735"/>
      <c r="I83" s="729" t="s">
        <v>418</v>
      </c>
      <c r="J83" s="51"/>
    </row>
  </sheetData>
  <mergeCells count="139">
    <mergeCell ref="A83:B83"/>
    <mergeCell ref="C83:D83"/>
    <mergeCell ref="E83:F83"/>
    <mergeCell ref="G83:H83"/>
    <mergeCell ref="C81:D81"/>
    <mergeCell ref="E81:F81"/>
    <mergeCell ref="G81:H81"/>
    <mergeCell ref="C82:D82"/>
    <mergeCell ref="E82:F82"/>
    <mergeCell ref="G82:H82"/>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H56:H65"/>
    <mergeCell ref="I56:I66"/>
    <mergeCell ref="J56:J66"/>
    <mergeCell ref="C57:G57"/>
    <mergeCell ref="C58:G65"/>
    <mergeCell ref="C66:G66"/>
    <mergeCell ref="J50:J51"/>
    <mergeCell ref="C52:C54"/>
    <mergeCell ref="D52:D54"/>
    <mergeCell ref="E52:E54"/>
    <mergeCell ref="F52:F54"/>
    <mergeCell ref="G52:G54"/>
    <mergeCell ref="H52:H54"/>
    <mergeCell ref="I52:I54"/>
    <mergeCell ref="J52:J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F93" sqref="F93"/>
    </sheetView>
  </sheetViews>
  <sheetFormatPr baseColWidth="10" defaultRowHeight="15" x14ac:dyDescent="0.25"/>
  <cols>
    <col min="1" max="1" width="6.7109375" style="1" customWidth="1"/>
    <col min="2" max="2" width="47.140625" customWidth="1"/>
    <col min="3" max="5" width="14.7109375" style="1" customWidth="1"/>
    <col min="6" max="6" width="17.42578125" style="1" customWidth="1"/>
    <col min="7" max="7" width="14.7109375" style="1" customWidth="1"/>
    <col min="8" max="8" width="19.7109375" style="1" customWidth="1"/>
    <col min="9" max="9" width="16.42578125" style="1" bestFit="1" customWidth="1"/>
    <col min="10" max="10" width="74.140625" customWidth="1"/>
    <col min="11" max="11" width="17.85546875" bestFit="1"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4" spans="1:10" x14ac:dyDescent="0.25">
      <c r="A4" s="325" t="s">
        <v>0</v>
      </c>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D6" s="2"/>
      <c r="F6" s="2"/>
      <c r="H6" s="2"/>
      <c r="I6" s="2"/>
      <c r="J6" s="2"/>
    </row>
    <row r="7" spans="1:10" ht="15.75" thickBot="1" x14ac:dyDescent="0.3">
      <c r="C7" s="2"/>
      <c r="E7" s="2"/>
      <c r="G7" s="2"/>
    </row>
    <row r="8" spans="1:10" ht="15.75" thickBot="1" x14ac:dyDescent="0.3">
      <c r="A8" s="57" t="s">
        <v>1</v>
      </c>
      <c r="B8" s="58" t="s">
        <v>2</v>
      </c>
      <c r="C8" s="326" t="s">
        <v>1049</v>
      </c>
      <c r="D8" s="327"/>
      <c r="E8" s="327"/>
      <c r="F8" s="327"/>
      <c r="G8" s="327"/>
      <c r="H8" s="327"/>
      <c r="I8" s="328"/>
    </row>
    <row r="9" spans="1:10" ht="21" customHeight="1" thickBot="1" x14ac:dyDescent="0.3">
      <c r="A9" s="57" t="s">
        <v>3</v>
      </c>
      <c r="B9" s="58" t="s">
        <v>4</v>
      </c>
      <c r="C9" s="329" t="s">
        <v>1050</v>
      </c>
      <c r="D9" s="330"/>
      <c r="E9" s="330"/>
      <c r="F9" s="330"/>
      <c r="G9" s="330"/>
      <c r="H9" s="330"/>
      <c r="I9" s="331"/>
    </row>
    <row r="10" spans="1:10" ht="20.25" customHeight="1" thickBot="1" x14ac:dyDescent="0.3">
      <c r="A10" s="57" t="s">
        <v>5</v>
      </c>
      <c r="B10" s="59" t="s">
        <v>65</v>
      </c>
      <c r="C10" s="332" t="s">
        <v>78</v>
      </c>
      <c r="D10" s="333"/>
      <c r="E10" s="333"/>
      <c r="F10" s="333"/>
      <c r="G10" s="333"/>
      <c r="H10" s="333"/>
      <c r="I10" s="334"/>
    </row>
    <row r="11" spans="1:10" ht="42" customHeight="1" thickBot="1" x14ac:dyDescent="0.3">
      <c r="A11" s="57" t="s">
        <v>7</v>
      </c>
      <c r="B11" s="58" t="s">
        <v>6</v>
      </c>
      <c r="C11" s="335" t="s">
        <v>1051</v>
      </c>
      <c r="D11" s="336"/>
      <c r="E11" s="337" t="s">
        <v>1052</v>
      </c>
      <c r="F11" s="338"/>
      <c r="G11" s="337" t="s">
        <v>1053</v>
      </c>
      <c r="H11" s="338"/>
      <c r="I11" s="5"/>
      <c r="J11" s="6"/>
    </row>
    <row r="12" spans="1:10" ht="20.25" customHeight="1" thickBot="1" x14ac:dyDescent="0.3">
      <c r="A12" s="57" t="s">
        <v>9</v>
      </c>
      <c r="B12" s="58" t="s">
        <v>8</v>
      </c>
      <c r="C12" s="314" t="s">
        <v>1013</v>
      </c>
      <c r="D12" s="315"/>
      <c r="E12" s="314" t="s">
        <v>920</v>
      </c>
      <c r="F12" s="315"/>
      <c r="G12" s="314" t="s">
        <v>920</v>
      </c>
      <c r="H12" s="315"/>
    </row>
    <row r="13" spans="1:10" ht="15.75" thickBot="1" x14ac:dyDescent="0.3">
      <c r="A13" s="57" t="s">
        <v>75</v>
      </c>
      <c r="B13" s="58" t="s">
        <v>10</v>
      </c>
      <c r="C13" s="314" t="s">
        <v>921</v>
      </c>
      <c r="D13" s="315"/>
      <c r="E13" s="314" t="s">
        <v>922</v>
      </c>
      <c r="F13" s="315"/>
      <c r="G13" s="314" t="s">
        <v>922</v>
      </c>
      <c r="H13" s="315"/>
    </row>
    <row r="14" spans="1:10" ht="15.75" thickBot="1" x14ac:dyDescent="0.3">
      <c r="A14" s="3"/>
      <c r="B14" s="4"/>
      <c r="C14" s="7"/>
      <c r="E14" s="7"/>
      <c r="G14" s="7"/>
    </row>
    <row r="15" spans="1:10" x14ac:dyDescent="0.25">
      <c r="A15" s="29">
        <v>1</v>
      </c>
      <c r="B15" s="34" t="s">
        <v>14</v>
      </c>
      <c r="C15" s="260" t="s">
        <v>11</v>
      </c>
      <c r="D15" s="261"/>
      <c r="E15" s="261"/>
      <c r="F15" s="261"/>
      <c r="G15" s="262"/>
      <c r="H15" s="112" t="s">
        <v>12</v>
      </c>
      <c r="I15" s="37" t="s">
        <v>66</v>
      </c>
      <c r="J15" s="41" t="s">
        <v>13</v>
      </c>
    </row>
    <row r="16" spans="1:10" ht="30" x14ac:dyDescent="0.25">
      <c r="A16" s="123">
        <v>1.1000000000000001</v>
      </c>
      <c r="B16" s="8" t="s">
        <v>15</v>
      </c>
      <c r="C16" s="764" t="s">
        <v>1006</v>
      </c>
      <c r="D16" s="705"/>
      <c r="E16" s="705"/>
      <c r="F16" s="705"/>
      <c r="G16" s="706"/>
      <c r="H16" s="224" t="s">
        <v>192</v>
      </c>
      <c r="I16" s="765" t="s">
        <v>418</v>
      </c>
      <c r="J16" s="447"/>
    </row>
    <row r="17" spans="1:10" x14ac:dyDescent="0.25">
      <c r="A17" s="123">
        <v>1.2</v>
      </c>
      <c r="B17" s="9" t="s">
        <v>16</v>
      </c>
      <c r="C17" s="708"/>
      <c r="D17" s="709"/>
      <c r="E17" s="709"/>
      <c r="F17" s="709"/>
      <c r="G17" s="710"/>
      <c r="H17" s="225"/>
      <c r="I17" s="711"/>
      <c r="J17" s="271"/>
    </row>
    <row r="18" spans="1:10" ht="30" x14ac:dyDescent="0.25">
      <c r="A18" s="123">
        <v>1.3</v>
      </c>
      <c r="B18" s="8" t="s">
        <v>17</v>
      </c>
      <c r="C18" s="708"/>
      <c r="D18" s="709"/>
      <c r="E18" s="709"/>
      <c r="F18" s="709"/>
      <c r="G18" s="710"/>
      <c r="H18" s="225"/>
      <c r="I18" s="711"/>
      <c r="J18" s="271"/>
    </row>
    <row r="19" spans="1:10" ht="60" x14ac:dyDescent="0.25">
      <c r="A19" s="123">
        <v>1.4</v>
      </c>
      <c r="B19" s="8" t="s">
        <v>18</v>
      </c>
      <c r="C19" s="708"/>
      <c r="D19" s="709"/>
      <c r="E19" s="709"/>
      <c r="F19" s="709"/>
      <c r="G19" s="710"/>
      <c r="H19" s="225"/>
      <c r="I19" s="711"/>
      <c r="J19" s="271"/>
    </row>
    <row r="20" spans="1:10" ht="105" x14ac:dyDescent="0.25">
      <c r="A20" s="123">
        <v>1.5</v>
      </c>
      <c r="B20" s="8" t="s">
        <v>19</v>
      </c>
      <c r="C20" s="708"/>
      <c r="D20" s="709"/>
      <c r="E20" s="709"/>
      <c r="F20" s="709"/>
      <c r="G20" s="710"/>
      <c r="H20" s="225"/>
      <c r="I20" s="711"/>
      <c r="J20" s="271"/>
    </row>
    <row r="21" spans="1:10" ht="30" x14ac:dyDescent="0.25">
      <c r="A21" s="123">
        <v>1.6</v>
      </c>
      <c r="B21" s="10" t="s">
        <v>20</v>
      </c>
      <c r="C21" s="708"/>
      <c r="D21" s="709"/>
      <c r="E21" s="709"/>
      <c r="F21" s="709"/>
      <c r="G21" s="710"/>
      <c r="H21" s="225"/>
      <c r="I21" s="711"/>
      <c r="J21" s="271"/>
    </row>
    <row r="22" spans="1:10" ht="45.75" thickBot="1" x14ac:dyDescent="0.3">
      <c r="A22" s="125">
        <v>1.7</v>
      </c>
      <c r="B22" s="11" t="s">
        <v>21</v>
      </c>
      <c r="C22" s="713"/>
      <c r="D22" s="714"/>
      <c r="E22" s="714"/>
      <c r="F22" s="714"/>
      <c r="G22" s="715"/>
      <c r="H22" s="288"/>
      <c r="I22" s="716"/>
      <c r="J22" s="272"/>
    </row>
    <row r="23" spans="1:10" ht="39" customHeight="1" x14ac:dyDescent="0.25">
      <c r="A23" s="29">
        <v>2</v>
      </c>
      <c r="B23" s="30" t="s">
        <v>22</v>
      </c>
      <c r="C23" s="260" t="s">
        <v>11</v>
      </c>
      <c r="D23" s="261"/>
      <c r="E23" s="261"/>
      <c r="F23" s="261"/>
      <c r="G23" s="262"/>
      <c r="H23" s="112" t="s">
        <v>12</v>
      </c>
      <c r="I23" s="37" t="s">
        <v>66</v>
      </c>
      <c r="J23" s="42" t="s">
        <v>13</v>
      </c>
    </row>
    <row r="24" spans="1:10" ht="45.75" customHeight="1" x14ac:dyDescent="0.25">
      <c r="A24" s="123">
        <v>2.1</v>
      </c>
      <c r="B24" s="10" t="s">
        <v>23</v>
      </c>
      <c r="C24" s="299" t="s">
        <v>84</v>
      </c>
      <c r="D24" s="300"/>
      <c r="E24" s="300"/>
      <c r="F24" s="300"/>
      <c r="G24" s="301"/>
      <c r="H24" s="308" t="s">
        <v>1016</v>
      </c>
      <c r="I24" s="309" t="s">
        <v>86</v>
      </c>
      <c r="J24" s="312"/>
    </row>
    <row r="25" spans="1:10" ht="50.25" customHeight="1" x14ac:dyDescent="0.25">
      <c r="A25" s="123">
        <v>2.2000000000000002</v>
      </c>
      <c r="B25" s="10" t="s">
        <v>70</v>
      </c>
      <c r="C25" s="302"/>
      <c r="D25" s="303"/>
      <c r="E25" s="303"/>
      <c r="F25" s="303"/>
      <c r="G25" s="304"/>
      <c r="H25" s="267"/>
      <c r="I25" s="310"/>
      <c r="J25" s="312"/>
    </row>
    <row r="26" spans="1:10" ht="114.75" customHeight="1" x14ac:dyDescent="0.25">
      <c r="A26" s="123">
        <v>2.2999999999999998</v>
      </c>
      <c r="B26" s="10" t="s">
        <v>24</v>
      </c>
      <c r="C26" s="302"/>
      <c r="D26" s="303"/>
      <c r="E26" s="303"/>
      <c r="F26" s="303"/>
      <c r="G26" s="304"/>
      <c r="H26" s="267"/>
      <c r="I26" s="310"/>
      <c r="J26" s="312"/>
    </row>
    <row r="27" spans="1:10" ht="42" customHeight="1" thickBot="1" x14ac:dyDescent="0.3">
      <c r="A27" s="125">
        <v>2.4</v>
      </c>
      <c r="B27" s="11" t="s">
        <v>25</v>
      </c>
      <c r="C27" s="305"/>
      <c r="D27" s="306"/>
      <c r="E27" s="306"/>
      <c r="F27" s="306"/>
      <c r="G27" s="307"/>
      <c r="H27" s="268"/>
      <c r="I27" s="311"/>
      <c r="J27" s="313"/>
    </row>
    <row r="28" spans="1:10" ht="63" customHeight="1" thickBot="1" x14ac:dyDescent="0.3">
      <c r="A28" s="239">
        <v>3</v>
      </c>
      <c r="B28" s="247" t="s">
        <v>26</v>
      </c>
      <c r="C28" s="249" t="str">
        <f>+C11</f>
        <v>B&amp;C S.A.
51%</v>
      </c>
      <c r="D28" s="249"/>
      <c r="E28" s="249" t="str">
        <f>+E11</f>
        <v>PROYECTOS TÉCNICOS DE COLOMBIA S.A.S. PROTEYCO SAS 25%</v>
      </c>
      <c r="F28" s="250"/>
      <c r="G28" s="249" t="str">
        <f>+G11</f>
        <v>EGIS COLOMBIA SAS 
24%</v>
      </c>
      <c r="H28" s="250"/>
      <c r="I28" s="245" t="s">
        <v>66</v>
      </c>
      <c r="J28" s="245" t="s">
        <v>13</v>
      </c>
    </row>
    <row r="29" spans="1:10" ht="30" x14ac:dyDescent="0.25">
      <c r="A29" s="240"/>
      <c r="B29" s="248"/>
      <c r="C29" s="113" t="s">
        <v>11</v>
      </c>
      <c r="D29" s="112" t="s">
        <v>12</v>
      </c>
      <c r="E29" s="113" t="s">
        <v>11</v>
      </c>
      <c r="F29" s="112" t="s">
        <v>12</v>
      </c>
      <c r="G29" s="113" t="s">
        <v>11</v>
      </c>
      <c r="H29" s="112" t="s">
        <v>12</v>
      </c>
      <c r="I29" s="246"/>
      <c r="J29" s="246"/>
    </row>
    <row r="30" spans="1:10" ht="47.25" customHeight="1" x14ac:dyDescent="0.25">
      <c r="A30" s="123" t="s">
        <v>27</v>
      </c>
      <c r="B30" s="8" t="s">
        <v>15</v>
      </c>
      <c r="C30" s="119" t="s">
        <v>284</v>
      </c>
      <c r="D30" s="119"/>
      <c r="E30" s="119" t="s">
        <v>284</v>
      </c>
      <c r="F30" s="121"/>
      <c r="G30" s="190" t="s">
        <v>84</v>
      </c>
      <c r="H30" s="121" t="s">
        <v>1054</v>
      </c>
      <c r="I30" s="221" t="s">
        <v>418</v>
      </c>
      <c r="J30" s="274"/>
    </row>
    <row r="31" spans="1:10" ht="30.75" thickBot="1" x14ac:dyDescent="0.3">
      <c r="A31" s="125" t="s">
        <v>28</v>
      </c>
      <c r="B31" s="11" t="s">
        <v>29</v>
      </c>
      <c r="C31" s="120" t="s">
        <v>284</v>
      </c>
      <c r="D31" s="120"/>
      <c r="E31" s="120" t="s">
        <v>284</v>
      </c>
      <c r="F31" s="122"/>
      <c r="G31" s="120" t="s">
        <v>84</v>
      </c>
      <c r="H31" s="122">
        <v>37</v>
      </c>
      <c r="I31" s="223"/>
      <c r="J31" s="272"/>
    </row>
    <row r="32" spans="1:10" ht="33" customHeight="1" thickBot="1" x14ac:dyDescent="0.3">
      <c r="A32" s="239">
        <v>4</v>
      </c>
      <c r="B32" s="297" t="s">
        <v>30</v>
      </c>
      <c r="C32" s="249" t="str">
        <f>+C11</f>
        <v>B&amp;C S.A.
51%</v>
      </c>
      <c r="D32" s="249"/>
      <c r="E32" s="249" t="str">
        <f>+E11</f>
        <v>PROYECTOS TÉCNICOS DE COLOMBIA S.A.S. PROTEYCO SAS 25%</v>
      </c>
      <c r="F32" s="250"/>
      <c r="G32" s="249" t="str">
        <f>+G11</f>
        <v>EGIS COLOMBIA SAS 
24%</v>
      </c>
      <c r="H32" s="250"/>
      <c r="I32" s="245" t="s">
        <v>66</v>
      </c>
      <c r="J32" s="245" t="s">
        <v>13</v>
      </c>
    </row>
    <row r="33" spans="1:10" ht="33" customHeight="1" x14ac:dyDescent="0.25">
      <c r="A33" s="240"/>
      <c r="B33" s="298"/>
      <c r="C33" s="113" t="s">
        <v>11</v>
      </c>
      <c r="D33" s="112" t="s">
        <v>12</v>
      </c>
      <c r="E33" s="113" t="s">
        <v>11</v>
      </c>
      <c r="F33" s="112" t="s">
        <v>12</v>
      </c>
      <c r="G33" s="113" t="s">
        <v>11</v>
      </c>
      <c r="H33" s="112" t="s">
        <v>12</v>
      </c>
      <c r="I33" s="246"/>
      <c r="J33" s="246"/>
    </row>
    <row r="34" spans="1:10" ht="47.25" customHeight="1" x14ac:dyDescent="0.25">
      <c r="A34" s="123">
        <v>4.0999999999999996</v>
      </c>
      <c r="B34" s="10" t="s">
        <v>71</v>
      </c>
      <c r="C34" s="119" t="s">
        <v>84</v>
      </c>
      <c r="D34" s="119" t="s">
        <v>1055</v>
      </c>
      <c r="E34" s="119" t="s">
        <v>84</v>
      </c>
      <c r="F34" s="121" t="s">
        <v>1056</v>
      </c>
      <c r="G34" s="119" t="s">
        <v>84</v>
      </c>
      <c r="H34" s="121" t="s">
        <v>1057</v>
      </c>
      <c r="I34" s="221" t="s">
        <v>86</v>
      </c>
      <c r="J34" s="271"/>
    </row>
    <row r="35" spans="1:10" ht="30" x14ac:dyDescent="0.25">
      <c r="A35" s="123">
        <v>4.2</v>
      </c>
      <c r="B35" s="10" t="s">
        <v>31</v>
      </c>
      <c r="C35" s="119" t="s">
        <v>84</v>
      </c>
      <c r="D35" s="119">
        <v>82</v>
      </c>
      <c r="E35" s="119" t="s">
        <v>84</v>
      </c>
      <c r="F35" s="121">
        <v>112</v>
      </c>
      <c r="G35" s="119" t="s">
        <v>84</v>
      </c>
      <c r="H35" s="121">
        <v>128</v>
      </c>
      <c r="I35" s="222"/>
      <c r="J35" s="271"/>
    </row>
    <row r="36" spans="1:10" ht="30.75" thickBot="1" x14ac:dyDescent="0.3">
      <c r="A36" s="125">
        <v>4.3</v>
      </c>
      <c r="B36" s="11" t="s">
        <v>67</v>
      </c>
      <c r="C36" s="120" t="s">
        <v>345</v>
      </c>
      <c r="D36" s="120">
        <v>54</v>
      </c>
      <c r="E36" s="120" t="s">
        <v>345</v>
      </c>
      <c r="F36" s="122">
        <v>88</v>
      </c>
      <c r="G36" s="120" t="s">
        <v>345</v>
      </c>
      <c r="H36" s="122">
        <v>117</v>
      </c>
      <c r="I36" s="223"/>
      <c r="J36" s="272"/>
    </row>
    <row r="37" spans="1:10" ht="30" customHeight="1" thickBot="1" x14ac:dyDescent="0.3">
      <c r="A37" s="239">
        <v>5</v>
      </c>
      <c r="B37" s="241" t="s">
        <v>32</v>
      </c>
      <c r="C37" s="295" t="str">
        <f>+C11</f>
        <v>B&amp;C S.A.
51%</v>
      </c>
      <c r="D37" s="296"/>
      <c r="E37" s="295" t="str">
        <f>+E11</f>
        <v>PROYECTOS TÉCNICOS DE COLOMBIA S.A.S. PROTEYCO SAS 25%</v>
      </c>
      <c r="F37" s="296"/>
      <c r="G37" s="295" t="str">
        <f>+G11</f>
        <v>EGIS COLOMBIA SAS 
24%</v>
      </c>
      <c r="H37" s="296"/>
      <c r="I37" s="245" t="s">
        <v>66</v>
      </c>
      <c r="J37" s="245" t="s">
        <v>13</v>
      </c>
    </row>
    <row r="38" spans="1:10" ht="30.75" thickBot="1" x14ac:dyDescent="0.3">
      <c r="A38" s="240"/>
      <c r="B38" s="242"/>
      <c r="C38" s="114" t="s">
        <v>11</v>
      </c>
      <c r="D38" s="43" t="s">
        <v>12</v>
      </c>
      <c r="E38" s="114" t="s">
        <v>11</v>
      </c>
      <c r="F38" s="43" t="s">
        <v>12</v>
      </c>
      <c r="G38" s="114" t="s">
        <v>11</v>
      </c>
      <c r="H38" s="43" t="s">
        <v>12</v>
      </c>
      <c r="I38" s="246"/>
      <c r="J38" s="246"/>
    </row>
    <row r="39" spans="1:10" ht="45" customHeight="1" x14ac:dyDescent="0.25">
      <c r="A39" s="123">
        <v>5.0999999999999996</v>
      </c>
      <c r="B39" s="10" t="s">
        <v>71</v>
      </c>
      <c r="C39" s="227" t="s">
        <v>84</v>
      </c>
      <c r="D39" s="227" t="s">
        <v>1058</v>
      </c>
      <c r="E39" s="263" t="s">
        <v>84</v>
      </c>
      <c r="F39" s="266" t="s">
        <v>1059</v>
      </c>
      <c r="G39" s="263" t="s">
        <v>84</v>
      </c>
      <c r="H39" s="266" t="s">
        <v>1060</v>
      </c>
      <c r="I39" s="309" t="s">
        <v>86</v>
      </c>
      <c r="J39" s="346"/>
    </row>
    <row r="40" spans="1:10" ht="45" x14ac:dyDescent="0.25">
      <c r="A40" s="123">
        <v>5.2</v>
      </c>
      <c r="B40" s="10" t="s">
        <v>72</v>
      </c>
      <c r="C40" s="228"/>
      <c r="D40" s="228"/>
      <c r="E40" s="264"/>
      <c r="F40" s="267"/>
      <c r="G40" s="264"/>
      <c r="H40" s="267"/>
      <c r="I40" s="310"/>
      <c r="J40" s="347"/>
    </row>
    <row r="41" spans="1:10" ht="45" x14ac:dyDescent="0.25">
      <c r="A41" s="123">
        <v>5.3</v>
      </c>
      <c r="B41" s="13" t="s">
        <v>73</v>
      </c>
      <c r="C41" s="228"/>
      <c r="D41" s="228"/>
      <c r="E41" s="264"/>
      <c r="F41" s="267"/>
      <c r="G41" s="264"/>
      <c r="H41" s="267"/>
      <c r="I41" s="310"/>
      <c r="J41" s="347"/>
    </row>
    <row r="42" spans="1:10" ht="30" x14ac:dyDescent="0.25">
      <c r="A42" s="123">
        <v>5.4</v>
      </c>
      <c r="B42" s="10" t="s">
        <v>33</v>
      </c>
      <c r="C42" s="228"/>
      <c r="D42" s="228"/>
      <c r="E42" s="264"/>
      <c r="F42" s="267"/>
      <c r="G42" s="264"/>
      <c r="H42" s="267"/>
      <c r="I42" s="310"/>
      <c r="J42" s="347"/>
    </row>
    <row r="43" spans="1:10" ht="30.75" thickBot="1" x14ac:dyDescent="0.3">
      <c r="A43" s="125">
        <v>5.5</v>
      </c>
      <c r="B43" s="11" t="s">
        <v>34</v>
      </c>
      <c r="C43" s="229"/>
      <c r="D43" s="229"/>
      <c r="E43" s="265"/>
      <c r="F43" s="268"/>
      <c r="G43" s="265"/>
      <c r="H43" s="268"/>
      <c r="I43" s="311"/>
      <c r="J43" s="348"/>
    </row>
    <row r="44" spans="1:10" ht="30" customHeight="1" thickBot="1" x14ac:dyDescent="0.3">
      <c r="A44" s="239">
        <v>6</v>
      </c>
      <c r="B44" s="241" t="s">
        <v>35</v>
      </c>
      <c r="C44" s="285" t="str">
        <f>+C11</f>
        <v>B&amp;C S.A.
51%</v>
      </c>
      <c r="D44" s="286"/>
      <c r="E44" s="255" t="str">
        <f>+E11</f>
        <v>PROYECTOS TÉCNICOS DE COLOMBIA S.A.S. PROTEYCO SAS 25%</v>
      </c>
      <c r="F44" s="250"/>
      <c r="G44" s="255" t="str">
        <f>+G11</f>
        <v>EGIS COLOMBIA SAS 
24%</v>
      </c>
      <c r="H44" s="250"/>
      <c r="I44" s="245" t="s">
        <v>66</v>
      </c>
      <c r="J44" s="245" t="s">
        <v>13</v>
      </c>
    </row>
    <row r="45" spans="1:10" ht="30" customHeight="1" thickBot="1" x14ac:dyDescent="0.3">
      <c r="A45" s="240"/>
      <c r="B45" s="242"/>
      <c r="C45" s="45" t="s">
        <v>11</v>
      </c>
      <c r="D45" s="143" t="s">
        <v>12</v>
      </c>
      <c r="E45" s="214" t="s">
        <v>11</v>
      </c>
      <c r="F45" s="43" t="s">
        <v>12</v>
      </c>
      <c r="G45" s="214" t="s">
        <v>11</v>
      </c>
      <c r="H45" s="43" t="s">
        <v>12</v>
      </c>
      <c r="I45" s="246"/>
      <c r="J45" s="246"/>
    </row>
    <row r="46" spans="1:10" ht="60" x14ac:dyDescent="0.25">
      <c r="A46" s="123">
        <v>6.1</v>
      </c>
      <c r="B46" s="10" t="s">
        <v>36</v>
      </c>
      <c r="C46" s="118" t="s">
        <v>284</v>
      </c>
      <c r="D46" s="118"/>
      <c r="E46" s="119" t="s">
        <v>284</v>
      </c>
      <c r="F46" s="121"/>
      <c r="G46" s="119" t="s">
        <v>284</v>
      </c>
      <c r="H46" s="121"/>
      <c r="I46" s="35"/>
      <c r="J46" s="39"/>
    </row>
    <row r="47" spans="1:10" ht="45" x14ac:dyDescent="0.25">
      <c r="A47" s="123">
        <v>6.2</v>
      </c>
      <c r="B47" s="10" t="s">
        <v>37</v>
      </c>
      <c r="C47" s="119" t="s">
        <v>284</v>
      </c>
      <c r="D47" s="119"/>
      <c r="E47" s="119" t="s">
        <v>284</v>
      </c>
      <c r="F47" s="121"/>
      <c r="G47" s="119" t="s">
        <v>284</v>
      </c>
      <c r="H47" s="121"/>
      <c r="I47" s="35"/>
      <c r="J47" s="39"/>
    </row>
    <row r="48" spans="1:10" ht="60" x14ac:dyDescent="0.25">
      <c r="A48" s="123">
        <v>6.3</v>
      </c>
      <c r="B48" s="10" t="s">
        <v>38</v>
      </c>
      <c r="C48" s="119" t="s">
        <v>284</v>
      </c>
      <c r="D48" s="119"/>
      <c r="E48" s="119" t="s">
        <v>284</v>
      </c>
      <c r="F48" s="121"/>
      <c r="G48" s="119" t="s">
        <v>284</v>
      </c>
      <c r="H48" s="121"/>
      <c r="I48" s="35"/>
      <c r="J48" s="39"/>
    </row>
    <row r="49" spans="1:11" ht="75.75" thickBot="1" x14ac:dyDescent="0.3">
      <c r="A49" s="123">
        <v>6.4</v>
      </c>
      <c r="B49" s="11" t="s">
        <v>39</v>
      </c>
      <c r="C49" s="120" t="s">
        <v>84</v>
      </c>
      <c r="D49" s="117" t="s">
        <v>1061</v>
      </c>
      <c r="E49" s="120" t="s">
        <v>496</v>
      </c>
      <c r="F49" s="122" t="s">
        <v>1062</v>
      </c>
      <c r="G49" s="120" t="s">
        <v>84</v>
      </c>
      <c r="H49" s="122" t="s">
        <v>1062</v>
      </c>
      <c r="I49" s="80" t="s">
        <v>86</v>
      </c>
      <c r="J49" s="40"/>
    </row>
    <row r="50" spans="1:11" ht="30" customHeight="1" thickBot="1" x14ac:dyDescent="0.3">
      <c r="A50" s="239">
        <v>7</v>
      </c>
      <c r="B50" s="247" t="s">
        <v>40</v>
      </c>
      <c r="C50" s="249" t="str">
        <f>+C11</f>
        <v>B&amp;C S.A.
51%</v>
      </c>
      <c r="D50" s="249"/>
      <c r="E50" s="249" t="str">
        <f>+E11</f>
        <v>PROYECTOS TÉCNICOS DE COLOMBIA S.A.S. PROTEYCO SAS 25%</v>
      </c>
      <c r="F50" s="250"/>
      <c r="G50" s="249" t="str">
        <f>+G11</f>
        <v>EGIS COLOMBIA SAS 
24%</v>
      </c>
      <c r="H50" s="250"/>
      <c r="I50" s="245" t="s">
        <v>66</v>
      </c>
      <c r="J50" s="245" t="s">
        <v>13</v>
      </c>
    </row>
    <row r="51" spans="1:11" ht="30.75" thickBot="1" x14ac:dyDescent="0.3">
      <c r="A51" s="240"/>
      <c r="B51" s="248"/>
      <c r="C51" s="45" t="s">
        <v>11</v>
      </c>
      <c r="D51" s="143" t="s">
        <v>12</v>
      </c>
      <c r="E51" s="214" t="s">
        <v>11</v>
      </c>
      <c r="F51" s="43" t="s">
        <v>12</v>
      </c>
      <c r="G51" s="214" t="s">
        <v>11</v>
      </c>
      <c r="H51" s="43" t="s">
        <v>12</v>
      </c>
      <c r="I51" s="246"/>
      <c r="J51" s="246"/>
    </row>
    <row r="52" spans="1:11" ht="30" x14ac:dyDescent="0.25">
      <c r="A52" s="123">
        <v>7.1</v>
      </c>
      <c r="B52" s="10" t="s">
        <v>41</v>
      </c>
      <c r="C52" s="227" t="s">
        <v>84</v>
      </c>
      <c r="D52" s="251">
        <v>139</v>
      </c>
      <c r="E52" s="227" t="s">
        <v>84</v>
      </c>
      <c r="F52" s="238">
        <v>141</v>
      </c>
      <c r="G52" s="227" t="s">
        <v>84</v>
      </c>
      <c r="H52" s="238">
        <v>143</v>
      </c>
      <c r="I52" s="221" t="s">
        <v>86</v>
      </c>
      <c r="J52" s="35"/>
    </row>
    <row r="53" spans="1:11" ht="45" x14ac:dyDescent="0.25">
      <c r="A53" s="123">
        <v>7.2</v>
      </c>
      <c r="B53" s="10" t="s">
        <v>42</v>
      </c>
      <c r="C53" s="228"/>
      <c r="D53" s="251"/>
      <c r="E53" s="228"/>
      <c r="F53" s="238"/>
      <c r="G53" s="228"/>
      <c r="H53" s="238"/>
      <c r="I53" s="222"/>
      <c r="J53" s="35"/>
    </row>
    <row r="54" spans="1:11" ht="60.75" thickBot="1" x14ac:dyDescent="0.3">
      <c r="A54" s="125">
        <v>7.3</v>
      </c>
      <c r="B54" s="11" t="s">
        <v>43</v>
      </c>
      <c r="C54" s="229"/>
      <c r="D54" s="252"/>
      <c r="E54" s="229"/>
      <c r="F54" s="253"/>
      <c r="G54" s="229"/>
      <c r="H54" s="253"/>
      <c r="I54" s="223"/>
      <c r="J54" s="36"/>
    </row>
    <row r="55" spans="1:11" x14ac:dyDescent="0.25">
      <c r="A55" s="29">
        <v>8</v>
      </c>
      <c r="B55" s="49" t="s">
        <v>44</v>
      </c>
      <c r="C55" s="260" t="s">
        <v>11</v>
      </c>
      <c r="D55" s="261"/>
      <c r="E55" s="261"/>
      <c r="F55" s="261"/>
      <c r="G55" s="262"/>
      <c r="H55" s="112" t="s">
        <v>12</v>
      </c>
      <c r="I55" s="37" t="s">
        <v>66</v>
      </c>
      <c r="J55" s="41" t="s">
        <v>13</v>
      </c>
    </row>
    <row r="56" spans="1:11" x14ac:dyDescent="0.25">
      <c r="A56" s="123">
        <v>8.1</v>
      </c>
      <c r="B56" s="10" t="s">
        <v>45</v>
      </c>
      <c r="C56" s="273" t="s">
        <v>97</v>
      </c>
      <c r="D56" s="273"/>
      <c r="E56" s="273"/>
      <c r="F56" s="273"/>
      <c r="G56" s="273"/>
      <c r="H56" s="224" t="s">
        <v>1063</v>
      </c>
      <c r="I56" s="730" t="s">
        <v>193</v>
      </c>
      <c r="J56" s="707" t="s">
        <v>1064</v>
      </c>
    </row>
    <row r="57" spans="1:11" x14ac:dyDescent="0.25">
      <c r="A57" s="123">
        <v>8.1999999999999993</v>
      </c>
      <c r="B57" s="10" t="s">
        <v>46</v>
      </c>
      <c r="C57" s="273" t="s">
        <v>1065</v>
      </c>
      <c r="D57" s="273"/>
      <c r="E57" s="273"/>
      <c r="F57" s="273"/>
      <c r="G57" s="273"/>
      <c r="H57" s="225"/>
      <c r="I57" s="717"/>
      <c r="J57" s="712"/>
    </row>
    <row r="58" spans="1:11" ht="30" x14ac:dyDescent="0.25">
      <c r="A58" s="123">
        <v>8.3000000000000007</v>
      </c>
      <c r="B58" s="10" t="s">
        <v>47</v>
      </c>
      <c r="C58" s="574" t="s">
        <v>496</v>
      </c>
      <c r="D58" s="718"/>
      <c r="E58" s="718"/>
      <c r="F58" s="718"/>
      <c r="G58" s="719"/>
      <c r="H58" s="225"/>
      <c r="I58" s="717"/>
      <c r="J58" s="712"/>
    </row>
    <row r="59" spans="1:11" ht="45" x14ac:dyDescent="0.25">
      <c r="A59" s="123">
        <v>8.4</v>
      </c>
      <c r="B59" s="10" t="s">
        <v>48</v>
      </c>
      <c r="C59" s="720"/>
      <c r="D59" s="721"/>
      <c r="E59" s="721"/>
      <c r="F59" s="721"/>
      <c r="G59" s="722"/>
      <c r="H59" s="225"/>
      <c r="I59" s="717"/>
      <c r="J59" s="712"/>
    </row>
    <row r="60" spans="1:11" ht="45" x14ac:dyDescent="0.25">
      <c r="A60" s="123">
        <v>8.5</v>
      </c>
      <c r="B60" s="10" t="s">
        <v>74</v>
      </c>
      <c r="C60" s="720"/>
      <c r="D60" s="721"/>
      <c r="E60" s="721"/>
      <c r="F60" s="721"/>
      <c r="G60" s="722"/>
      <c r="H60" s="225"/>
      <c r="I60" s="717"/>
      <c r="J60" s="712"/>
    </row>
    <row r="61" spans="1:11" x14ac:dyDescent="0.25">
      <c r="A61" s="123">
        <v>8.6</v>
      </c>
      <c r="B61" s="10" t="s">
        <v>49</v>
      </c>
      <c r="C61" s="720"/>
      <c r="D61" s="721"/>
      <c r="E61" s="721"/>
      <c r="F61" s="721"/>
      <c r="G61" s="722"/>
      <c r="H61" s="225"/>
      <c r="I61" s="717"/>
      <c r="J61" s="712"/>
    </row>
    <row r="62" spans="1:11" x14ac:dyDescent="0.25">
      <c r="A62" s="123">
        <v>8.6999999999999993</v>
      </c>
      <c r="B62" s="10" t="s">
        <v>50</v>
      </c>
      <c r="C62" s="720"/>
      <c r="D62" s="721"/>
      <c r="E62" s="721"/>
      <c r="F62" s="721"/>
      <c r="G62" s="722"/>
      <c r="H62" s="225"/>
      <c r="I62" s="717"/>
      <c r="J62" s="712"/>
    </row>
    <row r="63" spans="1:11" ht="30" x14ac:dyDescent="0.25">
      <c r="A63" s="123">
        <v>8.8000000000000007</v>
      </c>
      <c r="B63" s="10" t="s">
        <v>296</v>
      </c>
      <c r="C63" s="720"/>
      <c r="D63" s="721"/>
      <c r="E63" s="721"/>
      <c r="F63" s="721"/>
      <c r="G63" s="722"/>
      <c r="H63" s="225"/>
      <c r="I63" s="717"/>
      <c r="J63" s="712"/>
      <c r="K63" s="14"/>
    </row>
    <row r="64" spans="1:11" ht="31.5" customHeight="1" x14ac:dyDescent="0.3">
      <c r="A64" s="123">
        <v>8.9</v>
      </c>
      <c r="B64" s="15" t="s">
        <v>51</v>
      </c>
      <c r="C64" s="720"/>
      <c r="D64" s="721"/>
      <c r="E64" s="721"/>
      <c r="F64" s="721"/>
      <c r="G64" s="722"/>
      <c r="H64" s="225"/>
      <c r="I64" s="717"/>
      <c r="J64" s="712"/>
      <c r="K64" s="16"/>
    </row>
    <row r="65" spans="1:11" ht="16.5" x14ac:dyDescent="0.3">
      <c r="A65" s="17" t="s">
        <v>68</v>
      </c>
      <c r="B65" s="10" t="s">
        <v>52</v>
      </c>
      <c r="C65" s="723"/>
      <c r="D65" s="724"/>
      <c r="E65" s="724"/>
      <c r="F65" s="724"/>
      <c r="G65" s="725"/>
      <c r="H65" s="226"/>
      <c r="I65" s="717"/>
      <c r="J65" s="712"/>
      <c r="K65" s="16"/>
    </row>
    <row r="66" spans="1:11" ht="45.75" thickBot="1" x14ac:dyDescent="0.3">
      <c r="A66" s="17" t="s">
        <v>69</v>
      </c>
      <c r="B66" s="11" t="s">
        <v>53</v>
      </c>
      <c r="C66" s="284" t="s">
        <v>84</v>
      </c>
      <c r="D66" s="284"/>
      <c r="E66" s="284"/>
      <c r="F66" s="284"/>
      <c r="G66" s="284"/>
      <c r="H66" s="217" t="s">
        <v>1066</v>
      </c>
      <c r="I66" s="726"/>
      <c r="J66" s="727"/>
      <c r="K66" s="18"/>
    </row>
    <row r="67" spans="1:11" ht="30" customHeight="1" thickBot="1" x14ac:dyDescent="0.3">
      <c r="A67" s="239">
        <v>9</v>
      </c>
      <c r="B67" s="247" t="s">
        <v>54</v>
      </c>
      <c r="C67" s="249" t="str">
        <f>+C11</f>
        <v>B&amp;C S.A.
51%</v>
      </c>
      <c r="D67" s="249"/>
      <c r="E67" s="249" t="str">
        <f>+E11</f>
        <v>PROYECTOS TÉCNICOS DE COLOMBIA S.A.S. PROTEYCO SAS 25%</v>
      </c>
      <c r="F67" s="250"/>
      <c r="G67" s="249" t="str">
        <f>+G11</f>
        <v>EGIS COLOMBIA SAS 
24%</v>
      </c>
      <c r="H67" s="250"/>
      <c r="I67" s="245" t="s">
        <v>66</v>
      </c>
      <c r="J67" s="245" t="s">
        <v>13</v>
      </c>
    </row>
    <row r="68" spans="1:11" ht="30" customHeight="1" thickBot="1" x14ac:dyDescent="0.3">
      <c r="A68" s="240"/>
      <c r="B68" s="248"/>
      <c r="C68" s="45" t="s">
        <v>11</v>
      </c>
      <c r="D68" s="143" t="s">
        <v>12</v>
      </c>
      <c r="E68" s="214" t="s">
        <v>11</v>
      </c>
      <c r="F68" s="43" t="s">
        <v>12</v>
      </c>
      <c r="G68" s="214" t="s">
        <v>11</v>
      </c>
      <c r="H68" s="43" t="s">
        <v>12</v>
      </c>
      <c r="I68" s="246"/>
      <c r="J68" s="246"/>
    </row>
    <row r="69" spans="1:11" ht="30" x14ac:dyDescent="0.25">
      <c r="A69" s="123">
        <v>9.1</v>
      </c>
      <c r="B69" s="8" t="s">
        <v>55</v>
      </c>
      <c r="C69" s="227" t="s">
        <v>284</v>
      </c>
      <c r="D69" s="227"/>
      <c r="E69" s="227" t="s">
        <v>84</v>
      </c>
      <c r="F69" s="270">
        <v>267</v>
      </c>
      <c r="G69" s="227" t="s">
        <v>284</v>
      </c>
      <c r="H69" s="270"/>
      <c r="I69" s="222" t="s">
        <v>86</v>
      </c>
      <c r="J69" s="271"/>
    </row>
    <row r="70" spans="1:11" x14ac:dyDescent="0.25">
      <c r="A70" s="123">
        <v>9.1999999999999993</v>
      </c>
      <c r="B70" s="9" t="s">
        <v>16</v>
      </c>
      <c r="C70" s="269"/>
      <c r="D70" s="269"/>
      <c r="E70" s="269"/>
      <c r="F70" s="226"/>
      <c r="G70" s="269"/>
      <c r="H70" s="226"/>
      <c r="I70" s="222"/>
      <c r="J70" s="271"/>
    </row>
    <row r="71" spans="1:11" ht="60.75" thickBot="1" x14ac:dyDescent="0.3">
      <c r="A71" s="125">
        <v>9.3000000000000007</v>
      </c>
      <c r="B71" s="19" t="s">
        <v>56</v>
      </c>
      <c r="C71" s="120" t="s">
        <v>284</v>
      </c>
      <c r="D71" s="120"/>
      <c r="E71" s="120" t="s">
        <v>84</v>
      </c>
      <c r="F71" s="122">
        <v>268</v>
      </c>
      <c r="G71" s="120" t="s">
        <v>284</v>
      </c>
      <c r="H71" s="122"/>
      <c r="I71" s="223"/>
      <c r="J71" s="272"/>
    </row>
    <row r="72" spans="1:11" ht="30" customHeight="1" thickBot="1" x14ac:dyDescent="0.3">
      <c r="A72" s="239">
        <v>10</v>
      </c>
      <c r="B72" s="247" t="s">
        <v>57</v>
      </c>
      <c r="C72" s="249" t="str">
        <f>+C11</f>
        <v>B&amp;C S.A.
51%</v>
      </c>
      <c r="D72" s="249"/>
      <c r="E72" s="249" t="str">
        <f>+E11</f>
        <v>PROYECTOS TÉCNICOS DE COLOMBIA S.A.S. PROTEYCO SAS 25%</v>
      </c>
      <c r="F72" s="250"/>
      <c r="G72" s="249" t="str">
        <f>+G11</f>
        <v>EGIS COLOMBIA SAS 
24%</v>
      </c>
      <c r="H72" s="250"/>
      <c r="I72" s="245" t="s">
        <v>66</v>
      </c>
      <c r="J72" s="245" t="s">
        <v>13</v>
      </c>
    </row>
    <row r="73" spans="1:11" ht="30" customHeight="1" thickBot="1" x14ac:dyDescent="0.3">
      <c r="A73" s="240"/>
      <c r="B73" s="248"/>
      <c r="C73" s="45" t="s">
        <v>11</v>
      </c>
      <c r="D73" s="143" t="s">
        <v>12</v>
      </c>
      <c r="E73" s="214" t="s">
        <v>11</v>
      </c>
      <c r="F73" s="43" t="s">
        <v>12</v>
      </c>
      <c r="G73" s="214" t="s">
        <v>11</v>
      </c>
      <c r="H73" s="43" t="s">
        <v>12</v>
      </c>
      <c r="I73" s="246"/>
      <c r="J73" s="246"/>
    </row>
    <row r="74" spans="1:11" ht="48" customHeight="1" thickBot="1" x14ac:dyDescent="0.3">
      <c r="A74" s="125">
        <v>10.1</v>
      </c>
      <c r="B74" s="11" t="s">
        <v>58</v>
      </c>
      <c r="C74" s="120" t="s">
        <v>284</v>
      </c>
      <c r="D74" s="120"/>
      <c r="E74" s="120" t="s">
        <v>284</v>
      </c>
      <c r="F74" s="122"/>
      <c r="G74" s="120" t="s">
        <v>84</v>
      </c>
      <c r="H74" s="122" t="s">
        <v>1067</v>
      </c>
      <c r="I74" s="728" t="s">
        <v>284</v>
      </c>
      <c r="J74" s="40"/>
    </row>
    <row r="75" spans="1:11" ht="30" customHeight="1" thickBot="1" x14ac:dyDescent="0.3">
      <c r="A75" s="239">
        <v>11</v>
      </c>
      <c r="B75" s="247" t="s">
        <v>59</v>
      </c>
      <c r="C75" s="249" t="str">
        <f>+C11</f>
        <v>B&amp;C S.A.
51%</v>
      </c>
      <c r="D75" s="249"/>
      <c r="E75" s="249" t="str">
        <f>+E11</f>
        <v>PROYECTOS TÉCNICOS DE COLOMBIA S.A.S. PROTEYCO SAS 25%</v>
      </c>
      <c r="F75" s="250"/>
      <c r="G75" s="249" t="str">
        <f>+G11</f>
        <v>EGIS COLOMBIA SAS 
24%</v>
      </c>
      <c r="H75" s="250"/>
      <c r="I75" s="245" t="s">
        <v>66</v>
      </c>
      <c r="J75" s="245" t="s">
        <v>13</v>
      </c>
    </row>
    <row r="76" spans="1:11" ht="30" customHeight="1" thickBot="1" x14ac:dyDescent="0.3">
      <c r="A76" s="240"/>
      <c r="B76" s="248"/>
      <c r="C76" s="45" t="s">
        <v>11</v>
      </c>
      <c r="D76" s="143" t="s">
        <v>12</v>
      </c>
      <c r="E76" s="214" t="s">
        <v>11</v>
      </c>
      <c r="F76" s="43" t="s">
        <v>12</v>
      </c>
      <c r="G76" s="214" t="s">
        <v>11</v>
      </c>
      <c r="H76" s="43" t="s">
        <v>12</v>
      </c>
      <c r="I76" s="246"/>
      <c r="J76" s="246"/>
    </row>
    <row r="77" spans="1:11" ht="30.75" thickBot="1" x14ac:dyDescent="0.3">
      <c r="A77" s="125">
        <v>11.1</v>
      </c>
      <c r="B77" s="56" t="s">
        <v>55</v>
      </c>
      <c r="C77" s="21" t="s">
        <v>284</v>
      </c>
      <c r="D77" s="22"/>
      <c r="E77" s="124" t="s">
        <v>284</v>
      </c>
      <c r="F77" s="122"/>
      <c r="G77" s="124" t="s">
        <v>284</v>
      </c>
      <c r="H77" s="122"/>
      <c r="I77" s="728" t="s">
        <v>284</v>
      </c>
      <c r="J77" s="40"/>
    </row>
    <row r="78" spans="1:11" ht="30" customHeight="1" thickBot="1" x14ac:dyDescent="0.3">
      <c r="A78" s="239">
        <v>12</v>
      </c>
      <c r="B78" s="241" t="s">
        <v>60</v>
      </c>
      <c r="C78" s="254" t="str">
        <f>+C11</f>
        <v>B&amp;C S.A.
51%</v>
      </c>
      <c r="D78" s="250"/>
      <c r="E78" s="255" t="str">
        <f>+E11</f>
        <v>PROYECTOS TÉCNICOS DE COLOMBIA S.A.S. PROTEYCO SAS 25%</v>
      </c>
      <c r="F78" s="250"/>
      <c r="G78" s="255" t="str">
        <f>+G11</f>
        <v>EGIS COLOMBIA SAS 
24%</v>
      </c>
      <c r="H78" s="250"/>
      <c r="I78" s="243" t="s">
        <v>66</v>
      </c>
      <c r="J78" s="245" t="s">
        <v>13</v>
      </c>
    </row>
    <row r="79" spans="1:11" ht="30" customHeight="1" x14ac:dyDescent="0.25">
      <c r="A79" s="240"/>
      <c r="B79" s="242"/>
      <c r="C79" s="256" t="s">
        <v>11</v>
      </c>
      <c r="D79" s="257"/>
      <c r="E79" s="258" t="s">
        <v>11</v>
      </c>
      <c r="F79" s="259"/>
      <c r="G79" s="258" t="s">
        <v>11</v>
      </c>
      <c r="H79" s="259"/>
      <c r="I79" s="244"/>
      <c r="J79" s="246"/>
    </row>
    <row r="80" spans="1:11" ht="45" x14ac:dyDescent="0.25">
      <c r="A80" s="123">
        <v>12.1</v>
      </c>
      <c r="B80" s="52" t="s">
        <v>61</v>
      </c>
      <c r="C80" s="237" t="s">
        <v>528</v>
      </c>
      <c r="D80" s="238"/>
      <c r="E80" s="341" t="s">
        <v>496</v>
      </c>
      <c r="F80" s="238"/>
      <c r="G80" s="341" t="s">
        <v>84</v>
      </c>
      <c r="H80" s="238"/>
      <c r="I80" s="131"/>
      <c r="J80" s="39"/>
    </row>
    <row r="81" spans="1:10" ht="31.5" customHeight="1" x14ac:dyDescent="0.25">
      <c r="A81" s="123">
        <v>12.2</v>
      </c>
      <c r="B81" s="52" t="s">
        <v>62</v>
      </c>
      <c r="C81" s="237" t="s">
        <v>84</v>
      </c>
      <c r="D81" s="238"/>
      <c r="E81" s="341" t="s">
        <v>84</v>
      </c>
      <c r="F81" s="238"/>
      <c r="G81" s="341" t="s">
        <v>84</v>
      </c>
      <c r="H81" s="238"/>
      <c r="I81" s="131" t="s">
        <v>418</v>
      </c>
      <c r="J81" s="39"/>
    </row>
    <row r="82" spans="1:10" ht="30.75" thickBot="1" x14ac:dyDescent="0.3">
      <c r="A82" s="164">
        <v>12.3</v>
      </c>
      <c r="B82" s="53" t="s">
        <v>63</v>
      </c>
      <c r="C82" s="354" t="s">
        <v>84</v>
      </c>
      <c r="D82" s="253"/>
      <c r="E82" s="342" t="s">
        <v>84</v>
      </c>
      <c r="F82" s="253"/>
      <c r="G82" s="342" t="s">
        <v>84</v>
      </c>
      <c r="H82" s="253"/>
      <c r="I82" s="132" t="s">
        <v>418</v>
      </c>
      <c r="J82" s="48"/>
    </row>
    <row r="83" spans="1:10" ht="19.5" thickBot="1" x14ac:dyDescent="0.3">
      <c r="A83" s="235" t="s">
        <v>64</v>
      </c>
      <c r="B83" s="236"/>
      <c r="C83" s="453" t="s">
        <v>561</v>
      </c>
      <c r="D83" s="735"/>
      <c r="E83" s="453" t="s">
        <v>561</v>
      </c>
      <c r="F83" s="735"/>
      <c r="G83" s="453" t="s">
        <v>561</v>
      </c>
      <c r="H83" s="735"/>
      <c r="I83" s="729" t="s">
        <v>418</v>
      </c>
      <c r="J83" s="51"/>
    </row>
  </sheetData>
  <mergeCells count="138">
    <mergeCell ref="A83:B83"/>
    <mergeCell ref="C83:D83"/>
    <mergeCell ref="E83:F83"/>
    <mergeCell ref="G83:H83"/>
    <mergeCell ref="C81:D81"/>
    <mergeCell ref="E81:F81"/>
    <mergeCell ref="G81:H81"/>
    <mergeCell ref="C82:D82"/>
    <mergeCell ref="E82:F82"/>
    <mergeCell ref="G82:H82"/>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H56:H65"/>
    <mergeCell ref="I56:I66"/>
    <mergeCell ref="J56:J66"/>
    <mergeCell ref="C57:G57"/>
    <mergeCell ref="C58:G65"/>
    <mergeCell ref="C66:G66"/>
    <mergeCell ref="J50:J51"/>
    <mergeCell ref="C52:C54"/>
    <mergeCell ref="D52:D54"/>
    <mergeCell ref="E52:E54"/>
    <mergeCell ref="F52:F54"/>
    <mergeCell ref="G52:G54"/>
    <mergeCell ref="H52:H54"/>
    <mergeCell ref="I52:I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workbookViewId="0">
      <selection activeCell="F36" sqref="F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4" spans="1:10" x14ac:dyDescent="0.25">
      <c r="A4" s="325" t="s">
        <v>0</v>
      </c>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D6" s="2"/>
      <c r="F6" s="2"/>
      <c r="H6" s="2"/>
      <c r="I6" s="2"/>
      <c r="J6" s="2"/>
    </row>
    <row r="7" spans="1:10" ht="15.75" thickBot="1" x14ac:dyDescent="0.3">
      <c r="C7" s="2"/>
      <c r="E7" s="2"/>
      <c r="G7" s="2"/>
    </row>
    <row r="8" spans="1:10" ht="15.75" thickBot="1" x14ac:dyDescent="0.3">
      <c r="A8" s="57" t="s">
        <v>1</v>
      </c>
      <c r="B8" s="58" t="s">
        <v>2</v>
      </c>
      <c r="C8" s="326">
        <v>9</v>
      </c>
      <c r="D8" s="327"/>
      <c r="E8" s="327"/>
      <c r="F8" s="327"/>
      <c r="G8" s="327"/>
      <c r="H8" s="327"/>
      <c r="I8" s="328"/>
    </row>
    <row r="9" spans="1:10" ht="31.5" customHeight="1" thickBot="1" x14ac:dyDescent="0.3">
      <c r="A9" s="57" t="s">
        <v>3</v>
      </c>
      <c r="B9" s="58" t="s">
        <v>4</v>
      </c>
      <c r="C9" s="329" t="s">
        <v>77</v>
      </c>
      <c r="D9" s="330"/>
      <c r="E9" s="330"/>
      <c r="F9" s="330"/>
      <c r="G9" s="330"/>
      <c r="H9" s="330"/>
      <c r="I9" s="331"/>
    </row>
    <row r="10" spans="1:10" ht="20.25" customHeight="1" thickBot="1" x14ac:dyDescent="0.3">
      <c r="A10" s="57" t="s">
        <v>5</v>
      </c>
      <c r="B10" s="59" t="s">
        <v>65</v>
      </c>
      <c r="C10" s="332" t="s">
        <v>78</v>
      </c>
      <c r="D10" s="333"/>
      <c r="E10" s="333"/>
      <c r="F10" s="333"/>
      <c r="G10" s="333"/>
      <c r="H10" s="333"/>
      <c r="I10" s="334"/>
    </row>
    <row r="11" spans="1:10" ht="31.5" customHeight="1" thickBot="1" x14ac:dyDescent="0.3">
      <c r="A11" s="57" t="s">
        <v>7</v>
      </c>
      <c r="B11" s="58" t="s">
        <v>6</v>
      </c>
      <c r="C11" s="335" t="s">
        <v>79</v>
      </c>
      <c r="D11" s="336"/>
      <c r="E11" s="337" t="s">
        <v>80</v>
      </c>
      <c r="F11" s="338"/>
      <c r="G11" s="337" t="s">
        <v>81</v>
      </c>
      <c r="H11" s="338"/>
      <c r="I11" s="5"/>
      <c r="J11" s="6"/>
    </row>
    <row r="12" spans="1:10" ht="15.75" thickBot="1" x14ac:dyDescent="0.3">
      <c r="A12" s="57" t="s">
        <v>9</v>
      </c>
      <c r="B12" s="58" t="s">
        <v>8</v>
      </c>
      <c r="C12" s="314" t="s">
        <v>82</v>
      </c>
      <c r="D12" s="315"/>
      <c r="E12" s="314" t="s">
        <v>82</v>
      </c>
      <c r="F12" s="315"/>
      <c r="G12" s="314" t="s">
        <v>82</v>
      </c>
      <c r="H12" s="315"/>
    </row>
    <row r="13" spans="1:10" ht="15.75" thickBot="1" x14ac:dyDescent="0.3">
      <c r="A13" s="57" t="s">
        <v>75</v>
      </c>
      <c r="B13" s="58" t="s">
        <v>10</v>
      </c>
      <c r="C13" s="314" t="s">
        <v>83</v>
      </c>
      <c r="D13" s="315"/>
      <c r="E13" s="314" t="s">
        <v>83</v>
      </c>
      <c r="F13" s="315"/>
      <c r="G13" s="314" t="s">
        <v>83</v>
      </c>
      <c r="H13" s="315"/>
    </row>
    <row r="14" spans="1:10" ht="15.75" thickBot="1" x14ac:dyDescent="0.3">
      <c r="A14" s="3"/>
      <c r="B14" s="4"/>
      <c r="C14" s="7"/>
      <c r="E14" s="7"/>
      <c r="G14" s="7"/>
    </row>
    <row r="15" spans="1:10" x14ac:dyDescent="0.25">
      <c r="A15" s="29">
        <v>1</v>
      </c>
      <c r="B15" s="34" t="s">
        <v>14</v>
      </c>
      <c r="C15" s="260" t="s">
        <v>11</v>
      </c>
      <c r="D15" s="261"/>
      <c r="E15" s="261"/>
      <c r="F15" s="261"/>
      <c r="G15" s="262"/>
      <c r="H15" s="33" t="s">
        <v>12</v>
      </c>
      <c r="I15" s="37" t="s">
        <v>66</v>
      </c>
      <c r="J15" s="41" t="s">
        <v>13</v>
      </c>
    </row>
    <row r="16" spans="1:10" ht="30" x14ac:dyDescent="0.25">
      <c r="A16" s="54">
        <v>1.1000000000000001</v>
      </c>
      <c r="B16" s="8" t="s">
        <v>15</v>
      </c>
      <c r="C16" s="316" t="s">
        <v>84</v>
      </c>
      <c r="D16" s="317"/>
      <c r="E16" s="317"/>
      <c r="F16" s="317"/>
      <c r="G16" s="318"/>
      <c r="H16" s="224" t="s">
        <v>85</v>
      </c>
      <c r="I16" s="221" t="s">
        <v>86</v>
      </c>
      <c r="J16" s="271"/>
    </row>
    <row r="17" spans="1:10" x14ac:dyDescent="0.25">
      <c r="A17" s="54">
        <v>1.2</v>
      </c>
      <c r="B17" s="9" t="s">
        <v>16</v>
      </c>
      <c r="C17" s="319"/>
      <c r="D17" s="320"/>
      <c r="E17" s="320"/>
      <c r="F17" s="320"/>
      <c r="G17" s="321"/>
      <c r="H17" s="225"/>
      <c r="I17" s="222"/>
      <c r="J17" s="271"/>
    </row>
    <row r="18" spans="1:10" ht="30" x14ac:dyDescent="0.25">
      <c r="A18" s="54">
        <v>1.3</v>
      </c>
      <c r="B18" s="8" t="s">
        <v>17</v>
      </c>
      <c r="C18" s="319"/>
      <c r="D18" s="320"/>
      <c r="E18" s="320"/>
      <c r="F18" s="320"/>
      <c r="G18" s="321"/>
      <c r="H18" s="225"/>
      <c r="I18" s="222"/>
      <c r="J18" s="271"/>
    </row>
    <row r="19" spans="1:10" ht="60" x14ac:dyDescent="0.25">
      <c r="A19" s="54">
        <v>1.4</v>
      </c>
      <c r="B19" s="8" t="s">
        <v>18</v>
      </c>
      <c r="C19" s="319"/>
      <c r="D19" s="320"/>
      <c r="E19" s="320"/>
      <c r="F19" s="320"/>
      <c r="G19" s="321"/>
      <c r="H19" s="225"/>
      <c r="I19" s="222"/>
      <c r="J19" s="271"/>
    </row>
    <row r="20" spans="1:10" ht="105" x14ac:dyDescent="0.25">
      <c r="A20" s="54">
        <v>1.5</v>
      </c>
      <c r="B20" s="8" t="s">
        <v>19</v>
      </c>
      <c r="C20" s="319"/>
      <c r="D20" s="320"/>
      <c r="E20" s="320"/>
      <c r="F20" s="320"/>
      <c r="G20" s="321"/>
      <c r="H20" s="225"/>
      <c r="I20" s="222"/>
      <c r="J20" s="271"/>
    </row>
    <row r="21" spans="1:10" ht="30" x14ac:dyDescent="0.25">
      <c r="A21" s="54">
        <v>1.6</v>
      </c>
      <c r="B21" s="10" t="s">
        <v>20</v>
      </c>
      <c r="C21" s="319"/>
      <c r="D21" s="320"/>
      <c r="E21" s="320"/>
      <c r="F21" s="320"/>
      <c r="G21" s="321"/>
      <c r="H21" s="225"/>
      <c r="I21" s="222"/>
      <c r="J21" s="271"/>
    </row>
    <row r="22" spans="1:10" ht="45.75" thickBot="1" x14ac:dyDescent="0.3">
      <c r="A22" s="55">
        <v>1.7</v>
      </c>
      <c r="B22" s="11" t="s">
        <v>21</v>
      </c>
      <c r="C22" s="322"/>
      <c r="D22" s="323"/>
      <c r="E22" s="323"/>
      <c r="F22" s="323"/>
      <c r="G22" s="324"/>
      <c r="H22" s="288"/>
      <c r="I22" s="223"/>
      <c r="J22" s="272"/>
    </row>
    <row r="23" spans="1:10" ht="39" customHeight="1" x14ac:dyDescent="0.25">
      <c r="A23" s="29">
        <v>2</v>
      </c>
      <c r="B23" s="30" t="s">
        <v>22</v>
      </c>
      <c r="C23" s="260" t="s">
        <v>11</v>
      </c>
      <c r="D23" s="261"/>
      <c r="E23" s="261"/>
      <c r="F23" s="261"/>
      <c r="G23" s="262"/>
      <c r="H23" s="33" t="s">
        <v>12</v>
      </c>
      <c r="I23" s="37" t="s">
        <v>66</v>
      </c>
      <c r="J23" s="42" t="s">
        <v>13</v>
      </c>
    </row>
    <row r="24" spans="1:10" ht="45.75" customHeight="1" x14ac:dyDescent="0.25">
      <c r="A24" s="54">
        <v>2.1</v>
      </c>
      <c r="B24" s="10" t="s">
        <v>23</v>
      </c>
      <c r="C24" s="299" t="s">
        <v>84</v>
      </c>
      <c r="D24" s="300"/>
      <c r="E24" s="300"/>
      <c r="F24" s="300"/>
      <c r="G24" s="301"/>
      <c r="H24" s="308" t="s">
        <v>87</v>
      </c>
      <c r="I24" s="309" t="s">
        <v>86</v>
      </c>
      <c r="J24" s="312"/>
    </row>
    <row r="25" spans="1:10" ht="50.25" customHeight="1" x14ac:dyDescent="0.25">
      <c r="A25" s="54">
        <v>2.2000000000000002</v>
      </c>
      <c r="B25" s="10" t="s">
        <v>70</v>
      </c>
      <c r="C25" s="302"/>
      <c r="D25" s="303"/>
      <c r="E25" s="303"/>
      <c r="F25" s="303"/>
      <c r="G25" s="304"/>
      <c r="H25" s="267"/>
      <c r="I25" s="310"/>
      <c r="J25" s="312"/>
    </row>
    <row r="26" spans="1:10" ht="114.75" customHeight="1" x14ac:dyDescent="0.25">
      <c r="A26" s="54">
        <v>2.2999999999999998</v>
      </c>
      <c r="B26" s="10" t="s">
        <v>24</v>
      </c>
      <c r="C26" s="302"/>
      <c r="D26" s="303"/>
      <c r="E26" s="303"/>
      <c r="F26" s="303"/>
      <c r="G26" s="304"/>
      <c r="H26" s="267"/>
      <c r="I26" s="310"/>
      <c r="J26" s="312"/>
    </row>
    <row r="27" spans="1:10" ht="42" customHeight="1" thickBot="1" x14ac:dyDescent="0.3">
      <c r="A27" s="55">
        <v>2.4</v>
      </c>
      <c r="B27" s="11" t="s">
        <v>25</v>
      </c>
      <c r="C27" s="305"/>
      <c r="D27" s="306"/>
      <c r="E27" s="306"/>
      <c r="F27" s="306"/>
      <c r="G27" s="307"/>
      <c r="H27" s="268"/>
      <c r="I27" s="311"/>
      <c r="J27" s="313"/>
    </row>
    <row r="28" spans="1:10" ht="63" customHeight="1" thickBot="1" x14ac:dyDescent="0.3">
      <c r="A28" s="239">
        <v>3</v>
      </c>
      <c r="B28" s="247" t="s">
        <v>26</v>
      </c>
      <c r="C28" s="249" t="str">
        <f>+C11</f>
        <v>INZETT S.A.S (51%)</v>
      </c>
      <c r="D28" s="249"/>
      <c r="E28" s="249" t="str">
        <f>+E11</f>
        <v>CIVING INGENIEROS CONTRATISTAS S EN C (25%)</v>
      </c>
      <c r="F28" s="250"/>
      <c r="G28" s="249" t="str">
        <f>+G11</f>
        <v>J. FELIPE ARDILA V &amp; CIA S.A.S (24%)</v>
      </c>
      <c r="H28" s="250"/>
      <c r="I28" s="245" t="s">
        <v>66</v>
      </c>
      <c r="J28" s="245" t="s">
        <v>13</v>
      </c>
    </row>
    <row r="29" spans="1:10" ht="30" x14ac:dyDescent="0.25">
      <c r="A29" s="240"/>
      <c r="B29" s="248"/>
      <c r="C29" s="32" t="s">
        <v>11</v>
      </c>
      <c r="D29" s="33" t="s">
        <v>12</v>
      </c>
      <c r="E29" s="32" t="s">
        <v>11</v>
      </c>
      <c r="F29" s="33" t="s">
        <v>12</v>
      </c>
      <c r="G29" s="32" t="s">
        <v>11</v>
      </c>
      <c r="H29" s="33" t="s">
        <v>12</v>
      </c>
      <c r="I29" s="246"/>
      <c r="J29" s="246"/>
    </row>
    <row r="30" spans="1:10" ht="47.25" customHeight="1" x14ac:dyDescent="0.25">
      <c r="A30" s="54" t="s">
        <v>27</v>
      </c>
      <c r="B30" s="8" t="s">
        <v>15</v>
      </c>
      <c r="C30" s="25" t="s">
        <v>88</v>
      </c>
      <c r="D30" s="25"/>
      <c r="E30" s="25" t="s">
        <v>88</v>
      </c>
      <c r="F30" s="27"/>
      <c r="G30" s="25" t="s">
        <v>88</v>
      </c>
      <c r="H30" s="27"/>
      <c r="I30" s="221" t="s">
        <v>86</v>
      </c>
      <c r="J30" s="274"/>
    </row>
    <row r="31" spans="1:10" ht="30.75" thickBot="1" x14ac:dyDescent="0.3">
      <c r="A31" s="55" t="s">
        <v>28</v>
      </c>
      <c r="B31" s="11" t="s">
        <v>29</v>
      </c>
      <c r="C31" s="26" t="s">
        <v>88</v>
      </c>
      <c r="D31" s="26"/>
      <c r="E31" s="26" t="s">
        <v>88</v>
      </c>
      <c r="F31" s="28"/>
      <c r="G31" s="26" t="s">
        <v>88</v>
      </c>
      <c r="H31" s="28"/>
      <c r="I31" s="223"/>
      <c r="J31" s="272"/>
    </row>
    <row r="32" spans="1:10" ht="33" customHeight="1" thickBot="1" x14ac:dyDescent="0.3">
      <c r="A32" s="239">
        <v>4</v>
      </c>
      <c r="B32" s="297" t="s">
        <v>30</v>
      </c>
      <c r="C32" s="249" t="str">
        <f>+C11</f>
        <v>INZETT S.A.S (51%)</v>
      </c>
      <c r="D32" s="249"/>
      <c r="E32" s="249" t="str">
        <f>+E11</f>
        <v>CIVING INGENIEROS CONTRATISTAS S EN C (25%)</v>
      </c>
      <c r="F32" s="250"/>
      <c r="G32" s="249" t="str">
        <f>+G11</f>
        <v>J. FELIPE ARDILA V &amp; CIA S.A.S (24%)</v>
      </c>
      <c r="H32" s="250"/>
      <c r="I32" s="245" t="s">
        <v>66</v>
      </c>
      <c r="J32" s="245" t="s">
        <v>13</v>
      </c>
    </row>
    <row r="33" spans="1:10" ht="33" customHeight="1" x14ac:dyDescent="0.25">
      <c r="A33" s="240"/>
      <c r="B33" s="298"/>
      <c r="C33" s="32" t="s">
        <v>11</v>
      </c>
      <c r="D33" s="33" t="s">
        <v>12</v>
      </c>
      <c r="E33" s="32" t="s">
        <v>11</v>
      </c>
      <c r="F33" s="33" t="s">
        <v>12</v>
      </c>
      <c r="G33" s="32" t="s">
        <v>11</v>
      </c>
      <c r="H33" s="33" t="s">
        <v>12</v>
      </c>
      <c r="I33" s="246"/>
      <c r="J33" s="246"/>
    </row>
    <row r="34" spans="1:10" ht="47.25" customHeight="1" x14ac:dyDescent="0.25">
      <c r="A34" s="54">
        <v>4.0999999999999996</v>
      </c>
      <c r="B34" s="10" t="s">
        <v>71</v>
      </c>
      <c r="C34" s="25" t="s">
        <v>94</v>
      </c>
      <c r="D34" s="25" t="s">
        <v>90</v>
      </c>
      <c r="E34" s="25" t="s">
        <v>84</v>
      </c>
      <c r="F34" s="27" t="s">
        <v>92</v>
      </c>
      <c r="G34" s="62" t="s">
        <v>84</v>
      </c>
      <c r="H34" s="60" t="s">
        <v>91</v>
      </c>
      <c r="I34" s="221" t="s">
        <v>86</v>
      </c>
      <c r="J34" s="293" t="s">
        <v>180</v>
      </c>
    </row>
    <row r="35" spans="1:10" ht="30" x14ac:dyDescent="0.25">
      <c r="A35" s="54">
        <v>4.2</v>
      </c>
      <c r="B35" s="10" t="s">
        <v>31</v>
      </c>
      <c r="C35" s="25" t="s">
        <v>84</v>
      </c>
      <c r="D35" s="25" t="s">
        <v>90</v>
      </c>
      <c r="E35" s="25" t="s">
        <v>84</v>
      </c>
      <c r="F35" s="27" t="s">
        <v>92</v>
      </c>
      <c r="G35" s="62" t="s">
        <v>84</v>
      </c>
      <c r="H35" s="60" t="s">
        <v>91</v>
      </c>
      <c r="I35" s="222"/>
      <c r="J35" s="293"/>
    </row>
    <row r="36" spans="1:10" ht="67.5" customHeight="1" thickBot="1" x14ac:dyDescent="0.3">
      <c r="A36" s="55">
        <v>4.3</v>
      </c>
      <c r="B36" s="11" t="s">
        <v>67</v>
      </c>
      <c r="C36" s="26" t="s">
        <v>89</v>
      </c>
      <c r="D36" s="26">
        <v>33</v>
      </c>
      <c r="E36" s="63" t="s">
        <v>89</v>
      </c>
      <c r="F36" s="28">
        <v>119</v>
      </c>
      <c r="G36" s="63" t="s">
        <v>89</v>
      </c>
      <c r="H36" s="61">
        <v>98</v>
      </c>
      <c r="I36" s="223"/>
      <c r="J36" s="294"/>
    </row>
    <row r="37" spans="1:10" ht="30" customHeight="1" thickBot="1" x14ac:dyDescent="0.3">
      <c r="A37" s="239">
        <v>5</v>
      </c>
      <c r="B37" s="241" t="s">
        <v>32</v>
      </c>
      <c r="C37" s="295" t="str">
        <f>+C11</f>
        <v>INZETT S.A.S (51%)</v>
      </c>
      <c r="D37" s="296"/>
      <c r="E37" s="295" t="str">
        <f>+E11</f>
        <v>CIVING INGENIEROS CONTRATISTAS S EN C (25%)</v>
      </c>
      <c r="F37" s="296"/>
      <c r="G37" s="295" t="str">
        <f>+G11</f>
        <v>J. FELIPE ARDILA V &amp; CIA S.A.S (24%)</v>
      </c>
      <c r="H37" s="296"/>
      <c r="I37" s="245" t="s">
        <v>66</v>
      </c>
      <c r="J37" s="245" t="s">
        <v>13</v>
      </c>
    </row>
    <row r="38" spans="1:10" ht="30.75" thickBot="1" x14ac:dyDescent="0.3">
      <c r="A38" s="240"/>
      <c r="B38" s="242"/>
      <c r="C38" s="47" t="s">
        <v>11</v>
      </c>
      <c r="D38" s="43" t="s">
        <v>12</v>
      </c>
      <c r="E38" s="47" t="s">
        <v>11</v>
      </c>
      <c r="F38" s="43" t="s">
        <v>12</v>
      </c>
      <c r="G38" s="47" t="s">
        <v>11</v>
      </c>
      <c r="H38" s="43" t="s">
        <v>12</v>
      </c>
      <c r="I38" s="246"/>
      <c r="J38" s="246"/>
    </row>
    <row r="39" spans="1:10" ht="45" customHeight="1" x14ac:dyDescent="0.25">
      <c r="A39" s="54">
        <v>5.0999999999999996</v>
      </c>
      <c r="B39" s="10" t="s">
        <v>71</v>
      </c>
      <c r="C39" s="227" t="s">
        <v>84</v>
      </c>
      <c r="D39" s="227" t="s">
        <v>93</v>
      </c>
      <c r="E39" s="263" t="s">
        <v>84</v>
      </c>
      <c r="F39" s="266" t="s">
        <v>96</v>
      </c>
      <c r="G39" s="263" t="s">
        <v>84</v>
      </c>
      <c r="H39" s="266" t="s">
        <v>95</v>
      </c>
      <c r="I39" s="289" t="s">
        <v>86</v>
      </c>
      <c r="J39" s="292" t="s">
        <v>180</v>
      </c>
    </row>
    <row r="40" spans="1:10" ht="45" x14ac:dyDescent="0.25">
      <c r="A40" s="54">
        <v>5.2</v>
      </c>
      <c r="B40" s="10" t="s">
        <v>72</v>
      </c>
      <c r="C40" s="228"/>
      <c r="D40" s="228"/>
      <c r="E40" s="264"/>
      <c r="F40" s="267"/>
      <c r="G40" s="264"/>
      <c r="H40" s="267"/>
      <c r="I40" s="290"/>
      <c r="J40" s="292"/>
    </row>
    <row r="41" spans="1:10" ht="45" x14ac:dyDescent="0.25">
      <c r="A41" s="54">
        <v>5.3</v>
      </c>
      <c r="B41" s="13" t="s">
        <v>73</v>
      </c>
      <c r="C41" s="228"/>
      <c r="D41" s="228"/>
      <c r="E41" s="264"/>
      <c r="F41" s="267"/>
      <c r="G41" s="264"/>
      <c r="H41" s="267"/>
      <c r="I41" s="290"/>
      <c r="J41" s="292"/>
    </row>
    <row r="42" spans="1:10" ht="30" x14ac:dyDescent="0.25">
      <c r="A42" s="54">
        <v>5.4</v>
      </c>
      <c r="B42" s="10" t="s">
        <v>33</v>
      </c>
      <c r="C42" s="228"/>
      <c r="D42" s="228"/>
      <c r="E42" s="264"/>
      <c r="F42" s="267"/>
      <c r="G42" s="264"/>
      <c r="H42" s="267"/>
      <c r="I42" s="290"/>
      <c r="J42" s="292"/>
    </row>
    <row r="43" spans="1:10" ht="57" customHeight="1" thickBot="1" x14ac:dyDescent="0.3">
      <c r="A43" s="55">
        <v>5.5</v>
      </c>
      <c r="B43" s="11" t="s">
        <v>34</v>
      </c>
      <c r="C43" s="229"/>
      <c r="D43" s="229"/>
      <c r="E43" s="265"/>
      <c r="F43" s="268"/>
      <c r="G43" s="265"/>
      <c r="H43" s="268"/>
      <c r="I43" s="291"/>
      <c r="J43" s="292"/>
    </row>
    <row r="44" spans="1:10" ht="30" customHeight="1" thickBot="1" x14ac:dyDescent="0.3">
      <c r="A44" s="239">
        <v>6</v>
      </c>
      <c r="B44" s="241" t="s">
        <v>35</v>
      </c>
      <c r="C44" s="285" t="str">
        <f>+C11</f>
        <v>INZETT S.A.S (51%)</v>
      </c>
      <c r="D44" s="286"/>
      <c r="E44" s="255" t="str">
        <f>+E11</f>
        <v>CIVING INGENIEROS CONTRATISTAS S EN C (25%)</v>
      </c>
      <c r="F44" s="250"/>
      <c r="G44" s="255" t="str">
        <f>+G11</f>
        <v>J. FELIPE ARDILA V &amp; CIA S.A.S (24%)</v>
      </c>
      <c r="H44" s="250"/>
      <c r="I44" s="245" t="s">
        <v>66</v>
      </c>
      <c r="J44" s="287" t="s">
        <v>13</v>
      </c>
    </row>
    <row r="45" spans="1:10" ht="30" customHeight="1" thickBot="1" x14ac:dyDescent="0.3">
      <c r="A45" s="240"/>
      <c r="B45" s="242"/>
      <c r="C45" s="45" t="s">
        <v>11</v>
      </c>
      <c r="D45" s="46" t="s">
        <v>12</v>
      </c>
      <c r="E45" s="44" t="s">
        <v>11</v>
      </c>
      <c r="F45" s="43" t="s">
        <v>12</v>
      </c>
      <c r="G45" s="44" t="s">
        <v>11</v>
      </c>
      <c r="H45" s="43" t="s">
        <v>12</v>
      </c>
      <c r="I45" s="246"/>
      <c r="J45" s="246"/>
    </row>
    <row r="46" spans="1:10" ht="60" x14ac:dyDescent="0.25">
      <c r="A46" s="54">
        <v>6.1</v>
      </c>
      <c r="B46" s="10" t="s">
        <v>36</v>
      </c>
      <c r="C46" s="227" t="s">
        <v>88</v>
      </c>
      <c r="D46" s="227"/>
      <c r="E46" s="227" t="s">
        <v>88</v>
      </c>
      <c r="F46" s="270"/>
      <c r="G46" s="230" t="s">
        <v>88</v>
      </c>
      <c r="H46" s="270"/>
      <c r="I46" s="221" t="s">
        <v>86</v>
      </c>
      <c r="J46" s="274"/>
    </row>
    <row r="47" spans="1:10" ht="45" x14ac:dyDescent="0.25">
      <c r="A47" s="54">
        <v>6.2</v>
      </c>
      <c r="B47" s="10" t="s">
        <v>37</v>
      </c>
      <c r="C47" s="228"/>
      <c r="D47" s="228"/>
      <c r="E47" s="228"/>
      <c r="F47" s="225"/>
      <c r="G47" s="231"/>
      <c r="H47" s="225"/>
      <c r="I47" s="222"/>
      <c r="J47" s="271"/>
    </row>
    <row r="48" spans="1:10" ht="60" x14ac:dyDescent="0.25">
      <c r="A48" s="54">
        <v>6.3</v>
      </c>
      <c r="B48" s="10" t="s">
        <v>38</v>
      </c>
      <c r="C48" s="228"/>
      <c r="D48" s="228"/>
      <c r="E48" s="228"/>
      <c r="F48" s="225"/>
      <c r="G48" s="231"/>
      <c r="H48" s="225"/>
      <c r="I48" s="222"/>
      <c r="J48" s="271"/>
    </row>
    <row r="49" spans="1:11" ht="75.75" thickBot="1" x14ac:dyDescent="0.3">
      <c r="A49" s="54">
        <v>6.4</v>
      </c>
      <c r="B49" s="11" t="s">
        <v>39</v>
      </c>
      <c r="C49" s="229"/>
      <c r="D49" s="229"/>
      <c r="E49" s="229"/>
      <c r="F49" s="288"/>
      <c r="G49" s="232"/>
      <c r="H49" s="288"/>
      <c r="I49" s="223"/>
      <c r="J49" s="272"/>
    </row>
    <row r="50" spans="1:11" ht="30" customHeight="1" thickBot="1" x14ac:dyDescent="0.3">
      <c r="A50" s="239">
        <v>7</v>
      </c>
      <c r="B50" s="247" t="s">
        <v>40</v>
      </c>
      <c r="C50" s="249" t="str">
        <f>+C11</f>
        <v>INZETT S.A.S (51%)</v>
      </c>
      <c r="D50" s="249"/>
      <c r="E50" s="249" t="str">
        <f>+E11</f>
        <v>CIVING INGENIEROS CONTRATISTAS S EN C (25%)</v>
      </c>
      <c r="F50" s="250"/>
      <c r="G50" s="249" t="str">
        <f>+G11</f>
        <v>J. FELIPE ARDILA V &amp; CIA S.A.S (24%)</v>
      </c>
      <c r="H50" s="250"/>
      <c r="I50" s="245" t="s">
        <v>66</v>
      </c>
      <c r="J50" s="245" t="s">
        <v>13</v>
      </c>
    </row>
    <row r="51" spans="1:11" ht="30.75" thickBot="1" x14ac:dyDescent="0.3">
      <c r="A51" s="240"/>
      <c r="B51" s="248"/>
      <c r="C51" s="45" t="s">
        <v>11</v>
      </c>
      <c r="D51" s="46" t="s">
        <v>12</v>
      </c>
      <c r="E51" s="44" t="s">
        <v>11</v>
      </c>
      <c r="F51" s="43" t="s">
        <v>12</v>
      </c>
      <c r="G51" s="44" t="s">
        <v>11</v>
      </c>
      <c r="H51" s="43" t="s">
        <v>12</v>
      </c>
      <c r="I51" s="246"/>
      <c r="J51" s="246"/>
    </row>
    <row r="52" spans="1:11" ht="30" x14ac:dyDescent="0.25">
      <c r="A52" s="54">
        <v>7.1</v>
      </c>
      <c r="B52" s="10" t="s">
        <v>41</v>
      </c>
      <c r="C52" s="227" t="s">
        <v>84</v>
      </c>
      <c r="D52" s="251">
        <v>578</v>
      </c>
      <c r="E52" s="227" t="s">
        <v>84</v>
      </c>
      <c r="F52" s="238">
        <v>587</v>
      </c>
      <c r="G52" s="227" t="s">
        <v>84</v>
      </c>
      <c r="H52" s="238">
        <v>583</v>
      </c>
      <c r="I52" s="221" t="s">
        <v>86</v>
      </c>
      <c r="J52" s="221"/>
    </row>
    <row r="53" spans="1:11" ht="45" x14ac:dyDescent="0.25">
      <c r="A53" s="54">
        <v>7.2</v>
      </c>
      <c r="B53" s="10" t="s">
        <v>42</v>
      </c>
      <c r="C53" s="228"/>
      <c r="D53" s="251"/>
      <c r="E53" s="228"/>
      <c r="F53" s="238"/>
      <c r="G53" s="228"/>
      <c r="H53" s="238"/>
      <c r="I53" s="222"/>
      <c r="J53" s="222"/>
    </row>
    <row r="54" spans="1:11" ht="60.75" thickBot="1" x14ac:dyDescent="0.3">
      <c r="A54" s="55">
        <v>7.3</v>
      </c>
      <c r="B54" s="11" t="s">
        <v>43</v>
      </c>
      <c r="C54" s="229"/>
      <c r="D54" s="252"/>
      <c r="E54" s="229"/>
      <c r="F54" s="253"/>
      <c r="G54" s="229"/>
      <c r="H54" s="253"/>
      <c r="I54" s="223"/>
      <c r="J54" s="223"/>
    </row>
    <row r="55" spans="1:11" x14ac:dyDescent="0.25">
      <c r="A55" s="29">
        <v>8</v>
      </c>
      <c r="B55" s="49" t="s">
        <v>44</v>
      </c>
      <c r="C55" s="260" t="s">
        <v>11</v>
      </c>
      <c r="D55" s="261"/>
      <c r="E55" s="261"/>
      <c r="F55" s="261"/>
      <c r="G55" s="262"/>
      <c r="H55" s="33" t="s">
        <v>12</v>
      </c>
      <c r="I55" s="37" t="s">
        <v>66</v>
      </c>
      <c r="J55" s="41" t="s">
        <v>13</v>
      </c>
    </row>
    <row r="56" spans="1:11" x14ac:dyDescent="0.25">
      <c r="A56" s="54">
        <v>8.1</v>
      </c>
      <c r="B56" s="10" t="s">
        <v>45</v>
      </c>
      <c r="C56" s="273" t="s">
        <v>97</v>
      </c>
      <c r="D56" s="273"/>
      <c r="E56" s="273"/>
      <c r="F56" s="273"/>
      <c r="G56" s="273"/>
      <c r="H56" s="224" t="s">
        <v>101</v>
      </c>
      <c r="I56" s="221" t="s">
        <v>86</v>
      </c>
      <c r="J56" s="274"/>
    </row>
    <row r="57" spans="1:11" x14ac:dyDescent="0.25">
      <c r="A57" s="54">
        <v>8.1999999999999993</v>
      </c>
      <c r="B57" s="10" t="s">
        <v>46</v>
      </c>
      <c r="C57" s="273" t="s">
        <v>98</v>
      </c>
      <c r="D57" s="273"/>
      <c r="E57" s="273"/>
      <c r="F57" s="273"/>
      <c r="G57" s="273"/>
      <c r="H57" s="225"/>
      <c r="I57" s="222"/>
      <c r="J57" s="271"/>
    </row>
    <row r="58" spans="1:11" ht="30" x14ac:dyDescent="0.25">
      <c r="A58" s="54">
        <v>8.3000000000000007</v>
      </c>
      <c r="B58" s="10" t="s">
        <v>47</v>
      </c>
      <c r="C58" s="275" t="s">
        <v>84</v>
      </c>
      <c r="D58" s="276"/>
      <c r="E58" s="276"/>
      <c r="F58" s="276"/>
      <c r="G58" s="277"/>
      <c r="H58" s="225"/>
      <c r="I58" s="222"/>
      <c r="J58" s="271"/>
    </row>
    <row r="59" spans="1:11" ht="45" x14ac:dyDescent="0.25">
      <c r="A59" s="54">
        <v>8.4</v>
      </c>
      <c r="B59" s="10" t="s">
        <v>48</v>
      </c>
      <c r="C59" s="278"/>
      <c r="D59" s="279"/>
      <c r="E59" s="279"/>
      <c r="F59" s="279"/>
      <c r="G59" s="280"/>
      <c r="H59" s="225"/>
      <c r="I59" s="222"/>
      <c r="J59" s="271"/>
    </row>
    <row r="60" spans="1:11" ht="45" x14ac:dyDescent="0.25">
      <c r="A60" s="54">
        <v>8.5</v>
      </c>
      <c r="B60" s="10" t="s">
        <v>74</v>
      </c>
      <c r="C60" s="278"/>
      <c r="D60" s="279"/>
      <c r="E60" s="279"/>
      <c r="F60" s="279"/>
      <c r="G60" s="280"/>
      <c r="H60" s="225"/>
      <c r="I60" s="222"/>
      <c r="J60" s="271"/>
    </row>
    <row r="61" spans="1:11" x14ac:dyDescent="0.25">
      <c r="A61" s="54">
        <v>8.6</v>
      </c>
      <c r="B61" s="10" t="s">
        <v>49</v>
      </c>
      <c r="C61" s="278"/>
      <c r="D61" s="279"/>
      <c r="E61" s="279"/>
      <c r="F61" s="279"/>
      <c r="G61" s="280"/>
      <c r="H61" s="225"/>
      <c r="I61" s="222"/>
      <c r="J61" s="271"/>
    </row>
    <row r="62" spans="1:11" x14ac:dyDescent="0.25">
      <c r="A62" s="54">
        <v>8.6999999999999993</v>
      </c>
      <c r="B62" s="10" t="s">
        <v>50</v>
      </c>
      <c r="C62" s="278"/>
      <c r="D62" s="279"/>
      <c r="E62" s="279"/>
      <c r="F62" s="279"/>
      <c r="G62" s="280"/>
      <c r="H62" s="225"/>
      <c r="I62" s="222"/>
      <c r="J62" s="271"/>
    </row>
    <row r="63" spans="1:11" ht="30" x14ac:dyDescent="0.25">
      <c r="A63" s="54">
        <v>8.8000000000000007</v>
      </c>
      <c r="B63" s="10" t="s">
        <v>100</v>
      </c>
      <c r="C63" s="278"/>
      <c r="D63" s="279"/>
      <c r="E63" s="279"/>
      <c r="F63" s="279"/>
      <c r="G63" s="280"/>
      <c r="H63" s="225"/>
      <c r="I63" s="222"/>
      <c r="J63" s="271"/>
      <c r="K63" s="14"/>
    </row>
    <row r="64" spans="1:11" ht="31.5" customHeight="1" x14ac:dyDescent="0.3">
      <c r="A64" s="54">
        <v>8.9</v>
      </c>
      <c r="B64" s="15" t="s">
        <v>51</v>
      </c>
      <c r="C64" s="278"/>
      <c r="D64" s="279"/>
      <c r="E64" s="279"/>
      <c r="F64" s="279"/>
      <c r="G64" s="280"/>
      <c r="H64" s="225"/>
      <c r="I64" s="222"/>
      <c r="J64" s="271"/>
      <c r="K64" s="16"/>
    </row>
    <row r="65" spans="1:11" ht="16.5" x14ac:dyDescent="0.3">
      <c r="A65" s="17" t="s">
        <v>68</v>
      </c>
      <c r="B65" s="10" t="s">
        <v>52</v>
      </c>
      <c r="C65" s="281"/>
      <c r="D65" s="282"/>
      <c r="E65" s="282"/>
      <c r="F65" s="282"/>
      <c r="G65" s="283"/>
      <c r="H65" s="226"/>
      <c r="I65" s="222"/>
      <c r="J65" s="271"/>
      <c r="K65" s="16"/>
    </row>
    <row r="66" spans="1:11" ht="45.75" thickBot="1" x14ac:dyDescent="0.3">
      <c r="A66" s="17" t="s">
        <v>69</v>
      </c>
      <c r="B66" s="11" t="s">
        <v>53</v>
      </c>
      <c r="C66" s="284" t="s">
        <v>84</v>
      </c>
      <c r="D66" s="284"/>
      <c r="E66" s="284"/>
      <c r="F66" s="284"/>
      <c r="G66" s="284"/>
      <c r="H66" s="12" t="s">
        <v>99</v>
      </c>
      <c r="I66" s="223"/>
      <c r="J66" s="272"/>
      <c r="K66" s="18"/>
    </row>
    <row r="67" spans="1:11" ht="30" customHeight="1" thickBot="1" x14ac:dyDescent="0.3">
      <c r="A67" s="239">
        <v>9</v>
      </c>
      <c r="B67" s="247" t="s">
        <v>54</v>
      </c>
      <c r="C67" s="249" t="str">
        <f>+C11</f>
        <v>INZETT S.A.S (51%)</v>
      </c>
      <c r="D67" s="249"/>
      <c r="E67" s="249" t="str">
        <f>+E11</f>
        <v>CIVING INGENIEROS CONTRATISTAS S EN C (25%)</v>
      </c>
      <c r="F67" s="250"/>
      <c r="G67" s="249" t="str">
        <f>+G11</f>
        <v>J. FELIPE ARDILA V &amp; CIA S.A.S (24%)</v>
      </c>
      <c r="H67" s="250"/>
      <c r="I67" s="245" t="s">
        <v>66</v>
      </c>
      <c r="J67" s="245" t="s">
        <v>13</v>
      </c>
    </row>
    <row r="68" spans="1:11" ht="30" customHeight="1" thickBot="1" x14ac:dyDescent="0.3">
      <c r="A68" s="240"/>
      <c r="B68" s="248"/>
      <c r="C68" s="45" t="s">
        <v>11</v>
      </c>
      <c r="D68" s="46" t="s">
        <v>12</v>
      </c>
      <c r="E68" s="44" t="s">
        <v>11</v>
      </c>
      <c r="F68" s="43" t="s">
        <v>12</v>
      </c>
      <c r="G68" s="44" t="s">
        <v>11</v>
      </c>
      <c r="H68" s="43" t="s">
        <v>12</v>
      </c>
      <c r="I68" s="246"/>
      <c r="J68" s="246"/>
    </row>
    <row r="69" spans="1:11" ht="30" x14ac:dyDescent="0.25">
      <c r="A69" s="54">
        <v>9.1</v>
      </c>
      <c r="B69" s="8" t="s">
        <v>55</v>
      </c>
      <c r="C69" s="227" t="s">
        <v>84</v>
      </c>
      <c r="D69" s="227">
        <v>602</v>
      </c>
      <c r="E69" s="227" t="s">
        <v>88</v>
      </c>
      <c r="F69" s="270"/>
      <c r="G69" s="230" t="s">
        <v>88</v>
      </c>
      <c r="H69" s="270"/>
      <c r="I69" s="222" t="s">
        <v>86</v>
      </c>
      <c r="J69" s="271"/>
    </row>
    <row r="70" spans="1:11" x14ac:dyDescent="0.25">
      <c r="A70" s="54">
        <v>9.1999999999999993</v>
      </c>
      <c r="B70" s="9" t="s">
        <v>16</v>
      </c>
      <c r="C70" s="269"/>
      <c r="D70" s="269"/>
      <c r="E70" s="228"/>
      <c r="F70" s="226"/>
      <c r="G70" s="231"/>
      <c r="H70" s="226"/>
      <c r="I70" s="222"/>
      <c r="J70" s="271"/>
    </row>
    <row r="71" spans="1:11" ht="60.75" thickBot="1" x14ac:dyDescent="0.3">
      <c r="A71" s="55">
        <v>9.3000000000000007</v>
      </c>
      <c r="B71" s="19" t="s">
        <v>56</v>
      </c>
      <c r="C71" s="26" t="s">
        <v>84</v>
      </c>
      <c r="D71" s="26">
        <v>604</v>
      </c>
      <c r="E71" s="229"/>
      <c r="F71" s="28"/>
      <c r="G71" s="232"/>
      <c r="H71" s="28"/>
      <c r="I71" s="223"/>
      <c r="J71" s="272"/>
    </row>
    <row r="72" spans="1:11" ht="30" customHeight="1" thickBot="1" x14ac:dyDescent="0.3">
      <c r="A72" s="239">
        <v>10</v>
      </c>
      <c r="B72" s="247" t="s">
        <v>57</v>
      </c>
      <c r="C72" s="249" t="str">
        <f>+C11</f>
        <v>INZETT S.A.S (51%)</v>
      </c>
      <c r="D72" s="249"/>
      <c r="E72" s="249" t="str">
        <f>+E11</f>
        <v>CIVING INGENIEROS CONTRATISTAS S EN C (25%)</v>
      </c>
      <c r="F72" s="250"/>
      <c r="G72" s="249" t="str">
        <f>+G11</f>
        <v>J. FELIPE ARDILA V &amp; CIA S.A.S (24%)</v>
      </c>
      <c r="H72" s="250"/>
      <c r="I72" s="245" t="s">
        <v>66</v>
      </c>
      <c r="J72" s="245" t="s">
        <v>13</v>
      </c>
    </row>
    <row r="73" spans="1:11" ht="30" customHeight="1" thickBot="1" x14ac:dyDescent="0.3">
      <c r="A73" s="240"/>
      <c r="B73" s="248"/>
      <c r="C73" s="45" t="s">
        <v>11</v>
      </c>
      <c r="D73" s="46" t="s">
        <v>12</v>
      </c>
      <c r="E73" s="44" t="s">
        <v>11</v>
      </c>
      <c r="F73" s="43" t="s">
        <v>12</v>
      </c>
      <c r="G73" s="44" t="s">
        <v>11</v>
      </c>
      <c r="H73" s="43" t="s">
        <v>12</v>
      </c>
      <c r="I73" s="246"/>
      <c r="J73" s="246"/>
    </row>
    <row r="74" spans="1:11" ht="30.75" thickBot="1" x14ac:dyDescent="0.3">
      <c r="A74" s="55">
        <v>10.1</v>
      </c>
      <c r="B74" s="11" t="s">
        <v>58</v>
      </c>
      <c r="C74" s="26" t="s">
        <v>88</v>
      </c>
      <c r="D74" s="26"/>
      <c r="E74" s="26" t="s">
        <v>88</v>
      </c>
      <c r="F74" s="28"/>
      <c r="G74" s="26" t="s">
        <v>88</v>
      </c>
      <c r="H74" s="28"/>
      <c r="I74" s="80" t="s">
        <v>86</v>
      </c>
      <c r="J74" s="40"/>
    </row>
    <row r="75" spans="1:11" ht="30" customHeight="1" thickBot="1" x14ac:dyDescent="0.3">
      <c r="A75" s="239">
        <v>11</v>
      </c>
      <c r="B75" s="247" t="s">
        <v>59</v>
      </c>
      <c r="C75" s="249" t="str">
        <f>+C11</f>
        <v>INZETT S.A.S (51%)</v>
      </c>
      <c r="D75" s="249"/>
      <c r="E75" s="249" t="str">
        <f>+E11</f>
        <v>CIVING INGENIEROS CONTRATISTAS S EN C (25%)</v>
      </c>
      <c r="F75" s="250"/>
      <c r="G75" s="249" t="str">
        <f>+G11</f>
        <v>J. FELIPE ARDILA V &amp; CIA S.A.S (24%)</v>
      </c>
      <c r="H75" s="250"/>
      <c r="I75" s="245" t="s">
        <v>66</v>
      </c>
      <c r="J75" s="245" t="s">
        <v>13</v>
      </c>
    </row>
    <row r="76" spans="1:11" ht="30" customHeight="1" thickBot="1" x14ac:dyDescent="0.3">
      <c r="A76" s="240"/>
      <c r="B76" s="248"/>
      <c r="C76" s="45" t="s">
        <v>11</v>
      </c>
      <c r="D76" s="46" t="s">
        <v>12</v>
      </c>
      <c r="E76" s="44" t="s">
        <v>11</v>
      </c>
      <c r="F76" s="43" t="s">
        <v>12</v>
      </c>
      <c r="G76" s="44" t="s">
        <v>11</v>
      </c>
      <c r="H76" s="43" t="s">
        <v>12</v>
      </c>
      <c r="I76" s="246"/>
      <c r="J76" s="246"/>
    </row>
    <row r="77" spans="1:11" ht="30.75" thickBot="1" x14ac:dyDescent="0.3">
      <c r="A77" s="55">
        <v>11.1</v>
      </c>
      <c r="B77" s="56" t="s">
        <v>55</v>
      </c>
      <c r="C77" s="21" t="s">
        <v>88</v>
      </c>
      <c r="D77" s="22"/>
      <c r="E77" s="38" t="s">
        <v>88</v>
      </c>
      <c r="F77" s="28"/>
      <c r="G77" s="38" t="s">
        <v>88</v>
      </c>
      <c r="H77" s="28"/>
      <c r="I77" s="80" t="s">
        <v>86</v>
      </c>
      <c r="J77" s="40"/>
    </row>
    <row r="78" spans="1:11" ht="30" customHeight="1" thickBot="1" x14ac:dyDescent="0.3">
      <c r="A78" s="239">
        <v>12</v>
      </c>
      <c r="B78" s="241" t="s">
        <v>60</v>
      </c>
      <c r="C78" s="254" t="str">
        <f>+C11</f>
        <v>INZETT S.A.S (51%)</v>
      </c>
      <c r="D78" s="250"/>
      <c r="E78" s="255" t="str">
        <f>+E11</f>
        <v>CIVING INGENIEROS CONTRATISTAS S EN C (25%)</v>
      </c>
      <c r="F78" s="250"/>
      <c r="G78" s="255" t="str">
        <f>+G11</f>
        <v>J. FELIPE ARDILA V &amp; CIA S.A.S (24%)</v>
      </c>
      <c r="H78" s="250"/>
      <c r="I78" s="243" t="s">
        <v>66</v>
      </c>
      <c r="J78" s="245" t="s">
        <v>13</v>
      </c>
    </row>
    <row r="79" spans="1:11" ht="30" customHeight="1" x14ac:dyDescent="0.25">
      <c r="A79" s="240"/>
      <c r="B79" s="242"/>
      <c r="C79" s="256" t="s">
        <v>11</v>
      </c>
      <c r="D79" s="257"/>
      <c r="E79" s="258" t="s">
        <v>11</v>
      </c>
      <c r="F79" s="259"/>
      <c r="G79" s="258" t="s">
        <v>11</v>
      </c>
      <c r="H79" s="259"/>
      <c r="I79" s="244"/>
      <c r="J79" s="246"/>
    </row>
    <row r="80" spans="1:11" ht="45" x14ac:dyDescent="0.25">
      <c r="A80" s="54">
        <v>12.1</v>
      </c>
      <c r="B80" s="52" t="s">
        <v>61</v>
      </c>
      <c r="C80" s="237" t="s">
        <v>84</v>
      </c>
      <c r="D80" s="238"/>
      <c r="E80" s="237" t="s">
        <v>84</v>
      </c>
      <c r="F80" s="238"/>
      <c r="G80" s="237" t="s">
        <v>84</v>
      </c>
      <c r="H80" s="238"/>
      <c r="I80" s="221" t="s">
        <v>86</v>
      </c>
      <c r="J80" s="39"/>
    </row>
    <row r="81" spans="1:10" ht="31.5" customHeight="1" x14ac:dyDescent="0.25">
      <c r="A81" s="54">
        <v>12.2</v>
      </c>
      <c r="B81" s="52" t="s">
        <v>62</v>
      </c>
      <c r="C81" s="237" t="s">
        <v>84</v>
      </c>
      <c r="D81" s="238"/>
      <c r="E81" s="237" t="s">
        <v>84</v>
      </c>
      <c r="F81" s="238"/>
      <c r="G81" s="237" t="s">
        <v>84</v>
      </c>
      <c r="H81" s="238"/>
      <c r="I81" s="222"/>
      <c r="J81" s="39"/>
    </row>
    <row r="82" spans="1:10" ht="30.75" thickBot="1" x14ac:dyDescent="0.3">
      <c r="A82" s="20">
        <v>12.3</v>
      </c>
      <c r="B82" s="53" t="s">
        <v>63</v>
      </c>
      <c r="C82" s="237" t="s">
        <v>84</v>
      </c>
      <c r="D82" s="238"/>
      <c r="E82" s="237" t="s">
        <v>84</v>
      </c>
      <c r="F82" s="238"/>
      <c r="G82" s="237" t="s">
        <v>84</v>
      </c>
      <c r="H82" s="238"/>
      <c r="I82" s="223"/>
      <c r="J82" s="48"/>
    </row>
    <row r="83" spans="1:10" ht="19.5" thickBot="1" x14ac:dyDescent="0.3">
      <c r="A83" s="235" t="s">
        <v>64</v>
      </c>
      <c r="B83" s="236"/>
      <c r="C83" s="233"/>
      <c r="D83" s="234"/>
      <c r="E83" s="233"/>
      <c r="F83" s="234"/>
      <c r="G83" s="233"/>
      <c r="H83" s="234"/>
      <c r="I83" s="50"/>
      <c r="J83" s="51"/>
    </row>
  </sheetData>
  <mergeCells count="148">
    <mergeCell ref="A1:J2"/>
    <mergeCell ref="A4:J5"/>
    <mergeCell ref="C8:I8"/>
    <mergeCell ref="C9:I9"/>
    <mergeCell ref="C10:I10"/>
    <mergeCell ref="C11:D11"/>
    <mergeCell ref="G11:H11"/>
    <mergeCell ref="I16:I22"/>
    <mergeCell ref="J16:J22"/>
    <mergeCell ref="E11:F11"/>
    <mergeCell ref="C23:G23"/>
    <mergeCell ref="C24:G27"/>
    <mergeCell ref="H24:H27"/>
    <mergeCell ref="I24:I27"/>
    <mergeCell ref="J24:J27"/>
    <mergeCell ref="C12:D12"/>
    <mergeCell ref="G12:H12"/>
    <mergeCell ref="C13:D13"/>
    <mergeCell ref="G13:H13"/>
    <mergeCell ref="C15:G15"/>
    <mergeCell ref="C16:G22"/>
    <mergeCell ref="H16:H22"/>
    <mergeCell ref="E12:F12"/>
    <mergeCell ref="E13:F13"/>
    <mergeCell ref="I30:I31"/>
    <mergeCell ref="J30:J31"/>
    <mergeCell ref="A32:A33"/>
    <mergeCell ref="B32:B33"/>
    <mergeCell ref="C32:D32"/>
    <mergeCell ref="G32:H32"/>
    <mergeCell ref="I32:I33"/>
    <mergeCell ref="J32:J33"/>
    <mergeCell ref="A28:A29"/>
    <mergeCell ref="B28:B29"/>
    <mergeCell ref="C28:D28"/>
    <mergeCell ref="G28:H28"/>
    <mergeCell ref="I28:I29"/>
    <mergeCell ref="J28:J29"/>
    <mergeCell ref="E28:F28"/>
    <mergeCell ref="E32:F32"/>
    <mergeCell ref="I39:I43"/>
    <mergeCell ref="J39:J43"/>
    <mergeCell ref="F39:F43"/>
    <mergeCell ref="I34:I36"/>
    <mergeCell ref="J34:J36"/>
    <mergeCell ref="A37:A38"/>
    <mergeCell ref="B37:B38"/>
    <mergeCell ref="C37:D37"/>
    <mergeCell ref="G37:H37"/>
    <mergeCell ref="I37:I38"/>
    <mergeCell ref="J37:J38"/>
    <mergeCell ref="E37:F37"/>
    <mergeCell ref="E39:E43"/>
    <mergeCell ref="A50:A51"/>
    <mergeCell ref="B50:B51"/>
    <mergeCell ref="C50:D50"/>
    <mergeCell ref="G50:H50"/>
    <mergeCell ref="I50:I51"/>
    <mergeCell ref="J50:J51"/>
    <mergeCell ref="E50:F50"/>
    <mergeCell ref="A44:A45"/>
    <mergeCell ref="B44:B45"/>
    <mergeCell ref="C44:D44"/>
    <mergeCell ref="G44:H44"/>
    <mergeCell ref="I44:I45"/>
    <mergeCell ref="J44:J45"/>
    <mergeCell ref="E44:F44"/>
    <mergeCell ref="C46:C49"/>
    <mergeCell ref="D46:D49"/>
    <mergeCell ref="E46:E49"/>
    <mergeCell ref="F46:F49"/>
    <mergeCell ref="G46:G49"/>
    <mergeCell ref="H46:H49"/>
    <mergeCell ref="I46:I49"/>
    <mergeCell ref="J46:J49"/>
    <mergeCell ref="A67:A68"/>
    <mergeCell ref="B67:B68"/>
    <mergeCell ref="C67:D67"/>
    <mergeCell ref="G67:H67"/>
    <mergeCell ref="I67:I68"/>
    <mergeCell ref="J67:J68"/>
    <mergeCell ref="E67:F67"/>
    <mergeCell ref="C56:G56"/>
    <mergeCell ref="I56:I66"/>
    <mergeCell ref="J56:J66"/>
    <mergeCell ref="C57:G57"/>
    <mergeCell ref="C58:G65"/>
    <mergeCell ref="C66:G66"/>
    <mergeCell ref="B72:B73"/>
    <mergeCell ref="C72:D72"/>
    <mergeCell ref="G72:H72"/>
    <mergeCell ref="I72:I73"/>
    <mergeCell ref="J72:J73"/>
    <mergeCell ref="E72:F72"/>
    <mergeCell ref="C69:C70"/>
    <mergeCell ref="D69:D70"/>
    <mergeCell ref="H69:H70"/>
    <mergeCell ref="I69:I71"/>
    <mergeCell ref="J69:J71"/>
    <mergeCell ref="F69:F70"/>
    <mergeCell ref="G75:H75"/>
    <mergeCell ref="E75:F75"/>
    <mergeCell ref="C52:C54"/>
    <mergeCell ref="D52:D54"/>
    <mergeCell ref="G52:G54"/>
    <mergeCell ref="H52:H54"/>
    <mergeCell ref="C39:C43"/>
    <mergeCell ref="I80:I82"/>
    <mergeCell ref="C80:D80"/>
    <mergeCell ref="G80:H80"/>
    <mergeCell ref="E80:F80"/>
    <mergeCell ref="C78:D78"/>
    <mergeCell ref="G78:H78"/>
    <mergeCell ref="C79:D79"/>
    <mergeCell ref="G79:H79"/>
    <mergeCell ref="E78:F78"/>
    <mergeCell ref="E79:F79"/>
    <mergeCell ref="I52:I54"/>
    <mergeCell ref="C55:G55"/>
    <mergeCell ref="E52:E54"/>
    <mergeCell ref="F52:F54"/>
    <mergeCell ref="D39:D43"/>
    <mergeCell ref="G39:G43"/>
    <mergeCell ref="H39:H43"/>
    <mergeCell ref="J52:J54"/>
    <mergeCell ref="H56:H65"/>
    <mergeCell ref="E69:E71"/>
    <mergeCell ref="G69:G71"/>
    <mergeCell ref="E83:F83"/>
    <mergeCell ref="A83:B83"/>
    <mergeCell ref="C83:D83"/>
    <mergeCell ref="G83:H83"/>
    <mergeCell ref="C81:D81"/>
    <mergeCell ref="G81:H81"/>
    <mergeCell ref="C82:D82"/>
    <mergeCell ref="G82:H82"/>
    <mergeCell ref="E81:F81"/>
    <mergeCell ref="E82:F82"/>
    <mergeCell ref="A78:A79"/>
    <mergeCell ref="B78:B79"/>
    <mergeCell ref="I78:I79"/>
    <mergeCell ref="J78:J79"/>
    <mergeCell ref="A75:A76"/>
    <mergeCell ref="B75:B76"/>
    <mergeCell ref="I75:I76"/>
    <mergeCell ref="J75:J76"/>
    <mergeCell ref="A72:A73"/>
    <mergeCell ref="C75:D7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F35" sqref="F35:F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10</v>
      </c>
      <c r="D8" s="327"/>
      <c r="E8" s="328"/>
    </row>
    <row r="9" spans="1:6" ht="31.5" customHeight="1" thickBot="1" x14ac:dyDescent="0.3">
      <c r="A9" s="57" t="s">
        <v>3</v>
      </c>
      <c r="B9" s="58" t="s">
        <v>4</v>
      </c>
      <c r="C9" s="330" t="s">
        <v>102</v>
      </c>
      <c r="D9" s="330"/>
      <c r="E9" s="331"/>
    </row>
    <row r="10" spans="1:6" ht="15.75" thickBot="1" x14ac:dyDescent="0.3">
      <c r="A10" s="57" t="s">
        <v>5</v>
      </c>
      <c r="B10" s="58" t="s">
        <v>8</v>
      </c>
      <c r="C10" s="314" t="s">
        <v>82</v>
      </c>
      <c r="D10" s="315"/>
    </row>
    <row r="11" spans="1:6" ht="15.75" thickBot="1" x14ac:dyDescent="0.3">
      <c r="A11" s="57" t="s">
        <v>7</v>
      </c>
      <c r="B11" s="58" t="s">
        <v>10</v>
      </c>
      <c r="C11" s="314" t="s">
        <v>83</v>
      </c>
      <c r="D11" s="315"/>
    </row>
    <row r="12" spans="1:6" ht="15.75" thickBot="1" x14ac:dyDescent="0.3">
      <c r="A12" s="3"/>
      <c r="B12" s="4"/>
      <c r="C12" s="7"/>
    </row>
    <row r="13" spans="1:6" x14ac:dyDescent="0.25">
      <c r="A13" s="29">
        <v>1</v>
      </c>
      <c r="B13" s="34" t="s">
        <v>14</v>
      </c>
      <c r="C13" s="31"/>
      <c r="D13" s="33" t="s">
        <v>12</v>
      </c>
      <c r="E13" s="37" t="s">
        <v>66</v>
      </c>
      <c r="F13" s="41" t="s">
        <v>13</v>
      </c>
    </row>
    <row r="14" spans="1:6" ht="30" x14ac:dyDescent="0.25">
      <c r="A14" s="54">
        <v>1.1000000000000001</v>
      </c>
      <c r="B14" s="8" t="s">
        <v>15</v>
      </c>
      <c r="C14" s="350" t="s">
        <v>84</v>
      </c>
      <c r="D14" s="351" t="s">
        <v>103</v>
      </c>
      <c r="E14" s="221" t="s">
        <v>86</v>
      </c>
      <c r="F14" s="271"/>
    </row>
    <row r="15" spans="1:6" x14ac:dyDescent="0.25">
      <c r="A15" s="54">
        <v>1.2</v>
      </c>
      <c r="B15" s="9" t="s">
        <v>16</v>
      </c>
      <c r="C15" s="321"/>
      <c r="D15" s="352"/>
      <c r="E15" s="222"/>
      <c r="F15" s="271"/>
    </row>
    <row r="16" spans="1:6" ht="30" x14ac:dyDescent="0.25">
      <c r="A16" s="54">
        <v>1.3</v>
      </c>
      <c r="B16" s="8" t="s">
        <v>17</v>
      </c>
      <c r="C16" s="321"/>
      <c r="D16" s="352"/>
      <c r="E16" s="222"/>
      <c r="F16" s="271"/>
    </row>
    <row r="17" spans="1:6" ht="60" x14ac:dyDescent="0.25">
      <c r="A17" s="54">
        <v>1.4</v>
      </c>
      <c r="B17" s="8" t="s">
        <v>18</v>
      </c>
      <c r="C17" s="321"/>
      <c r="D17" s="352"/>
      <c r="E17" s="222"/>
      <c r="F17" s="271"/>
    </row>
    <row r="18" spans="1:6" ht="105" x14ac:dyDescent="0.25">
      <c r="A18" s="54">
        <v>1.5</v>
      </c>
      <c r="B18" s="8" t="s">
        <v>19</v>
      </c>
      <c r="C18" s="321"/>
      <c r="D18" s="352"/>
      <c r="E18" s="222"/>
      <c r="F18" s="271"/>
    </row>
    <row r="19" spans="1:6" ht="30" x14ac:dyDescent="0.25">
      <c r="A19" s="54">
        <v>1.6</v>
      </c>
      <c r="B19" s="10" t="s">
        <v>20</v>
      </c>
      <c r="C19" s="321"/>
      <c r="D19" s="352"/>
      <c r="E19" s="222"/>
      <c r="F19" s="271"/>
    </row>
    <row r="20" spans="1:6" ht="45.75" thickBot="1" x14ac:dyDescent="0.3">
      <c r="A20" s="55">
        <v>1.7</v>
      </c>
      <c r="B20" s="11" t="s">
        <v>21</v>
      </c>
      <c r="C20" s="324"/>
      <c r="D20" s="353"/>
      <c r="E20" s="223"/>
      <c r="F20" s="272"/>
    </row>
    <row r="21" spans="1:6" ht="39" customHeight="1" x14ac:dyDescent="0.25">
      <c r="A21" s="29">
        <v>2</v>
      </c>
      <c r="B21" s="30" t="s">
        <v>22</v>
      </c>
      <c r="C21" s="31"/>
      <c r="D21" s="33" t="s">
        <v>12</v>
      </c>
      <c r="E21" s="37" t="s">
        <v>66</v>
      </c>
      <c r="F21" s="42" t="s">
        <v>13</v>
      </c>
    </row>
    <row r="22" spans="1:6" ht="45.75" customHeight="1" x14ac:dyDescent="0.25">
      <c r="A22" s="54">
        <v>2.1</v>
      </c>
      <c r="B22" s="10" t="s">
        <v>23</v>
      </c>
      <c r="C22" s="301" t="s">
        <v>88</v>
      </c>
      <c r="D22" s="308"/>
      <c r="E22" s="309" t="s">
        <v>86</v>
      </c>
      <c r="F22" s="312"/>
    </row>
    <row r="23" spans="1:6" ht="50.25" customHeight="1" x14ac:dyDescent="0.25">
      <c r="A23" s="54">
        <v>2.2000000000000002</v>
      </c>
      <c r="B23" s="10" t="s">
        <v>70</v>
      </c>
      <c r="C23" s="304"/>
      <c r="D23" s="267"/>
      <c r="E23" s="310"/>
      <c r="F23" s="312"/>
    </row>
    <row r="24" spans="1:6" ht="114.75" customHeight="1" x14ac:dyDescent="0.25">
      <c r="A24" s="54">
        <v>2.2999999999999998</v>
      </c>
      <c r="B24" s="10" t="s">
        <v>24</v>
      </c>
      <c r="C24" s="304"/>
      <c r="D24" s="267"/>
      <c r="E24" s="310"/>
      <c r="F24" s="312"/>
    </row>
    <row r="25" spans="1:6" ht="42" customHeight="1" thickBot="1" x14ac:dyDescent="0.3">
      <c r="A25" s="55">
        <v>2.4</v>
      </c>
      <c r="B25" s="11" t="s">
        <v>25</v>
      </c>
      <c r="C25" s="307"/>
      <c r="D25" s="268"/>
      <c r="E25" s="311"/>
      <c r="F25" s="313"/>
    </row>
    <row r="26" spans="1:6" ht="63" customHeight="1" thickBot="1" x14ac:dyDescent="0.3">
      <c r="A26" s="239">
        <v>3</v>
      </c>
      <c r="B26" s="247" t="s">
        <v>26</v>
      </c>
      <c r="C26" s="249" t="s">
        <v>102</v>
      </c>
      <c r="D26" s="250"/>
      <c r="E26" s="245" t="s">
        <v>66</v>
      </c>
      <c r="F26" s="245" t="s">
        <v>13</v>
      </c>
    </row>
    <row r="27" spans="1:6" ht="30" x14ac:dyDescent="0.25">
      <c r="A27" s="240"/>
      <c r="B27" s="248"/>
      <c r="C27" s="32" t="s">
        <v>11</v>
      </c>
      <c r="D27" s="33" t="s">
        <v>12</v>
      </c>
      <c r="E27" s="246"/>
      <c r="F27" s="246"/>
    </row>
    <row r="28" spans="1:6" ht="47.25" customHeight="1" x14ac:dyDescent="0.25">
      <c r="A28" s="54" t="s">
        <v>27</v>
      </c>
      <c r="B28" s="8" t="s">
        <v>15</v>
      </c>
      <c r="C28" s="349" t="s">
        <v>88</v>
      </c>
      <c r="D28" s="27"/>
      <c r="E28" s="221" t="s">
        <v>86</v>
      </c>
      <c r="F28" s="274"/>
    </row>
    <row r="29" spans="1:6" ht="30.75" thickBot="1" x14ac:dyDescent="0.3">
      <c r="A29" s="55" t="s">
        <v>28</v>
      </c>
      <c r="B29" s="11" t="s">
        <v>29</v>
      </c>
      <c r="C29" s="229"/>
      <c r="D29" s="28"/>
      <c r="E29" s="223"/>
      <c r="F29" s="272"/>
    </row>
    <row r="30" spans="1:6" ht="33" customHeight="1" thickBot="1" x14ac:dyDescent="0.3">
      <c r="A30" s="239">
        <v>4</v>
      </c>
      <c r="B30" s="297" t="s">
        <v>30</v>
      </c>
      <c r="C30" s="249" t="s">
        <v>102</v>
      </c>
      <c r="D30" s="250"/>
      <c r="E30" s="245" t="s">
        <v>66</v>
      </c>
      <c r="F30" s="245" t="s">
        <v>13</v>
      </c>
    </row>
    <row r="31" spans="1:6" ht="33" customHeight="1" x14ac:dyDescent="0.25">
      <c r="A31" s="240"/>
      <c r="B31" s="298"/>
      <c r="C31" s="32" t="s">
        <v>11</v>
      </c>
      <c r="D31" s="33" t="s">
        <v>12</v>
      </c>
      <c r="E31" s="246"/>
      <c r="F31" s="246"/>
    </row>
    <row r="32" spans="1:6" ht="47.25" customHeight="1" x14ac:dyDescent="0.25">
      <c r="A32" s="54">
        <v>4.0999999999999996</v>
      </c>
      <c r="B32" s="10" t="s">
        <v>71</v>
      </c>
      <c r="C32" s="25" t="s">
        <v>84</v>
      </c>
      <c r="D32" s="224" t="s">
        <v>104</v>
      </c>
      <c r="E32" s="221" t="s">
        <v>86</v>
      </c>
      <c r="F32" s="271"/>
    </row>
    <row r="33" spans="1:6" ht="30" x14ac:dyDescent="0.25">
      <c r="A33" s="54">
        <v>4.2</v>
      </c>
      <c r="B33" s="10" t="s">
        <v>31</v>
      </c>
      <c r="C33" s="25" t="s">
        <v>84</v>
      </c>
      <c r="D33" s="226"/>
      <c r="E33" s="222"/>
      <c r="F33" s="271"/>
    </row>
    <row r="34" spans="1:6" ht="30.75" thickBot="1" x14ac:dyDescent="0.3">
      <c r="A34" s="55">
        <v>4.3</v>
      </c>
      <c r="B34" s="11" t="s">
        <v>67</v>
      </c>
      <c r="C34" s="26" t="s">
        <v>89</v>
      </c>
      <c r="D34" s="28">
        <v>16</v>
      </c>
      <c r="E34" s="223"/>
      <c r="F34" s="272"/>
    </row>
    <row r="35" spans="1:6" ht="30" customHeight="1" thickBot="1" x14ac:dyDescent="0.3">
      <c r="A35" s="239">
        <v>5</v>
      </c>
      <c r="B35" s="241" t="s">
        <v>32</v>
      </c>
      <c r="C35" s="295" t="s">
        <v>102</v>
      </c>
      <c r="D35" s="296"/>
      <c r="E35" s="245" t="s">
        <v>66</v>
      </c>
      <c r="F35" s="245" t="s">
        <v>13</v>
      </c>
    </row>
    <row r="36" spans="1:6" ht="30.75" thickBot="1" x14ac:dyDescent="0.3">
      <c r="A36" s="240"/>
      <c r="B36" s="242"/>
      <c r="C36" s="47" t="s">
        <v>11</v>
      </c>
      <c r="D36" s="43" t="s">
        <v>12</v>
      </c>
      <c r="E36" s="246"/>
      <c r="F36" s="246"/>
    </row>
    <row r="37" spans="1:6" ht="45" customHeight="1" x14ac:dyDescent="0.25">
      <c r="A37" s="54">
        <v>5.0999999999999996</v>
      </c>
      <c r="B37" s="10" t="s">
        <v>71</v>
      </c>
      <c r="C37" s="263" t="s">
        <v>84</v>
      </c>
      <c r="D37" s="343" t="s">
        <v>105</v>
      </c>
      <c r="E37" s="309" t="s">
        <v>86</v>
      </c>
      <c r="F37" s="346"/>
    </row>
    <row r="38" spans="1:6" ht="45" x14ac:dyDescent="0.25">
      <c r="A38" s="54">
        <v>5.2</v>
      </c>
      <c r="B38" s="10" t="s">
        <v>72</v>
      </c>
      <c r="C38" s="264"/>
      <c r="D38" s="344"/>
      <c r="E38" s="310"/>
      <c r="F38" s="347"/>
    </row>
    <row r="39" spans="1:6" ht="45" x14ac:dyDescent="0.25">
      <c r="A39" s="54">
        <v>5.3</v>
      </c>
      <c r="B39" s="13" t="s">
        <v>73</v>
      </c>
      <c r="C39" s="264"/>
      <c r="D39" s="344"/>
      <c r="E39" s="310"/>
      <c r="F39" s="347"/>
    </row>
    <row r="40" spans="1:6" ht="30" x14ac:dyDescent="0.25">
      <c r="A40" s="54">
        <v>5.4</v>
      </c>
      <c r="B40" s="10" t="s">
        <v>33</v>
      </c>
      <c r="C40" s="264"/>
      <c r="D40" s="344"/>
      <c r="E40" s="310"/>
      <c r="F40" s="347"/>
    </row>
    <row r="41" spans="1:6" ht="30.75" thickBot="1" x14ac:dyDescent="0.3">
      <c r="A41" s="55">
        <v>5.5</v>
      </c>
      <c r="B41" s="11" t="s">
        <v>34</v>
      </c>
      <c r="C41" s="265"/>
      <c r="D41" s="345"/>
      <c r="E41" s="311"/>
      <c r="F41" s="348"/>
    </row>
    <row r="42" spans="1:6" ht="30" customHeight="1" thickBot="1" x14ac:dyDescent="0.3">
      <c r="A42" s="239">
        <v>6</v>
      </c>
      <c r="B42" s="241" t="s">
        <v>35</v>
      </c>
      <c r="C42" s="255" t="s">
        <v>102</v>
      </c>
      <c r="D42" s="250"/>
      <c r="E42" s="245" t="s">
        <v>66</v>
      </c>
      <c r="F42" s="245" t="s">
        <v>13</v>
      </c>
    </row>
    <row r="43" spans="1:6" ht="30" customHeight="1" thickBot="1" x14ac:dyDescent="0.3">
      <c r="A43" s="240"/>
      <c r="B43" s="242"/>
      <c r="C43" s="44" t="s">
        <v>11</v>
      </c>
      <c r="D43" s="43" t="s">
        <v>12</v>
      </c>
      <c r="E43" s="246"/>
      <c r="F43" s="246"/>
    </row>
    <row r="44" spans="1:6" ht="60" x14ac:dyDescent="0.25">
      <c r="A44" s="54">
        <v>6.1</v>
      </c>
      <c r="B44" s="10" t="s">
        <v>36</v>
      </c>
      <c r="C44" s="227" t="s">
        <v>88</v>
      </c>
      <c r="D44" s="270"/>
      <c r="E44" s="221" t="s">
        <v>86</v>
      </c>
      <c r="F44" s="274"/>
    </row>
    <row r="45" spans="1:6" ht="45" x14ac:dyDescent="0.25">
      <c r="A45" s="54">
        <v>6.2</v>
      </c>
      <c r="B45" s="10" t="s">
        <v>37</v>
      </c>
      <c r="C45" s="228"/>
      <c r="D45" s="225"/>
      <c r="E45" s="222"/>
      <c r="F45" s="271"/>
    </row>
    <row r="46" spans="1:6" ht="60" x14ac:dyDescent="0.25">
      <c r="A46" s="54">
        <v>6.3</v>
      </c>
      <c r="B46" s="10" t="s">
        <v>38</v>
      </c>
      <c r="C46" s="228"/>
      <c r="D46" s="225"/>
      <c r="E46" s="222"/>
      <c r="F46" s="271"/>
    </row>
    <row r="47" spans="1:6" ht="75.75" thickBot="1" x14ac:dyDescent="0.3">
      <c r="A47" s="54">
        <v>6.4</v>
      </c>
      <c r="B47" s="11" t="s">
        <v>39</v>
      </c>
      <c r="C47" s="229"/>
      <c r="D47" s="288"/>
      <c r="E47" s="223"/>
      <c r="F47" s="272"/>
    </row>
    <row r="48" spans="1:6" ht="30" customHeight="1" thickBot="1" x14ac:dyDescent="0.3">
      <c r="A48" s="239">
        <v>7</v>
      </c>
      <c r="B48" s="247" t="s">
        <v>40</v>
      </c>
      <c r="C48" s="249" t="s">
        <v>102</v>
      </c>
      <c r="D48" s="250"/>
      <c r="E48" s="245" t="s">
        <v>66</v>
      </c>
      <c r="F48" s="245" t="s">
        <v>13</v>
      </c>
    </row>
    <row r="49" spans="1:7" ht="30.75" thickBot="1" x14ac:dyDescent="0.3">
      <c r="A49" s="240"/>
      <c r="B49" s="248"/>
      <c r="C49" s="44" t="s">
        <v>11</v>
      </c>
      <c r="D49" s="43" t="s">
        <v>12</v>
      </c>
      <c r="E49" s="246"/>
      <c r="F49" s="246"/>
    </row>
    <row r="50" spans="1:7" ht="30" x14ac:dyDescent="0.25">
      <c r="A50" s="54">
        <v>7.1</v>
      </c>
      <c r="B50" s="10" t="s">
        <v>41</v>
      </c>
      <c r="C50" s="227" t="s">
        <v>84</v>
      </c>
      <c r="D50" s="238">
        <v>40</v>
      </c>
      <c r="E50" s="221" t="s">
        <v>86</v>
      </c>
      <c r="F50" s="35"/>
    </row>
    <row r="51" spans="1:7" ht="45" x14ac:dyDescent="0.25">
      <c r="A51" s="54">
        <v>7.2</v>
      </c>
      <c r="B51" s="10" t="s">
        <v>42</v>
      </c>
      <c r="C51" s="228"/>
      <c r="D51" s="238"/>
      <c r="E51" s="222"/>
      <c r="F51" s="35"/>
    </row>
    <row r="52" spans="1:7" ht="60.75" thickBot="1" x14ac:dyDescent="0.3">
      <c r="A52" s="55">
        <v>7.3</v>
      </c>
      <c r="B52" s="11" t="s">
        <v>43</v>
      </c>
      <c r="C52" s="229"/>
      <c r="D52" s="253"/>
      <c r="E52" s="223"/>
      <c r="F52" s="36"/>
    </row>
    <row r="53" spans="1:7" x14ac:dyDescent="0.25">
      <c r="A53" s="29">
        <v>8</v>
      </c>
      <c r="B53" s="49" t="s">
        <v>44</v>
      </c>
      <c r="C53" s="31"/>
      <c r="D53" s="33" t="s">
        <v>12</v>
      </c>
      <c r="E53" s="37" t="s">
        <v>66</v>
      </c>
      <c r="F53" s="41" t="s">
        <v>13</v>
      </c>
    </row>
    <row r="54" spans="1:7" x14ac:dyDescent="0.25">
      <c r="A54" s="54">
        <v>8.1</v>
      </c>
      <c r="B54" s="10" t="s">
        <v>45</v>
      </c>
      <c r="C54" s="23" t="s">
        <v>97</v>
      </c>
      <c r="D54" s="224" t="s">
        <v>108</v>
      </c>
      <c r="E54" s="339" t="s">
        <v>86</v>
      </c>
      <c r="F54" s="274"/>
    </row>
    <row r="55" spans="1:7" ht="30" x14ac:dyDescent="0.25">
      <c r="A55" s="54">
        <v>8.1999999999999993</v>
      </c>
      <c r="B55" s="10" t="s">
        <v>46</v>
      </c>
      <c r="C55" s="23" t="s">
        <v>106</v>
      </c>
      <c r="D55" s="225"/>
      <c r="E55" s="339"/>
      <c r="F55" s="271"/>
    </row>
    <row r="56" spans="1:7" ht="30" x14ac:dyDescent="0.25">
      <c r="A56" s="54">
        <v>8.3000000000000007</v>
      </c>
      <c r="B56" s="10" t="s">
        <v>47</v>
      </c>
      <c r="C56" s="277" t="s">
        <v>84</v>
      </c>
      <c r="D56" s="225"/>
      <c r="E56" s="339"/>
      <c r="F56" s="271"/>
    </row>
    <row r="57" spans="1:7" ht="45" x14ac:dyDescent="0.25">
      <c r="A57" s="54">
        <v>8.4</v>
      </c>
      <c r="B57" s="10" t="s">
        <v>48</v>
      </c>
      <c r="C57" s="280"/>
      <c r="D57" s="225"/>
      <c r="E57" s="339"/>
      <c r="F57" s="271"/>
    </row>
    <row r="58" spans="1:7" ht="45" x14ac:dyDescent="0.25">
      <c r="A58" s="54">
        <v>8.5</v>
      </c>
      <c r="B58" s="10" t="s">
        <v>74</v>
      </c>
      <c r="C58" s="280"/>
      <c r="D58" s="225"/>
      <c r="E58" s="339"/>
      <c r="F58" s="271"/>
    </row>
    <row r="59" spans="1:7" x14ac:dyDescent="0.25">
      <c r="A59" s="54">
        <v>8.6</v>
      </c>
      <c r="B59" s="10" t="s">
        <v>49</v>
      </c>
      <c r="C59" s="280"/>
      <c r="D59" s="225"/>
      <c r="E59" s="339"/>
      <c r="F59" s="271"/>
    </row>
    <row r="60" spans="1:7" x14ac:dyDescent="0.25">
      <c r="A60" s="54">
        <v>8.6999999999999993</v>
      </c>
      <c r="B60" s="10" t="s">
        <v>50</v>
      </c>
      <c r="C60" s="280"/>
      <c r="D60" s="225"/>
      <c r="E60" s="339"/>
      <c r="F60" s="271"/>
    </row>
    <row r="61" spans="1:7" ht="30" x14ac:dyDescent="0.25">
      <c r="A61" s="54">
        <v>8.8000000000000007</v>
      </c>
      <c r="B61" s="10" t="s">
        <v>100</v>
      </c>
      <c r="C61" s="280"/>
      <c r="D61" s="225"/>
      <c r="E61" s="339"/>
      <c r="F61" s="271"/>
      <c r="G61" s="14"/>
    </row>
    <row r="62" spans="1:7" ht="31.5" customHeight="1" x14ac:dyDescent="0.3">
      <c r="A62" s="54">
        <v>8.9</v>
      </c>
      <c r="B62" s="15" t="s">
        <v>51</v>
      </c>
      <c r="C62" s="280"/>
      <c r="D62" s="225"/>
      <c r="E62" s="339"/>
      <c r="F62" s="271"/>
      <c r="G62" s="16"/>
    </row>
    <row r="63" spans="1:7" ht="16.5" x14ac:dyDescent="0.3">
      <c r="A63" s="17" t="s">
        <v>68</v>
      </c>
      <c r="B63" s="10" t="s">
        <v>52</v>
      </c>
      <c r="C63" s="283"/>
      <c r="D63" s="226"/>
      <c r="E63" s="339"/>
      <c r="F63" s="271"/>
      <c r="G63" s="16"/>
    </row>
    <row r="64" spans="1:7" ht="45.75" thickBot="1" x14ac:dyDescent="0.3">
      <c r="A64" s="17" t="s">
        <v>69</v>
      </c>
      <c r="B64" s="11" t="s">
        <v>53</v>
      </c>
      <c r="C64" s="24" t="s">
        <v>84</v>
      </c>
      <c r="D64" s="12" t="s">
        <v>107</v>
      </c>
      <c r="E64" s="340"/>
      <c r="F64" s="272"/>
      <c r="G64" s="18"/>
    </row>
    <row r="65" spans="1:6" ht="30" customHeight="1" thickBot="1" x14ac:dyDescent="0.3">
      <c r="A65" s="239">
        <v>9</v>
      </c>
      <c r="B65" s="247" t="s">
        <v>54</v>
      </c>
      <c r="C65" s="249" t="s">
        <v>102</v>
      </c>
      <c r="D65" s="250"/>
      <c r="E65" s="245" t="s">
        <v>66</v>
      </c>
      <c r="F65" s="245" t="s">
        <v>13</v>
      </c>
    </row>
    <row r="66" spans="1:6" ht="30" customHeight="1" thickBot="1" x14ac:dyDescent="0.3">
      <c r="A66" s="240"/>
      <c r="B66" s="248"/>
      <c r="C66" s="44" t="s">
        <v>11</v>
      </c>
      <c r="D66" s="43" t="s">
        <v>12</v>
      </c>
      <c r="E66" s="246"/>
      <c r="F66" s="246"/>
    </row>
    <row r="67" spans="1:6" ht="30" x14ac:dyDescent="0.25">
      <c r="A67" s="54">
        <v>9.1</v>
      </c>
      <c r="B67" s="8" t="s">
        <v>55</v>
      </c>
      <c r="C67" s="227" t="s">
        <v>84</v>
      </c>
      <c r="D67" s="270">
        <v>106</v>
      </c>
      <c r="E67" s="222" t="s">
        <v>86</v>
      </c>
      <c r="F67" s="271"/>
    </row>
    <row r="68" spans="1:6" x14ac:dyDescent="0.25">
      <c r="A68" s="54">
        <v>9.1999999999999993</v>
      </c>
      <c r="B68" s="9" t="s">
        <v>16</v>
      </c>
      <c r="C68" s="269"/>
      <c r="D68" s="226"/>
      <c r="E68" s="222"/>
      <c r="F68" s="271"/>
    </row>
    <row r="69" spans="1:6" ht="60.75" thickBot="1" x14ac:dyDescent="0.3">
      <c r="A69" s="55">
        <v>9.3000000000000007</v>
      </c>
      <c r="B69" s="19" t="s">
        <v>56</v>
      </c>
      <c r="C69" s="26" t="s">
        <v>84</v>
      </c>
      <c r="D69" s="28">
        <v>108</v>
      </c>
      <c r="E69" s="223"/>
      <c r="F69" s="272"/>
    </row>
    <row r="70" spans="1:6" ht="30" customHeight="1" thickBot="1" x14ac:dyDescent="0.3">
      <c r="A70" s="239">
        <v>10</v>
      </c>
      <c r="B70" s="247" t="s">
        <v>57</v>
      </c>
      <c r="C70" s="249" t="s">
        <v>102</v>
      </c>
      <c r="D70" s="250"/>
      <c r="E70" s="245" t="s">
        <v>66</v>
      </c>
      <c r="F70" s="245" t="s">
        <v>13</v>
      </c>
    </row>
    <row r="71" spans="1:6" ht="30" customHeight="1" thickBot="1" x14ac:dyDescent="0.3">
      <c r="A71" s="240"/>
      <c r="B71" s="248"/>
      <c r="C71" s="44" t="s">
        <v>11</v>
      </c>
      <c r="D71" s="43" t="s">
        <v>12</v>
      </c>
      <c r="E71" s="246"/>
      <c r="F71" s="246"/>
    </row>
    <row r="72" spans="1:6" ht="30.75" thickBot="1" x14ac:dyDescent="0.3">
      <c r="A72" s="55">
        <v>10.1</v>
      </c>
      <c r="B72" s="11" t="s">
        <v>58</v>
      </c>
      <c r="C72" s="26" t="s">
        <v>88</v>
      </c>
      <c r="D72" s="28"/>
      <c r="E72" s="80" t="s">
        <v>86</v>
      </c>
      <c r="F72" s="40"/>
    </row>
    <row r="73" spans="1:6" ht="30" customHeight="1" thickBot="1" x14ac:dyDescent="0.3">
      <c r="A73" s="239">
        <v>11</v>
      </c>
      <c r="B73" s="247" t="s">
        <v>59</v>
      </c>
      <c r="C73" s="249" t="s">
        <v>102</v>
      </c>
      <c r="D73" s="250"/>
      <c r="E73" s="245" t="s">
        <v>66</v>
      </c>
      <c r="F73" s="245" t="s">
        <v>13</v>
      </c>
    </row>
    <row r="74" spans="1:6" ht="30" customHeight="1" thickBot="1" x14ac:dyDescent="0.3">
      <c r="A74" s="240"/>
      <c r="B74" s="248"/>
      <c r="C74" s="44" t="s">
        <v>11</v>
      </c>
      <c r="D74" s="43" t="s">
        <v>12</v>
      </c>
      <c r="E74" s="246"/>
      <c r="F74" s="246"/>
    </row>
    <row r="75" spans="1:6" ht="30.75" thickBot="1" x14ac:dyDescent="0.3">
      <c r="A75" s="55">
        <v>11.1</v>
      </c>
      <c r="B75" s="56" t="s">
        <v>55</v>
      </c>
      <c r="C75" s="38" t="s">
        <v>88</v>
      </c>
      <c r="D75" s="28"/>
      <c r="E75" s="80" t="s">
        <v>86</v>
      </c>
      <c r="F75" s="40"/>
    </row>
    <row r="76" spans="1:6" ht="30" customHeight="1" thickBot="1" x14ac:dyDescent="0.3">
      <c r="A76" s="239">
        <v>12</v>
      </c>
      <c r="B76" s="241" t="s">
        <v>60</v>
      </c>
      <c r="C76" s="255" t="s">
        <v>102</v>
      </c>
      <c r="D76" s="250"/>
      <c r="E76" s="243" t="s">
        <v>66</v>
      </c>
      <c r="F76" s="245" t="s">
        <v>13</v>
      </c>
    </row>
    <row r="77" spans="1:6" ht="30" customHeight="1" x14ac:dyDescent="0.25">
      <c r="A77" s="240"/>
      <c r="B77" s="242"/>
      <c r="C77" s="258" t="s">
        <v>11</v>
      </c>
      <c r="D77" s="259"/>
      <c r="E77" s="244"/>
      <c r="F77" s="246"/>
    </row>
    <row r="78" spans="1:6" ht="45" x14ac:dyDescent="0.25">
      <c r="A78" s="54">
        <v>12.1</v>
      </c>
      <c r="B78" s="52" t="s">
        <v>61</v>
      </c>
      <c r="C78" s="341" t="s">
        <v>84</v>
      </c>
      <c r="D78" s="238"/>
      <c r="E78" s="221" t="s">
        <v>86</v>
      </c>
      <c r="F78" s="274"/>
    </row>
    <row r="79" spans="1:6" ht="31.5" customHeight="1" x14ac:dyDescent="0.25">
      <c r="A79" s="54">
        <v>12.2</v>
      </c>
      <c r="B79" s="52" t="s">
        <v>62</v>
      </c>
      <c r="C79" s="341" t="s">
        <v>84</v>
      </c>
      <c r="D79" s="238"/>
      <c r="E79" s="222"/>
      <c r="F79" s="271"/>
    </row>
    <row r="80" spans="1:6" ht="30.75" thickBot="1" x14ac:dyDescent="0.3">
      <c r="A80" s="20">
        <v>12.3</v>
      </c>
      <c r="B80" s="53" t="s">
        <v>63</v>
      </c>
      <c r="C80" s="342" t="s">
        <v>84</v>
      </c>
      <c r="D80" s="253"/>
      <c r="E80" s="223"/>
      <c r="F80" s="272"/>
    </row>
    <row r="81" spans="1:6" ht="19.5" thickBot="1" x14ac:dyDescent="0.3">
      <c r="A81" s="235" t="s">
        <v>64</v>
      </c>
      <c r="B81" s="236"/>
      <c r="C81" s="233"/>
      <c r="D81" s="234"/>
      <c r="E81" s="50"/>
      <c r="F81" s="51"/>
    </row>
  </sheetData>
  <mergeCells count="92">
    <mergeCell ref="C10:D10"/>
    <mergeCell ref="C11:D11"/>
    <mergeCell ref="C14:C20"/>
    <mergeCell ref="D14:D20"/>
    <mergeCell ref="A1:F2"/>
    <mergeCell ref="A4:F5"/>
    <mergeCell ref="C8:E8"/>
    <mergeCell ref="C9:E9"/>
    <mergeCell ref="E14:E20"/>
    <mergeCell ref="F14:F20"/>
    <mergeCell ref="C22:C25"/>
    <mergeCell ref="D22:D25"/>
    <mergeCell ref="E22:E25"/>
    <mergeCell ref="F22:F25"/>
    <mergeCell ref="A26:A27"/>
    <mergeCell ref="B26:B27"/>
    <mergeCell ref="C26:D26"/>
    <mergeCell ref="E26:E27"/>
    <mergeCell ref="F26:F27"/>
    <mergeCell ref="E28:E29"/>
    <mergeCell ref="F28:F29"/>
    <mergeCell ref="A30:A31"/>
    <mergeCell ref="B30:B31"/>
    <mergeCell ref="C30:D30"/>
    <mergeCell ref="E30:E31"/>
    <mergeCell ref="F30:F31"/>
    <mergeCell ref="C28:C29"/>
    <mergeCell ref="A35:A36"/>
    <mergeCell ref="B35:B36"/>
    <mergeCell ref="C35:D35"/>
    <mergeCell ref="E35:E36"/>
    <mergeCell ref="F35:F36"/>
    <mergeCell ref="C37:C41"/>
    <mergeCell ref="D37:D41"/>
    <mergeCell ref="E37:E41"/>
    <mergeCell ref="F37:F41"/>
    <mergeCell ref="E32:E34"/>
    <mergeCell ref="F32:F34"/>
    <mergeCell ref="D32:D33"/>
    <mergeCell ref="F48:F49"/>
    <mergeCell ref="A42:A43"/>
    <mergeCell ref="B42:B43"/>
    <mergeCell ref="C42:D42"/>
    <mergeCell ref="E42:E43"/>
    <mergeCell ref="F42:F43"/>
    <mergeCell ref="E50:E52"/>
    <mergeCell ref="A48:A49"/>
    <mergeCell ref="B48:B49"/>
    <mergeCell ref="C48:D48"/>
    <mergeCell ref="E48:E49"/>
    <mergeCell ref="A65:A66"/>
    <mergeCell ref="B65:B66"/>
    <mergeCell ref="C65:D65"/>
    <mergeCell ref="E65:E66"/>
    <mergeCell ref="F65:F66"/>
    <mergeCell ref="A70:A71"/>
    <mergeCell ref="B70:B71"/>
    <mergeCell ref="C70:D70"/>
    <mergeCell ref="E70:E71"/>
    <mergeCell ref="F70:F71"/>
    <mergeCell ref="A73:A74"/>
    <mergeCell ref="B73:B74"/>
    <mergeCell ref="C73:D73"/>
    <mergeCell ref="E73:E74"/>
    <mergeCell ref="F73:F74"/>
    <mergeCell ref="A76:A77"/>
    <mergeCell ref="B76:B77"/>
    <mergeCell ref="C76:D76"/>
    <mergeCell ref="E76:E77"/>
    <mergeCell ref="F76:F77"/>
    <mergeCell ref="C77:D77"/>
    <mergeCell ref="A81:B81"/>
    <mergeCell ref="C81:D81"/>
    <mergeCell ref="C78:D78"/>
    <mergeCell ref="C79:D79"/>
    <mergeCell ref="C80:D80"/>
    <mergeCell ref="E78:E80"/>
    <mergeCell ref="F78:F80"/>
    <mergeCell ref="C44:C47"/>
    <mergeCell ref="D44:D47"/>
    <mergeCell ref="E44:E47"/>
    <mergeCell ref="F44:F47"/>
    <mergeCell ref="D54:D63"/>
    <mergeCell ref="C67:C68"/>
    <mergeCell ref="D67:D68"/>
    <mergeCell ref="E67:E69"/>
    <mergeCell ref="F67:F69"/>
    <mergeCell ref="E54:E64"/>
    <mergeCell ref="F54:F64"/>
    <mergeCell ref="C56:C63"/>
    <mergeCell ref="C50:C52"/>
    <mergeCell ref="D50:D5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F36" sqref="F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11</v>
      </c>
      <c r="D8" s="327"/>
      <c r="E8" s="327"/>
      <c r="F8" s="327"/>
      <c r="G8" s="328"/>
    </row>
    <row r="9" spans="1:8" ht="31.5" customHeight="1" thickBot="1" x14ac:dyDescent="0.3">
      <c r="A9" s="57" t="s">
        <v>3</v>
      </c>
      <c r="B9" s="58" t="s">
        <v>4</v>
      </c>
      <c r="C9" s="329" t="s">
        <v>109</v>
      </c>
      <c r="D9" s="330"/>
      <c r="E9" s="330"/>
      <c r="F9" s="330"/>
      <c r="G9" s="331"/>
    </row>
    <row r="10" spans="1:8" ht="20.25" customHeight="1" thickBot="1" x14ac:dyDescent="0.3">
      <c r="A10" s="57" t="s">
        <v>5</v>
      </c>
      <c r="B10" s="59" t="s">
        <v>65</v>
      </c>
      <c r="C10" s="332" t="s">
        <v>78</v>
      </c>
      <c r="D10" s="333"/>
      <c r="E10" s="333"/>
      <c r="F10" s="333"/>
      <c r="G10" s="334"/>
    </row>
    <row r="11" spans="1:8" ht="31.5" customHeight="1" thickBot="1" x14ac:dyDescent="0.3">
      <c r="A11" s="57" t="s">
        <v>7</v>
      </c>
      <c r="B11" s="58" t="s">
        <v>6</v>
      </c>
      <c r="C11" s="335" t="s">
        <v>110</v>
      </c>
      <c r="D11" s="336"/>
      <c r="E11" s="337" t="s">
        <v>111</v>
      </c>
      <c r="F11" s="338"/>
      <c r="G11" s="5"/>
      <c r="H11" s="6"/>
    </row>
    <row r="12" spans="1:8" ht="15.75" thickBot="1" x14ac:dyDescent="0.3">
      <c r="A12" s="57" t="s">
        <v>9</v>
      </c>
      <c r="B12" s="58" t="s">
        <v>8</v>
      </c>
      <c r="C12" s="314" t="s">
        <v>82</v>
      </c>
      <c r="D12" s="315"/>
      <c r="E12" s="314" t="s">
        <v>82</v>
      </c>
      <c r="F12" s="315"/>
    </row>
    <row r="13" spans="1:8" ht="15.75" thickBot="1" x14ac:dyDescent="0.3">
      <c r="A13" s="57" t="s">
        <v>75</v>
      </c>
      <c r="B13" s="58" t="s">
        <v>10</v>
      </c>
      <c r="C13" s="314" t="s">
        <v>112</v>
      </c>
      <c r="D13" s="315"/>
      <c r="E13" s="314" t="s">
        <v>113</v>
      </c>
      <c r="F13" s="315"/>
    </row>
    <row r="14" spans="1:8" ht="15.75" thickBot="1" x14ac:dyDescent="0.3">
      <c r="A14" s="3"/>
      <c r="B14" s="4"/>
      <c r="C14" s="7"/>
      <c r="E14" s="7"/>
    </row>
    <row r="15" spans="1:8" x14ac:dyDescent="0.25">
      <c r="A15" s="29">
        <v>1</v>
      </c>
      <c r="B15" s="34" t="s">
        <v>14</v>
      </c>
      <c r="C15" s="260" t="s">
        <v>11</v>
      </c>
      <c r="D15" s="261"/>
      <c r="E15" s="262"/>
      <c r="F15" s="33" t="s">
        <v>12</v>
      </c>
      <c r="G15" s="37" t="s">
        <v>66</v>
      </c>
      <c r="H15" s="41" t="s">
        <v>13</v>
      </c>
    </row>
    <row r="16" spans="1:8" ht="30" x14ac:dyDescent="0.25">
      <c r="A16" s="54">
        <v>1.1000000000000001</v>
      </c>
      <c r="B16" s="8" t="s">
        <v>15</v>
      </c>
      <c r="C16" s="316" t="s">
        <v>84</v>
      </c>
      <c r="D16" s="317"/>
      <c r="E16" s="318"/>
      <c r="F16" s="355" t="s">
        <v>114</v>
      </c>
      <c r="G16" s="221" t="s">
        <v>86</v>
      </c>
      <c r="H16" s="271"/>
    </row>
    <row r="17" spans="1:8" x14ac:dyDescent="0.25">
      <c r="A17" s="54">
        <v>1.2</v>
      </c>
      <c r="B17" s="9" t="s">
        <v>16</v>
      </c>
      <c r="C17" s="319"/>
      <c r="D17" s="320"/>
      <c r="E17" s="321"/>
      <c r="F17" s="356"/>
      <c r="G17" s="222"/>
      <c r="H17" s="271"/>
    </row>
    <row r="18" spans="1:8" ht="30" x14ac:dyDescent="0.25">
      <c r="A18" s="54">
        <v>1.3</v>
      </c>
      <c r="B18" s="8" t="s">
        <v>17</v>
      </c>
      <c r="C18" s="319"/>
      <c r="D18" s="320"/>
      <c r="E18" s="321"/>
      <c r="F18" s="356"/>
      <c r="G18" s="222"/>
      <c r="H18" s="271"/>
    </row>
    <row r="19" spans="1:8" ht="60" x14ac:dyDescent="0.25">
      <c r="A19" s="54">
        <v>1.4</v>
      </c>
      <c r="B19" s="8" t="s">
        <v>18</v>
      </c>
      <c r="C19" s="319"/>
      <c r="D19" s="320"/>
      <c r="E19" s="321"/>
      <c r="F19" s="356"/>
      <c r="G19" s="222"/>
      <c r="H19" s="271"/>
    </row>
    <row r="20" spans="1:8" ht="105" x14ac:dyDescent="0.25">
      <c r="A20" s="54">
        <v>1.5</v>
      </c>
      <c r="B20" s="8" t="s">
        <v>19</v>
      </c>
      <c r="C20" s="319"/>
      <c r="D20" s="320"/>
      <c r="E20" s="321"/>
      <c r="F20" s="356"/>
      <c r="G20" s="222"/>
      <c r="H20" s="271"/>
    </row>
    <row r="21" spans="1:8" ht="30" x14ac:dyDescent="0.25">
      <c r="A21" s="54">
        <v>1.6</v>
      </c>
      <c r="B21" s="10" t="s">
        <v>20</v>
      </c>
      <c r="C21" s="319"/>
      <c r="D21" s="320"/>
      <c r="E21" s="321"/>
      <c r="F21" s="356"/>
      <c r="G21" s="222"/>
      <c r="H21" s="271"/>
    </row>
    <row r="22" spans="1:8" ht="45.75" thickBot="1" x14ac:dyDescent="0.3">
      <c r="A22" s="55">
        <v>1.7</v>
      </c>
      <c r="B22" s="11" t="s">
        <v>21</v>
      </c>
      <c r="C22" s="322"/>
      <c r="D22" s="323"/>
      <c r="E22" s="324"/>
      <c r="F22" s="357"/>
      <c r="G22" s="223"/>
      <c r="H22" s="272"/>
    </row>
    <row r="23" spans="1:8" ht="39" customHeight="1" x14ac:dyDescent="0.25">
      <c r="A23" s="29">
        <v>2</v>
      </c>
      <c r="B23" s="30" t="s">
        <v>22</v>
      </c>
      <c r="C23" s="260" t="s">
        <v>11</v>
      </c>
      <c r="D23" s="261"/>
      <c r="E23" s="262"/>
      <c r="F23" s="33" t="s">
        <v>12</v>
      </c>
      <c r="G23" s="37" t="s">
        <v>66</v>
      </c>
      <c r="H23" s="42" t="s">
        <v>13</v>
      </c>
    </row>
    <row r="24" spans="1:8" ht="45.75" customHeight="1" x14ac:dyDescent="0.25">
      <c r="A24" s="54">
        <v>2.1</v>
      </c>
      <c r="B24" s="10" t="s">
        <v>23</v>
      </c>
      <c r="C24" s="299" t="s">
        <v>84</v>
      </c>
      <c r="D24" s="300"/>
      <c r="E24" s="301"/>
      <c r="F24" s="308" t="s">
        <v>115</v>
      </c>
      <c r="G24" s="309" t="s">
        <v>86</v>
      </c>
      <c r="H24" s="312"/>
    </row>
    <row r="25" spans="1:8" ht="50.25" customHeight="1" x14ac:dyDescent="0.25">
      <c r="A25" s="54">
        <v>2.2000000000000002</v>
      </c>
      <c r="B25" s="10" t="s">
        <v>70</v>
      </c>
      <c r="C25" s="302"/>
      <c r="D25" s="303"/>
      <c r="E25" s="304"/>
      <c r="F25" s="267"/>
      <c r="G25" s="310"/>
      <c r="H25" s="312"/>
    </row>
    <row r="26" spans="1:8" ht="114.75" customHeight="1" x14ac:dyDescent="0.25">
      <c r="A26" s="54">
        <v>2.2999999999999998</v>
      </c>
      <c r="B26" s="10" t="s">
        <v>24</v>
      </c>
      <c r="C26" s="302"/>
      <c r="D26" s="303"/>
      <c r="E26" s="304"/>
      <c r="F26" s="267"/>
      <c r="G26" s="310"/>
      <c r="H26" s="312"/>
    </row>
    <row r="27" spans="1:8" ht="42" customHeight="1" thickBot="1" x14ac:dyDescent="0.3">
      <c r="A27" s="55">
        <v>2.4</v>
      </c>
      <c r="B27" s="11" t="s">
        <v>25</v>
      </c>
      <c r="C27" s="305"/>
      <c r="D27" s="306"/>
      <c r="E27" s="307"/>
      <c r="F27" s="268"/>
      <c r="G27" s="311"/>
      <c r="H27" s="313"/>
    </row>
    <row r="28" spans="1:8" ht="63" customHeight="1" thickBot="1" x14ac:dyDescent="0.3">
      <c r="A28" s="239">
        <v>3</v>
      </c>
      <c r="B28" s="247" t="s">
        <v>26</v>
      </c>
      <c r="C28" s="249" t="str">
        <f>+C11</f>
        <v>GESTIÓN INTEGRAL DEL SUELO S.L COLOMBIA (70%)</v>
      </c>
      <c r="D28" s="249"/>
      <c r="E28" s="249" t="str">
        <f>+E11</f>
        <v>CIC CONSULTORES DE INGENIERÍA Y CIMENTACIONES S.A.S (30%)</v>
      </c>
      <c r="F28" s="250"/>
      <c r="G28" s="245" t="s">
        <v>66</v>
      </c>
      <c r="H28" s="245" t="s">
        <v>13</v>
      </c>
    </row>
    <row r="29" spans="1:8" ht="30" x14ac:dyDescent="0.25">
      <c r="A29" s="240"/>
      <c r="B29" s="248"/>
      <c r="C29" s="32" t="s">
        <v>11</v>
      </c>
      <c r="D29" s="33" t="s">
        <v>12</v>
      </c>
      <c r="E29" s="32" t="s">
        <v>11</v>
      </c>
      <c r="F29" s="33" t="s">
        <v>12</v>
      </c>
      <c r="G29" s="246"/>
      <c r="H29" s="246"/>
    </row>
    <row r="30" spans="1:8" ht="47.25" customHeight="1" x14ac:dyDescent="0.25">
      <c r="A30" s="54" t="s">
        <v>27</v>
      </c>
      <c r="B30" s="8" t="s">
        <v>15</v>
      </c>
      <c r="C30" s="25" t="s">
        <v>84</v>
      </c>
      <c r="D30" s="25" t="s">
        <v>116</v>
      </c>
      <c r="E30" s="349" t="s">
        <v>88</v>
      </c>
      <c r="F30" s="27"/>
      <c r="G30" s="221" t="s">
        <v>86</v>
      </c>
      <c r="H30" s="274"/>
    </row>
    <row r="31" spans="1:8" ht="30.75" thickBot="1" x14ac:dyDescent="0.3">
      <c r="A31" s="55" t="s">
        <v>28</v>
      </c>
      <c r="B31" s="11" t="s">
        <v>29</v>
      </c>
      <c r="C31" s="26" t="s">
        <v>84</v>
      </c>
      <c r="D31" s="26" t="s">
        <v>117</v>
      </c>
      <c r="E31" s="229"/>
      <c r="F31" s="28"/>
      <c r="G31" s="223"/>
      <c r="H31" s="272"/>
    </row>
    <row r="32" spans="1:8" ht="33" customHeight="1" thickBot="1" x14ac:dyDescent="0.3">
      <c r="A32" s="239">
        <v>4</v>
      </c>
      <c r="B32" s="297" t="s">
        <v>30</v>
      </c>
      <c r="C32" s="249" t="str">
        <f>+C11</f>
        <v>GESTIÓN INTEGRAL DEL SUELO S.L COLOMBIA (70%)</v>
      </c>
      <c r="D32" s="249"/>
      <c r="E32" s="249" t="str">
        <f>+E11</f>
        <v>CIC CONSULTORES DE INGENIERÍA Y CIMENTACIONES S.A.S (30%)</v>
      </c>
      <c r="F32" s="250"/>
      <c r="G32" s="245" t="s">
        <v>66</v>
      </c>
      <c r="H32" s="245" t="s">
        <v>13</v>
      </c>
    </row>
    <row r="33" spans="1:8" ht="33" customHeight="1" x14ac:dyDescent="0.25">
      <c r="A33" s="240"/>
      <c r="B33" s="298"/>
      <c r="C33" s="32" t="s">
        <v>11</v>
      </c>
      <c r="D33" s="33" t="s">
        <v>12</v>
      </c>
      <c r="E33" s="32" t="s">
        <v>11</v>
      </c>
      <c r="F33" s="33" t="s">
        <v>12</v>
      </c>
      <c r="G33" s="246"/>
      <c r="H33" s="246"/>
    </row>
    <row r="34" spans="1:8" ht="47.25" customHeight="1" x14ac:dyDescent="0.25">
      <c r="A34" s="54">
        <v>4.0999999999999996</v>
      </c>
      <c r="B34" s="10" t="s">
        <v>71</v>
      </c>
      <c r="C34" s="25" t="s">
        <v>84</v>
      </c>
      <c r="D34" s="349" t="s">
        <v>118</v>
      </c>
      <c r="E34" s="25" t="s">
        <v>84</v>
      </c>
      <c r="F34" s="224" t="s">
        <v>119</v>
      </c>
      <c r="G34" s="221" t="s">
        <v>86</v>
      </c>
      <c r="H34" s="271"/>
    </row>
    <row r="35" spans="1:8" ht="30" x14ac:dyDescent="0.25">
      <c r="A35" s="54">
        <v>4.2</v>
      </c>
      <c r="B35" s="10" t="s">
        <v>31</v>
      </c>
      <c r="C35" s="25" t="s">
        <v>84</v>
      </c>
      <c r="D35" s="269"/>
      <c r="E35" s="25" t="s">
        <v>84</v>
      </c>
      <c r="F35" s="226"/>
      <c r="G35" s="222"/>
      <c r="H35" s="271"/>
    </row>
    <row r="36" spans="1:8" ht="30.75" thickBot="1" x14ac:dyDescent="0.3">
      <c r="A36" s="55">
        <v>4.3</v>
      </c>
      <c r="B36" s="11" t="s">
        <v>67</v>
      </c>
      <c r="C36" s="26" t="s">
        <v>89</v>
      </c>
      <c r="D36" s="26">
        <v>32</v>
      </c>
      <c r="E36" s="26" t="s">
        <v>120</v>
      </c>
      <c r="F36" s="28">
        <v>53</v>
      </c>
      <c r="G36" s="223"/>
      <c r="H36" s="272"/>
    </row>
    <row r="37" spans="1:8" ht="30" customHeight="1" thickBot="1" x14ac:dyDescent="0.3">
      <c r="A37" s="239">
        <v>5</v>
      </c>
      <c r="B37" s="241" t="s">
        <v>32</v>
      </c>
      <c r="C37" s="295" t="str">
        <f>+C11</f>
        <v>GESTIÓN INTEGRAL DEL SUELO S.L COLOMBIA (70%)</v>
      </c>
      <c r="D37" s="296"/>
      <c r="E37" s="295" t="str">
        <f>+E11</f>
        <v>CIC CONSULTORES DE INGENIERÍA Y CIMENTACIONES S.A.S (30%)</v>
      </c>
      <c r="F37" s="296"/>
      <c r="G37" s="245" t="s">
        <v>66</v>
      </c>
      <c r="H37" s="245" t="s">
        <v>13</v>
      </c>
    </row>
    <row r="38" spans="1:8" ht="30.75" thickBot="1" x14ac:dyDescent="0.3">
      <c r="A38" s="240"/>
      <c r="B38" s="242"/>
      <c r="C38" s="47" t="s">
        <v>11</v>
      </c>
      <c r="D38" s="43" t="s">
        <v>12</v>
      </c>
      <c r="E38" s="47" t="s">
        <v>11</v>
      </c>
      <c r="F38" s="43" t="s">
        <v>12</v>
      </c>
      <c r="G38" s="246"/>
      <c r="H38" s="246"/>
    </row>
    <row r="39" spans="1:8" ht="45" customHeight="1" x14ac:dyDescent="0.25">
      <c r="A39" s="54">
        <v>5.0999999999999996</v>
      </c>
      <c r="B39" s="10" t="s">
        <v>71</v>
      </c>
      <c r="C39" s="227" t="s">
        <v>84</v>
      </c>
      <c r="D39" s="227" t="s">
        <v>121</v>
      </c>
      <c r="E39" s="263" t="s">
        <v>84</v>
      </c>
      <c r="F39" s="266" t="s">
        <v>122</v>
      </c>
      <c r="G39" s="309" t="s">
        <v>86</v>
      </c>
      <c r="H39" s="346"/>
    </row>
    <row r="40" spans="1:8" ht="45" x14ac:dyDescent="0.25">
      <c r="A40" s="54">
        <v>5.2</v>
      </c>
      <c r="B40" s="10" t="s">
        <v>72</v>
      </c>
      <c r="C40" s="228"/>
      <c r="D40" s="228"/>
      <c r="E40" s="264"/>
      <c r="F40" s="267"/>
      <c r="G40" s="310"/>
      <c r="H40" s="347"/>
    </row>
    <row r="41" spans="1:8" ht="45" x14ac:dyDescent="0.25">
      <c r="A41" s="54">
        <v>5.3</v>
      </c>
      <c r="B41" s="13" t="s">
        <v>73</v>
      </c>
      <c r="C41" s="228"/>
      <c r="D41" s="228"/>
      <c r="E41" s="264"/>
      <c r="F41" s="267"/>
      <c r="G41" s="310"/>
      <c r="H41" s="347"/>
    </row>
    <row r="42" spans="1:8" ht="30" x14ac:dyDescent="0.25">
      <c r="A42" s="54">
        <v>5.4</v>
      </c>
      <c r="B42" s="10" t="s">
        <v>33</v>
      </c>
      <c r="C42" s="228"/>
      <c r="D42" s="228"/>
      <c r="E42" s="264"/>
      <c r="F42" s="267"/>
      <c r="G42" s="310"/>
      <c r="H42" s="347"/>
    </row>
    <row r="43" spans="1:8" ht="30.75" thickBot="1" x14ac:dyDescent="0.3">
      <c r="A43" s="55">
        <v>5.5</v>
      </c>
      <c r="B43" s="11" t="s">
        <v>34</v>
      </c>
      <c r="C43" s="229"/>
      <c r="D43" s="229"/>
      <c r="E43" s="265"/>
      <c r="F43" s="268"/>
      <c r="G43" s="311"/>
      <c r="H43" s="348"/>
    </row>
    <row r="44" spans="1:8" ht="30" customHeight="1" thickBot="1" x14ac:dyDescent="0.3">
      <c r="A44" s="239">
        <v>6</v>
      </c>
      <c r="B44" s="241" t="s">
        <v>35</v>
      </c>
      <c r="C44" s="285" t="str">
        <f>+C11</f>
        <v>GESTIÓN INTEGRAL DEL SUELO S.L COLOMBIA (70%)</v>
      </c>
      <c r="D44" s="286"/>
      <c r="E44" s="255" t="str">
        <f>+E11</f>
        <v>CIC CONSULTORES DE INGENIERÍA Y CIMENTACIONES S.A.S (30%)</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54">
        <v>6.1</v>
      </c>
      <c r="B46" s="10" t="s">
        <v>36</v>
      </c>
      <c r="C46" s="227" t="s">
        <v>88</v>
      </c>
      <c r="D46" s="227"/>
      <c r="E46" s="227" t="s">
        <v>88</v>
      </c>
      <c r="F46" s="270"/>
      <c r="G46" s="221" t="s">
        <v>86</v>
      </c>
      <c r="H46" s="274"/>
    </row>
    <row r="47" spans="1:8" ht="45" x14ac:dyDescent="0.25">
      <c r="A47" s="54">
        <v>6.2</v>
      </c>
      <c r="B47" s="10" t="s">
        <v>37</v>
      </c>
      <c r="C47" s="228"/>
      <c r="D47" s="228"/>
      <c r="E47" s="228"/>
      <c r="F47" s="225"/>
      <c r="G47" s="222"/>
      <c r="H47" s="271"/>
    </row>
    <row r="48" spans="1:8" ht="60" x14ac:dyDescent="0.25">
      <c r="A48" s="54">
        <v>6.3</v>
      </c>
      <c r="B48" s="10" t="s">
        <v>38</v>
      </c>
      <c r="C48" s="228"/>
      <c r="D48" s="228"/>
      <c r="E48" s="228"/>
      <c r="F48" s="225"/>
      <c r="G48" s="222"/>
      <c r="H48" s="271"/>
    </row>
    <row r="49" spans="1:9" ht="75.75" thickBot="1" x14ac:dyDescent="0.3">
      <c r="A49" s="54">
        <v>6.4</v>
      </c>
      <c r="B49" s="11" t="s">
        <v>39</v>
      </c>
      <c r="C49" s="229"/>
      <c r="D49" s="229"/>
      <c r="E49" s="229"/>
      <c r="F49" s="288"/>
      <c r="G49" s="223"/>
      <c r="H49" s="272"/>
    </row>
    <row r="50" spans="1:9" ht="30" customHeight="1" thickBot="1" x14ac:dyDescent="0.3">
      <c r="A50" s="239">
        <v>7</v>
      </c>
      <c r="B50" s="247" t="s">
        <v>40</v>
      </c>
      <c r="C50" s="249" t="str">
        <f>+C11</f>
        <v>GESTIÓN INTEGRAL DEL SUELO S.L COLOMBIA (70%)</v>
      </c>
      <c r="D50" s="249"/>
      <c r="E50" s="249" t="str">
        <f>+E11</f>
        <v>CIC CONSULTORES DE INGENIERÍA Y CIMENTACIONES S.A.S (30%)</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54">
        <v>7.1</v>
      </c>
      <c r="B52" s="10" t="s">
        <v>41</v>
      </c>
      <c r="C52" s="227" t="s">
        <v>84</v>
      </c>
      <c r="D52" s="251">
        <v>171</v>
      </c>
      <c r="E52" s="227" t="s">
        <v>84</v>
      </c>
      <c r="F52" s="238">
        <v>176</v>
      </c>
      <c r="G52" s="221" t="s">
        <v>86</v>
      </c>
      <c r="H52" s="221"/>
    </row>
    <row r="53" spans="1:9" ht="45" x14ac:dyDescent="0.25">
      <c r="A53" s="54">
        <v>7.2</v>
      </c>
      <c r="B53" s="10" t="s">
        <v>42</v>
      </c>
      <c r="C53" s="228"/>
      <c r="D53" s="251"/>
      <c r="E53" s="228"/>
      <c r="F53" s="238"/>
      <c r="G53" s="222"/>
      <c r="H53" s="222"/>
    </row>
    <row r="54" spans="1:9" ht="60.75" thickBot="1" x14ac:dyDescent="0.3">
      <c r="A54" s="55">
        <v>7.3</v>
      </c>
      <c r="B54" s="11" t="s">
        <v>43</v>
      </c>
      <c r="C54" s="229"/>
      <c r="D54" s="252"/>
      <c r="E54" s="229"/>
      <c r="F54" s="253"/>
      <c r="G54" s="223"/>
      <c r="H54" s="223"/>
    </row>
    <row r="55" spans="1:9" x14ac:dyDescent="0.25">
      <c r="A55" s="29">
        <v>8</v>
      </c>
      <c r="B55" s="49" t="s">
        <v>44</v>
      </c>
      <c r="C55" s="260" t="s">
        <v>11</v>
      </c>
      <c r="D55" s="261"/>
      <c r="E55" s="262"/>
      <c r="F55" s="33" t="s">
        <v>12</v>
      </c>
      <c r="G55" s="37" t="s">
        <v>66</v>
      </c>
      <c r="H55" s="41" t="s">
        <v>13</v>
      </c>
    </row>
    <row r="56" spans="1:9" x14ac:dyDescent="0.25">
      <c r="A56" s="54">
        <v>8.1</v>
      </c>
      <c r="B56" s="10" t="s">
        <v>45</v>
      </c>
      <c r="C56" s="273" t="s">
        <v>97</v>
      </c>
      <c r="D56" s="273"/>
      <c r="E56" s="273"/>
      <c r="F56" s="224" t="s">
        <v>123</v>
      </c>
      <c r="G56" s="339" t="s">
        <v>86</v>
      </c>
      <c r="H56" s="274"/>
    </row>
    <row r="57" spans="1:9" x14ac:dyDescent="0.25">
      <c r="A57" s="54">
        <v>8.1999999999999993</v>
      </c>
      <c r="B57" s="10" t="s">
        <v>46</v>
      </c>
      <c r="C57" s="273" t="s">
        <v>106</v>
      </c>
      <c r="D57" s="273"/>
      <c r="E57" s="273"/>
      <c r="F57" s="225"/>
      <c r="G57" s="339"/>
      <c r="H57" s="271"/>
    </row>
    <row r="58" spans="1:9" ht="30" x14ac:dyDescent="0.25">
      <c r="A58" s="54">
        <v>8.3000000000000007</v>
      </c>
      <c r="B58" s="10" t="s">
        <v>47</v>
      </c>
      <c r="C58" s="275" t="s">
        <v>84</v>
      </c>
      <c r="D58" s="276"/>
      <c r="E58" s="277"/>
      <c r="F58" s="225"/>
      <c r="G58" s="339"/>
      <c r="H58" s="271"/>
    </row>
    <row r="59" spans="1:9" ht="45" x14ac:dyDescent="0.25">
      <c r="A59" s="54">
        <v>8.4</v>
      </c>
      <c r="B59" s="10" t="s">
        <v>48</v>
      </c>
      <c r="C59" s="278"/>
      <c r="D59" s="279"/>
      <c r="E59" s="280"/>
      <c r="F59" s="225"/>
      <c r="G59" s="339"/>
      <c r="H59" s="271"/>
    </row>
    <row r="60" spans="1:9" ht="45" x14ac:dyDescent="0.25">
      <c r="A60" s="54">
        <v>8.5</v>
      </c>
      <c r="B60" s="10" t="s">
        <v>74</v>
      </c>
      <c r="C60" s="278"/>
      <c r="D60" s="279"/>
      <c r="E60" s="280"/>
      <c r="F60" s="225"/>
      <c r="G60" s="339"/>
      <c r="H60" s="271"/>
    </row>
    <row r="61" spans="1:9" x14ac:dyDescent="0.25">
      <c r="A61" s="54">
        <v>8.6</v>
      </c>
      <c r="B61" s="10" t="s">
        <v>49</v>
      </c>
      <c r="C61" s="278"/>
      <c r="D61" s="279"/>
      <c r="E61" s="280"/>
      <c r="F61" s="225"/>
      <c r="G61" s="339"/>
      <c r="H61" s="271"/>
    </row>
    <row r="62" spans="1:9" x14ac:dyDescent="0.25">
      <c r="A62" s="54">
        <v>8.6999999999999993</v>
      </c>
      <c r="B62" s="10" t="s">
        <v>50</v>
      </c>
      <c r="C62" s="278"/>
      <c r="D62" s="279"/>
      <c r="E62" s="280"/>
      <c r="F62" s="225"/>
      <c r="G62" s="339"/>
      <c r="H62" s="271"/>
    </row>
    <row r="63" spans="1:9" ht="30" x14ac:dyDescent="0.25">
      <c r="A63" s="54">
        <v>8.8000000000000007</v>
      </c>
      <c r="B63" s="10" t="s">
        <v>100</v>
      </c>
      <c r="C63" s="278"/>
      <c r="D63" s="279"/>
      <c r="E63" s="280"/>
      <c r="F63" s="225"/>
      <c r="G63" s="339"/>
      <c r="H63" s="271"/>
      <c r="I63" s="14"/>
    </row>
    <row r="64" spans="1:9" ht="31.5" customHeight="1" x14ac:dyDescent="0.3">
      <c r="A64" s="54">
        <v>8.9</v>
      </c>
      <c r="B64" s="15" t="s">
        <v>51</v>
      </c>
      <c r="C64" s="278"/>
      <c r="D64" s="279"/>
      <c r="E64" s="280"/>
      <c r="F64" s="225"/>
      <c r="G64" s="339"/>
      <c r="H64" s="271"/>
      <c r="I64" s="16"/>
    </row>
    <row r="65" spans="1:9" ht="16.5" x14ac:dyDescent="0.3">
      <c r="A65" s="17" t="s">
        <v>68</v>
      </c>
      <c r="B65" s="10" t="s">
        <v>52</v>
      </c>
      <c r="C65" s="281"/>
      <c r="D65" s="282"/>
      <c r="E65" s="283"/>
      <c r="F65" s="226"/>
      <c r="G65" s="339"/>
      <c r="H65" s="271"/>
      <c r="I65" s="16"/>
    </row>
    <row r="66" spans="1:9" ht="45.75" thickBot="1" x14ac:dyDescent="0.3">
      <c r="A66" s="17" t="s">
        <v>69</v>
      </c>
      <c r="B66" s="11" t="s">
        <v>53</v>
      </c>
      <c r="C66" s="284" t="s">
        <v>84</v>
      </c>
      <c r="D66" s="284"/>
      <c r="E66" s="284"/>
      <c r="F66" s="12" t="s">
        <v>124</v>
      </c>
      <c r="G66" s="340"/>
      <c r="H66" s="272"/>
      <c r="I66" s="18"/>
    </row>
    <row r="67" spans="1:9" ht="30" customHeight="1" thickBot="1" x14ac:dyDescent="0.3">
      <c r="A67" s="239">
        <v>9</v>
      </c>
      <c r="B67" s="247" t="s">
        <v>54</v>
      </c>
      <c r="C67" s="249" t="str">
        <f>+C11</f>
        <v>GESTIÓN INTEGRAL DEL SUELO S.L COLOMBIA (70%)</v>
      </c>
      <c r="D67" s="249"/>
      <c r="E67" s="249" t="str">
        <f>+E11</f>
        <v>CIC CONSULTORES DE INGENIERÍA Y CIMENTACIONES S.A.S (30%)</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54">
        <v>9.1</v>
      </c>
      <c r="B69" s="8" t="s">
        <v>55</v>
      </c>
      <c r="C69" s="227" t="s">
        <v>88</v>
      </c>
      <c r="D69" s="227"/>
      <c r="E69" s="227" t="s">
        <v>84</v>
      </c>
      <c r="F69" s="270">
        <v>224</v>
      </c>
      <c r="G69" s="222" t="s">
        <v>86</v>
      </c>
      <c r="H69" s="271"/>
    </row>
    <row r="70" spans="1:9" x14ac:dyDescent="0.25">
      <c r="A70" s="54">
        <v>9.1999999999999993</v>
      </c>
      <c r="B70" s="9" t="s">
        <v>16</v>
      </c>
      <c r="C70" s="228"/>
      <c r="D70" s="269"/>
      <c r="E70" s="269"/>
      <c r="F70" s="226"/>
      <c r="G70" s="222"/>
      <c r="H70" s="271"/>
    </row>
    <row r="71" spans="1:9" ht="60.75" thickBot="1" x14ac:dyDescent="0.3">
      <c r="A71" s="55">
        <v>9.3000000000000007</v>
      </c>
      <c r="B71" s="19" t="s">
        <v>56</v>
      </c>
      <c r="C71" s="229"/>
      <c r="D71" s="26"/>
      <c r="E71" s="26" t="s">
        <v>84</v>
      </c>
      <c r="F71" s="28">
        <v>239</v>
      </c>
      <c r="G71" s="223"/>
      <c r="H71" s="272"/>
    </row>
    <row r="72" spans="1:9" ht="30" customHeight="1" thickBot="1" x14ac:dyDescent="0.3">
      <c r="A72" s="239">
        <v>10</v>
      </c>
      <c r="B72" s="247" t="s">
        <v>57</v>
      </c>
      <c r="C72" s="249" t="str">
        <f>+C11</f>
        <v>GESTIÓN INTEGRAL DEL SUELO S.L COLOMBIA (70%)</v>
      </c>
      <c r="D72" s="249"/>
      <c r="E72" s="249" t="str">
        <f>+E11</f>
        <v>CIC CONSULTORES DE INGENIERÍA Y CIMENTACIONES S.A.S (30%)</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55">
        <v>10.1</v>
      </c>
      <c r="B74" s="11" t="s">
        <v>58</v>
      </c>
      <c r="C74" s="26" t="s">
        <v>84</v>
      </c>
      <c r="D74" s="26"/>
      <c r="E74" s="26" t="s">
        <v>88</v>
      </c>
      <c r="F74" s="28"/>
      <c r="G74" s="80" t="s">
        <v>86</v>
      </c>
      <c r="H74" s="40"/>
    </row>
    <row r="75" spans="1:9" ht="30" customHeight="1" thickBot="1" x14ac:dyDescent="0.3">
      <c r="A75" s="239">
        <v>11</v>
      </c>
      <c r="B75" s="247" t="s">
        <v>59</v>
      </c>
      <c r="C75" s="249" t="str">
        <f>+C11</f>
        <v>GESTIÓN INTEGRAL DEL SUELO S.L COLOMBIA (70%)</v>
      </c>
      <c r="D75" s="249"/>
      <c r="E75" s="249" t="str">
        <f>+E11</f>
        <v>CIC CONSULTORES DE INGENIERÍA Y CIMENTACIONES S.A.S (30%)</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55">
        <v>11.1</v>
      </c>
      <c r="B77" s="56" t="s">
        <v>55</v>
      </c>
      <c r="C77" s="21" t="s">
        <v>88</v>
      </c>
      <c r="D77" s="22"/>
      <c r="E77" s="38" t="s">
        <v>88</v>
      </c>
      <c r="F77" s="28"/>
      <c r="G77" s="80" t="s">
        <v>86</v>
      </c>
      <c r="H77" s="40"/>
    </row>
    <row r="78" spans="1:9" ht="30" customHeight="1" thickBot="1" x14ac:dyDescent="0.3">
      <c r="A78" s="239">
        <v>12</v>
      </c>
      <c r="B78" s="241" t="s">
        <v>60</v>
      </c>
      <c r="C78" s="254" t="str">
        <f>+C11</f>
        <v>GESTIÓN INTEGRAL DEL SUELO S.L COLOMBIA (70%)</v>
      </c>
      <c r="D78" s="250"/>
      <c r="E78" s="255" t="str">
        <f>+E11</f>
        <v>CIC CONSULTORES DE INGENIERÍA Y CIMENTACIONES S.A.S (30%)</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54">
        <v>12.1</v>
      </c>
      <c r="B80" s="52" t="s">
        <v>61</v>
      </c>
      <c r="C80" s="237" t="s">
        <v>84</v>
      </c>
      <c r="D80" s="238"/>
      <c r="E80" s="341" t="s">
        <v>84</v>
      </c>
      <c r="F80" s="238"/>
      <c r="G80" s="221" t="s">
        <v>86</v>
      </c>
      <c r="H80" s="274"/>
    </row>
    <row r="81" spans="1:8" ht="31.5" customHeight="1" x14ac:dyDescent="0.25">
      <c r="A81" s="54">
        <v>12.2</v>
      </c>
      <c r="B81" s="52" t="s">
        <v>62</v>
      </c>
      <c r="C81" s="237" t="s">
        <v>84</v>
      </c>
      <c r="D81" s="238"/>
      <c r="E81" s="341" t="s">
        <v>84</v>
      </c>
      <c r="F81" s="238"/>
      <c r="G81" s="222"/>
      <c r="H81" s="271"/>
    </row>
    <row r="82" spans="1:8" ht="30.75" thickBot="1" x14ac:dyDescent="0.3">
      <c r="A82" s="20">
        <v>12.3</v>
      </c>
      <c r="B82" s="53" t="s">
        <v>63</v>
      </c>
      <c r="C82" s="354" t="s">
        <v>84</v>
      </c>
      <c r="D82" s="253"/>
      <c r="E82" s="342" t="s">
        <v>84</v>
      </c>
      <c r="F82" s="253"/>
      <c r="G82" s="223"/>
      <c r="H82" s="272"/>
    </row>
    <row r="83" spans="1:8" ht="19.5" thickBot="1" x14ac:dyDescent="0.3">
      <c r="A83" s="235" t="s">
        <v>64</v>
      </c>
      <c r="B83" s="236"/>
      <c r="C83" s="233"/>
      <c r="D83" s="234"/>
      <c r="E83" s="233"/>
      <c r="F83" s="234"/>
      <c r="G83" s="50"/>
      <c r="H83" s="51"/>
    </row>
  </sheetData>
  <mergeCells count="127">
    <mergeCell ref="A1:H2"/>
    <mergeCell ref="A4:H5"/>
    <mergeCell ref="C8:G8"/>
    <mergeCell ref="C9:G9"/>
    <mergeCell ref="C10:G10"/>
    <mergeCell ref="C15:E15"/>
    <mergeCell ref="C16:E22"/>
    <mergeCell ref="F16:F22"/>
    <mergeCell ref="G16:G22"/>
    <mergeCell ref="H16:H22"/>
    <mergeCell ref="C23:E23"/>
    <mergeCell ref="C11:D11"/>
    <mergeCell ref="E11:F11"/>
    <mergeCell ref="C12:D12"/>
    <mergeCell ref="E12:F12"/>
    <mergeCell ref="C13:D13"/>
    <mergeCell ref="E13:F13"/>
    <mergeCell ref="C24:E27"/>
    <mergeCell ref="F24:F27"/>
    <mergeCell ref="D34:D35"/>
    <mergeCell ref="F34:F35"/>
    <mergeCell ref="G24:G27"/>
    <mergeCell ref="H24:H27"/>
    <mergeCell ref="A28:A29"/>
    <mergeCell ref="B28:B29"/>
    <mergeCell ref="C28:D28"/>
    <mergeCell ref="E28:F28"/>
    <mergeCell ref="G28:G29"/>
    <mergeCell ref="H28:H29"/>
    <mergeCell ref="G34:G36"/>
    <mergeCell ref="H34:H36"/>
    <mergeCell ref="G30:G31"/>
    <mergeCell ref="H30:H31"/>
    <mergeCell ref="A32:A33"/>
    <mergeCell ref="B32:B33"/>
    <mergeCell ref="C32:D32"/>
    <mergeCell ref="E32:F32"/>
    <mergeCell ref="G32:G33"/>
    <mergeCell ref="H32:H33"/>
    <mergeCell ref="E30:E31"/>
    <mergeCell ref="C46:C49"/>
    <mergeCell ref="D46:D49"/>
    <mergeCell ref="E46:E49"/>
    <mergeCell ref="F46:F49"/>
    <mergeCell ref="G46:G49"/>
    <mergeCell ref="H46:H49"/>
    <mergeCell ref="A37:A38"/>
    <mergeCell ref="B37:B38"/>
    <mergeCell ref="C37:D37"/>
    <mergeCell ref="E37:F37"/>
    <mergeCell ref="G37:G38"/>
    <mergeCell ref="H37:H38"/>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H52:H54"/>
    <mergeCell ref="F56:F65"/>
    <mergeCell ref="A50:A51"/>
    <mergeCell ref="B50:B51"/>
    <mergeCell ref="C50:D50"/>
    <mergeCell ref="E50:F50"/>
    <mergeCell ref="G50:G51"/>
    <mergeCell ref="H50:H51"/>
    <mergeCell ref="A67:A68"/>
    <mergeCell ref="B67:B68"/>
    <mergeCell ref="C67:D67"/>
    <mergeCell ref="E67:F67"/>
    <mergeCell ref="G67:G68"/>
    <mergeCell ref="H67:H68"/>
    <mergeCell ref="C69:C71"/>
    <mergeCell ref="C56:E56"/>
    <mergeCell ref="G56:G66"/>
    <mergeCell ref="H56:H66"/>
    <mergeCell ref="C57:E57"/>
    <mergeCell ref="C58:E65"/>
    <mergeCell ref="C66:E66"/>
    <mergeCell ref="A72:A73"/>
    <mergeCell ref="B72:B73"/>
    <mergeCell ref="C72:D72"/>
    <mergeCell ref="E72:F72"/>
    <mergeCell ref="G72:G73"/>
    <mergeCell ref="H72:H73"/>
    <mergeCell ref="D69:D70"/>
    <mergeCell ref="E69:E70"/>
    <mergeCell ref="F69:F70"/>
    <mergeCell ref="G69:G71"/>
    <mergeCell ref="H69:H71"/>
    <mergeCell ref="G80:G82"/>
    <mergeCell ref="H80:H82"/>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F36" sqref="F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12</v>
      </c>
      <c r="D8" s="327"/>
      <c r="E8" s="327"/>
      <c r="F8" s="327"/>
      <c r="G8" s="328"/>
    </row>
    <row r="9" spans="1:8" ht="31.5" customHeight="1" thickBot="1" x14ac:dyDescent="0.3">
      <c r="A9" s="57" t="s">
        <v>3</v>
      </c>
      <c r="B9" s="58" t="s">
        <v>4</v>
      </c>
      <c r="C9" s="329" t="s">
        <v>125</v>
      </c>
      <c r="D9" s="330"/>
      <c r="E9" s="330"/>
      <c r="F9" s="330"/>
      <c r="G9" s="331"/>
    </row>
    <row r="10" spans="1:8" ht="20.25" customHeight="1" thickBot="1" x14ac:dyDescent="0.3">
      <c r="A10" s="57" t="s">
        <v>5</v>
      </c>
      <c r="B10" s="59" t="s">
        <v>65</v>
      </c>
      <c r="C10" s="332" t="s">
        <v>78</v>
      </c>
      <c r="D10" s="333"/>
      <c r="E10" s="333"/>
      <c r="F10" s="333"/>
      <c r="G10" s="334"/>
    </row>
    <row r="11" spans="1:8" ht="48" customHeight="1" thickBot="1" x14ac:dyDescent="0.3">
      <c r="A11" s="57" t="s">
        <v>7</v>
      </c>
      <c r="B11" s="58" t="s">
        <v>6</v>
      </c>
      <c r="C11" s="335" t="s">
        <v>126</v>
      </c>
      <c r="D11" s="336"/>
      <c r="E11" s="337" t="s">
        <v>127</v>
      </c>
      <c r="F11" s="338"/>
      <c r="G11" s="5"/>
      <c r="H11" s="6"/>
    </row>
    <row r="12" spans="1:8" ht="15.75" thickBot="1" x14ac:dyDescent="0.3">
      <c r="A12" s="57" t="s">
        <v>9</v>
      </c>
      <c r="B12" s="58" t="s">
        <v>8</v>
      </c>
      <c r="C12" s="314" t="s">
        <v>82</v>
      </c>
      <c r="D12" s="315"/>
      <c r="E12" s="314" t="s">
        <v>82</v>
      </c>
      <c r="F12" s="315"/>
    </row>
    <row r="13" spans="1:8" ht="15.75" thickBot="1" x14ac:dyDescent="0.3">
      <c r="A13" s="57" t="s">
        <v>75</v>
      </c>
      <c r="B13" s="58" t="s">
        <v>10</v>
      </c>
      <c r="C13" s="314" t="s">
        <v>112</v>
      </c>
      <c r="D13" s="315"/>
      <c r="E13" s="314" t="s">
        <v>113</v>
      </c>
      <c r="F13" s="315"/>
    </row>
    <row r="14" spans="1:8" ht="15.75" thickBot="1" x14ac:dyDescent="0.3">
      <c r="A14" s="3"/>
      <c r="B14" s="4"/>
      <c r="C14" s="7"/>
      <c r="E14" s="7"/>
    </row>
    <row r="15" spans="1:8" x14ac:dyDescent="0.25">
      <c r="A15" s="29">
        <v>1</v>
      </c>
      <c r="B15" s="34" t="s">
        <v>14</v>
      </c>
      <c r="C15" s="260" t="s">
        <v>11</v>
      </c>
      <c r="D15" s="261"/>
      <c r="E15" s="262"/>
      <c r="F15" s="67" t="s">
        <v>12</v>
      </c>
      <c r="G15" s="37" t="s">
        <v>66</v>
      </c>
      <c r="H15" s="41" t="s">
        <v>13</v>
      </c>
    </row>
    <row r="16" spans="1:8" ht="30" x14ac:dyDescent="0.25">
      <c r="A16" s="78">
        <v>1.1000000000000001</v>
      </c>
      <c r="B16" s="8" t="s">
        <v>15</v>
      </c>
      <c r="C16" s="316" t="s">
        <v>84</v>
      </c>
      <c r="D16" s="317"/>
      <c r="E16" s="318"/>
      <c r="F16" s="355" t="s">
        <v>128</v>
      </c>
      <c r="G16" s="221" t="s">
        <v>86</v>
      </c>
      <c r="H16" s="271"/>
    </row>
    <row r="17" spans="1:8" x14ac:dyDescent="0.25">
      <c r="A17" s="78">
        <v>1.2</v>
      </c>
      <c r="B17" s="9" t="s">
        <v>16</v>
      </c>
      <c r="C17" s="319"/>
      <c r="D17" s="320"/>
      <c r="E17" s="321"/>
      <c r="F17" s="356"/>
      <c r="G17" s="222"/>
      <c r="H17" s="271"/>
    </row>
    <row r="18" spans="1:8" ht="30" x14ac:dyDescent="0.25">
      <c r="A18" s="78">
        <v>1.3</v>
      </c>
      <c r="B18" s="8" t="s">
        <v>17</v>
      </c>
      <c r="C18" s="319"/>
      <c r="D18" s="320"/>
      <c r="E18" s="321"/>
      <c r="F18" s="356"/>
      <c r="G18" s="222"/>
      <c r="H18" s="271"/>
    </row>
    <row r="19" spans="1:8" ht="60" x14ac:dyDescent="0.25">
      <c r="A19" s="78">
        <v>1.4</v>
      </c>
      <c r="B19" s="8" t="s">
        <v>18</v>
      </c>
      <c r="C19" s="319"/>
      <c r="D19" s="320"/>
      <c r="E19" s="321"/>
      <c r="F19" s="356"/>
      <c r="G19" s="222"/>
      <c r="H19" s="271"/>
    </row>
    <row r="20" spans="1:8" ht="105" x14ac:dyDescent="0.25">
      <c r="A20" s="78">
        <v>1.5</v>
      </c>
      <c r="B20" s="8" t="s">
        <v>19</v>
      </c>
      <c r="C20" s="319"/>
      <c r="D20" s="320"/>
      <c r="E20" s="321"/>
      <c r="F20" s="356"/>
      <c r="G20" s="222"/>
      <c r="H20" s="271"/>
    </row>
    <row r="21" spans="1:8" ht="30" x14ac:dyDescent="0.25">
      <c r="A21" s="78">
        <v>1.6</v>
      </c>
      <c r="B21" s="10" t="s">
        <v>20</v>
      </c>
      <c r="C21" s="319"/>
      <c r="D21" s="320"/>
      <c r="E21" s="321"/>
      <c r="F21" s="356"/>
      <c r="G21" s="222"/>
      <c r="H21" s="271"/>
    </row>
    <row r="22" spans="1:8" ht="45.75" thickBot="1" x14ac:dyDescent="0.3">
      <c r="A22" s="79">
        <v>1.7</v>
      </c>
      <c r="B22" s="11" t="s">
        <v>21</v>
      </c>
      <c r="C22" s="322"/>
      <c r="D22" s="323"/>
      <c r="E22" s="324"/>
      <c r="F22" s="357"/>
      <c r="G22" s="223"/>
      <c r="H22" s="272"/>
    </row>
    <row r="23" spans="1:8" ht="39" customHeight="1" x14ac:dyDescent="0.25">
      <c r="A23" s="29">
        <v>2</v>
      </c>
      <c r="B23" s="30" t="s">
        <v>22</v>
      </c>
      <c r="C23" s="260" t="s">
        <v>11</v>
      </c>
      <c r="D23" s="261"/>
      <c r="E23" s="262"/>
      <c r="F23" s="67" t="s">
        <v>12</v>
      </c>
      <c r="G23" s="37" t="s">
        <v>66</v>
      </c>
      <c r="H23" s="42" t="s">
        <v>13</v>
      </c>
    </row>
    <row r="24" spans="1:8" ht="45.75" customHeight="1" x14ac:dyDescent="0.25">
      <c r="A24" s="78">
        <v>2.1</v>
      </c>
      <c r="B24" s="10" t="s">
        <v>23</v>
      </c>
      <c r="C24" s="299" t="s">
        <v>84</v>
      </c>
      <c r="D24" s="300"/>
      <c r="E24" s="301"/>
      <c r="F24" s="308" t="s">
        <v>129</v>
      </c>
      <c r="G24" s="309" t="s">
        <v>86</v>
      </c>
      <c r="H24" s="312"/>
    </row>
    <row r="25" spans="1:8" ht="50.25" customHeight="1" x14ac:dyDescent="0.25">
      <c r="A25" s="78">
        <v>2.2000000000000002</v>
      </c>
      <c r="B25" s="10" t="s">
        <v>70</v>
      </c>
      <c r="C25" s="302"/>
      <c r="D25" s="303"/>
      <c r="E25" s="304"/>
      <c r="F25" s="267"/>
      <c r="G25" s="310"/>
      <c r="H25" s="312"/>
    </row>
    <row r="26" spans="1:8" ht="114.75" customHeight="1" x14ac:dyDescent="0.25">
      <c r="A26" s="78">
        <v>2.2999999999999998</v>
      </c>
      <c r="B26" s="10" t="s">
        <v>24</v>
      </c>
      <c r="C26" s="302"/>
      <c r="D26" s="303"/>
      <c r="E26" s="304"/>
      <c r="F26" s="267"/>
      <c r="G26" s="310"/>
      <c r="H26" s="312"/>
    </row>
    <row r="27" spans="1:8" ht="42" customHeight="1" thickBot="1" x14ac:dyDescent="0.3">
      <c r="A27" s="79">
        <v>2.4</v>
      </c>
      <c r="B27" s="11" t="s">
        <v>25</v>
      </c>
      <c r="C27" s="305"/>
      <c r="D27" s="306"/>
      <c r="E27" s="307"/>
      <c r="F27" s="268"/>
      <c r="G27" s="311"/>
      <c r="H27" s="313"/>
    </row>
    <row r="28" spans="1:8" ht="63" customHeight="1" thickBot="1" x14ac:dyDescent="0.3">
      <c r="A28" s="239">
        <v>3</v>
      </c>
      <c r="B28" s="247" t="s">
        <v>26</v>
      </c>
      <c r="C28" s="249" t="str">
        <f>+C11</f>
        <v>COBA CONSULTORES DE INGENIERIA Y MEDIO AMBIENTE S.A SUCURSAL COLOMBIA (55%)</v>
      </c>
      <c r="D28" s="249"/>
      <c r="E28" s="249" t="str">
        <f>+E11</f>
        <v>R&amp;M CONSTRUCCIONES E INTERVENTORIA S.A.S (45%)</v>
      </c>
      <c r="F28" s="250"/>
      <c r="G28" s="245" t="s">
        <v>66</v>
      </c>
      <c r="H28" s="245" t="s">
        <v>13</v>
      </c>
    </row>
    <row r="29" spans="1:8" ht="30" x14ac:dyDescent="0.25">
      <c r="A29" s="240"/>
      <c r="B29" s="248"/>
      <c r="C29" s="66" t="s">
        <v>11</v>
      </c>
      <c r="D29" s="67" t="s">
        <v>12</v>
      </c>
      <c r="E29" s="66" t="s">
        <v>11</v>
      </c>
      <c r="F29" s="67" t="s">
        <v>12</v>
      </c>
      <c r="G29" s="246"/>
      <c r="H29" s="246"/>
    </row>
    <row r="30" spans="1:8" ht="47.25" customHeight="1" x14ac:dyDescent="0.25">
      <c r="A30" s="78" t="s">
        <v>27</v>
      </c>
      <c r="B30" s="8" t="s">
        <v>15</v>
      </c>
      <c r="C30" s="74" t="s">
        <v>84</v>
      </c>
      <c r="D30" s="74" t="s">
        <v>130</v>
      </c>
      <c r="E30" s="349" t="s">
        <v>88</v>
      </c>
      <c r="F30" s="69"/>
      <c r="G30" s="221" t="s">
        <v>86</v>
      </c>
      <c r="H30" s="358" t="s">
        <v>181</v>
      </c>
    </row>
    <row r="31" spans="1:8" ht="126.75" customHeight="1" thickBot="1" x14ac:dyDescent="0.3">
      <c r="A31" s="79" t="s">
        <v>28</v>
      </c>
      <c r="B31" s="11" t="s">
        <v>29</v>
      </c>
      <c r="C31" s="75" t="s">
        <v>84</v>
      </c>
      <c r="D31" s="75" t="s">
        <v>131</v>
      </c>
      <c r="E31" s="229"/>
      <c r="F31" s="70"/>
      <c r="G31" s="223"/>
      <c r="H31" s="359"/>
    </row>
    <row r="32" spans="1:8" ht="42" customHeight="1" thickBot="1" x14ac:dyDescent="0.3">
      <c r="A32" s="239">
        <v>4</v>
      </c>
      <c r="B32" s="297" t="s">
        <v>30</v>
      </c>
      <c r="C32" s="249" t="str">
        <f>+C11</f>
        <v>COBA CONSULTORES DE INGENIERIA Y MEDIO AMBIENTE S.A SUCURSAL COLOMBIA (55%)</v>
      </c>
      <c r="D32" s="249"/>
      <c r="E32" s="249" t="str">
        <f>+E11</f>
        <v>R&amp;M CONSTRUCCIONES E INTERVENTORIA S.A.S (45%)</v>
      </c>
      <c r="F32" s="250"/>
      <c r="G32" s="245" t="s">
        <v>66</v>
      </c>
      <c r="H32" s="245" t="s">
        <v>13</v>
      </c>
    </row>
    <row r="33" spans="1:8" ht="33" customHeight="1" x14ac:dyDescent="0.25">
      <c r="A33" s="240"/>
      <c r="B33" s="298"/>
      <c r="C33" s="66" t="s">
        <v>11</v>
      </c>
      <c r="D33" s="67" t="s">
        <v>12</v>
      </c>
      <c r="E33" s="66" t="s">
        <v>11</v>
      </c>
      <c r="F33" s="67" t="s">
        <v>12</v>
      </c>
      <c r="G33" s="246"/>
      <c r="H33" s="246"/>
    </row>
    <row r="34" spans="1:8" ht="47.25" customHeight="1" x14ac:dyDescent="0.25">
      <c r="A34" s="78">
        <v>4.0999999999999996</v>
      </c>
      <c r="B34" s="10" t="s">
        <v>71</v>
      </c>
      <c r="C34" s="74" t="s">
        <v>84</v>
      </c>
      <c r="D34" s="349" t="s">
        <v>133</v>
      </c>
      <c r="E34" s="74" t="s">
        <v>84</v>
      </c>
      <c r="F34" s="224" t="s">
        <v>134</v>
      </c>
      <c r="G34" s="221" t="s">
        <v>86</v>
      </c>
      <c r="H34" s="271"/>
    </row>
    <row r="35" spans="1:8" ht="30" x14ac:dyDescent="0.25">
      <c r="A35" s="78">
        <v>4.2</v>
      </c>
      <c r="B35" s="10" t="s">
        <v>31</v>
      </c>
      <c r="C35" s="74" t="s">
        <v>84</v>
      </c>
      <c r="D35" s="269"/>
      <c r="E35" s="74" t="s">
        <v>84</v>
      </c>
      <c r="F35" s="226"/>
      <c r="G35" s="222"/>
      <c r="H35" s="271"/>
    </row>
    <row r="36" spans="1:8" ht="30.75" thickBot="1" x14ac:dyDescent="0.3">
      <c r="A36" s="79">
        <v>4.3</v>
      </c>
      <c r="B36" s="11" t="s">
        <v>67</v>
      </c>
      <c r="C36" s="75" t="s">
        <v>132</v>
      </c>
      <c r="D36" s="75">
        <v>98</v>
      </c>
      <c r="E36" s="75" t="s">
        <v>89</v>
      </c>
      <c r="F36" s="70">
        <v>213</v>
      </c>
      <c r="G36" s="223"/>
      <c r="H36" s="272"/>
    </row>
    <row r="37" spans="1:8" ht="30" customHeight="1" thickBot="1" x14ac:dyDescent="0.3">
      <c r="A37" s="239">
        <v>5</v>
      </c>
      <c r="B37" s="241" t="s">
        <v>32</v>
      </c>
      <c r="C37" s="295" t="str">
        <f>+C11</f>
        <v>COBA CONSULTORES DE INGENIERIA Y MEDIO AMBIENTE S.A SUCURSAL COLOMBIA (55%)</v>
      </c>
      <c r="D37" s="296"/>
      <c r="E37" s="295" t="str">
        <f>+E11</f>
        <v>R&amp;M CONSTRUCCIONES E INTERVENTORIA S.A.S (45%)</v>
      </c>
      <c r="F37" s="296"/>
      <c r="G37" s="245" t="s">
        <v>66</v>
      </c>
      <c r="H37" s="245" t="s">
        <v>13</v>
      </c>
    </row>
    <row r="38" spans="1:8" ht="30.75" thickBot="1" x14ac:dyDescent="0.3">
      <c r="A38" s="240"/>
      <c r="B38" s="242"/>
      <c r="C38" s="73" t="s">
        <v>11</v>
      </c>
      <c r="D38" s="43" t="s">
        <v>12</v>
      </c>
      <c r="E38" s="73" t="s">
        <v>11</v>
      </c>
      <c r="F38" s="43" t="s">
        <v>12</v>
      </c>
      <c r="G38" s="246"/>
      <c r="H38" s="246"/>
    </row>
    <row r="39" spans="1:8" ht="45" customHeight="1" x14ac:dyDescent="0.25">
      <c r="A39" s="78">
        <v>5.0999999999999996</v>
      </c>
      <c r="B39" s="10" t="s">
        <v>71</v>
      </c>
      <c r="C39" s="227" t="s">
        <v>84</v>
      </c>
      <c r="D39" s="227" t="s">
        <v>135</v>
      </c>
      <c r="E39" s="263" t="s">
        <v>84</v>
      </c>
      <c r="F39" s="266" t="s">
        <v>136</v>
      </c>
      <c r="G39" s="309" t="s">
        <v>86</v>
      </c>
      <c r="H39" s="346"/>
    </row>
    <row r="40" spans="1:8" ht="45" x14ac:dyDescent="0.25">
      <c r="A40" s="78">
        <v>5.2</v>
      </c>
      <c r="B40" s="10" t="s">
        <v>72</v>
      </c>
      <c r="C40" s="228"/>
      <c r="D40" s="228"/>
      <c r="E40" s="264"/>
      <c r="F40" s="267"/>
      <c r="G40" s="310"/>
      <c r="H40" s="347"/>
    </row>
    <row r="41" spans="1:8" ht="45" x14ac:dyDescent="0.25">
      <c r="A41" s="78">
        <v>5.3</v>
      </c>
      <c r="B41" s="13" t="s">
        <v>73</v>
      </c>
      <c r="C41" s="228"/>
      <c r="D41" s="228"/>
      <c r="E41" s="264"/>
      <c r="F41" s="267"/>
      <c r="G41" s="310"/>
      <c r="H41" s="347"/>
    </row>
    <row r="42" spans="1:8" ht="30" x14ac:dyDescent="0.25">
      <c r="A42" s="78">
        <v>5.4</v>
      </c>
      <c r="B42" s="10" t="s">
        <v>33</v>
      </c>
      <c r="C42" s="228"/>
      <c r="D42" s="228"/>
      <c r="E42" s="264"/>
      <c r="F42" s="267"/>
      <c r="G42" s="310"/>
      <c r="H42" s="347"/>
    </row>
    <row r="43" spans="1:8" ht="30.75" thickBot="1" x14ac:dyDescent="0.3">
      <c r="A43" s="79">
        <v>5.5</v>
      </c>
      <c r="B43" s="11" t="s">
        <v>34</v>
      </c>
      <c r="C43" s="229"/>
      <c r="D43" s="229"/>
      <c r="E43" s="265"/>
      <c r="F43" s="268"/>
      <c r="G43" s="311"/>
      <c r="H43" s="348"/>
    </row>
    <row r="44" spans="1:8" ht="30" customHeight="1" thickBot="1" x14ac:dyDescent="0.3">
      <c r="A44" s="239">
        <v>6</v>
      </c>
      <c r="B44" s="241" t="s">
        <v>35</v>
      </c>
      <c r="C44" s="285" t="str">
        <f>+C11</f>
        <v>COBA CONSULTORES DE INGENIERIA Y MEDIO AMBIENTE S.A SUCURSAL COLOMBIA (55%)</v>
      </c>
      <c r="D44" s="286"/>
      <c r="E44" s="255" t="str">
        <f>+E11</f>
        <v>R&amp;M CONSTRUCCIONES E INTERVENTORIA S.A.S (45%)</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78">
        <v>6.1</v>
      </c>
      <c r="B46" s="10" t="s">
        <v>36</v>
      </c>
      <c r="C46" s="227" t="s">
        <v>88</v>
      </c>
      <c r="D46" s="227"/>
      <c r="E46" s="227" t="s">
        <v>88</v>
      </c>
      <c r="F46" s="270"/>
      <c r="G46" s="221" t="s">
        <v>86</v>
      </c>
      <c r="H46" s="274"/>
    </row>
    <row r="47" spans="1:8" ht="45" x14ac:dyDescent="0.25">
      <c r="A47" s="78">
        <v>6.2</v>
      </c>
      <c r="B47" s="10" t="s">
        <v>37</v>
      </c>
      <c r="C47" s="228"/>
      <c r="D47" s="228"/>
      <c r="E47" s="228"/>
      <c r="F47" s="225"/>
      <c r="G47" s="222"/>
      <c r="H47" s="271"/>
    </row>
    <row r="48" spans="1:8" ht="60" x14ac:dyDescent="0.25">
      <c r="A48" s="78">
        <v>6.3</v>
      </c>
      <c r="B48" s="10" t="s">
        <v>38</v>
      </c>
      <c r="C48" s="228"/>
      <c r="D48" s="228"/>
      <c r="E48" s="228"/>
      <c r="F48" s="225"/>
      <c r="G48" s="222"/>
      <c r="H48" s="271"/>
    </row>
    <row r="49" spans="1:9" ht="75.75" thickBot="1" x14ac:dyDescent="0.3">
      <c r="A49" s="78">
        <v>6.4</v>
      </c>
      <c r="B49" s="11" t="s">
        <v>39</v>
      </c>
      <c r="C49" s="229"/>
      <c r="D49" s="229"/>
      <c r="E49" s="229"/>
      <c r="F49" s="288"/>
      <c r="G49" s="223"/>
      <c r="H49" s="272"/>
    </row>
    <row r="50" spans="1:9" ht="30" customHeight="1" thickBot="1" x14ac:dyDescent="0.3">
      <c r="A50" s="239">
        <v>7</v>
      </c>
      <c r="B50" s="247" t="s">
        <v>40</v>
      </c>
      <c r="C50" s="249" t="str">
        <f>+C11</f>
        <v>COBA CONSULTORES DE INGENIERIA Y MEDIO AMBIENTE S.A SUCURSAL COLOMBIA (55%)</v>
      </c>
      <c r="D50" s="249"/>
      <c r="E50" s="249" t="str">
        <f>+E11</f>
        <v>R&amp;M CONSTRUCCIONES E INTERVENTORIA S.A.S (45%)</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78">
        <v>7.1</v>
      </c>
      <c r="B52" s="10" t="s">
        <v>41</v>
      </c>
      <c r="C52" s="227" t="s">
        <v>84</v>
      </c>
      <c r="D52" s="251">
        <v>720</v>
      </c>
      <c r="E52" s="227" t="s">
        <v>84</v>
      </c>
      <c r="F52" s="238">
        <v>724</v>
      </c>
      <c r="G52" s="221" t="s">
        <v>86</v>
      </c>
      <c r="H52" s="221"/>
    </row>
    <row r="53" spans="1:9" ht="45" x14ac:dyDescent="0.25">
      <c r="A53" s="78">
        <v>7.2</v>
      </c>
      <c r="B53" s="10" t="s">
        <v>42</v>
      </c>
      <c r="C53" s="228"/>
      <c r="D53" s="251"/>
      <c r="E53" s="228"/>
      <c r="F53" s="238"/>
      <c r="G53" s="222"/>
      <c r="H53" s="222"/>
    </row>
    <row r="54" spans="1:9" ht="60.75" thickBot="1" x14ac:dyDescent="0.3">
      <c r="A54" s="79">
        <v>7.3</v>
      </c>
      <c r="B54" s="11" t="s">
        <v>43</v>
      </c>
      <c r="C54" s="229"/>
      <c r="D54" s="252"/>
      <c r="E54" s="229"/>
      <c r="F54" s="253"/>
      <c r="G54" s="223"/>
      <c r="H54" s="223"/>
    </row>
    <row r="55" spans="1:9" x14ac:dyDescent="0.25">
      <c r="A55" s="29">
        <v>8</v>
      </c>
      <c r="B55" s="49" t="s">
        <v>44</v>
      </c>
      <c r="C55" s="260" t="s">
        <v>11</v>
      </c>
      <c r="D55" s="261"/>
      <c r="E55" s="262"/>
      <c r="F55" s="67" t="s">
        <v>12</v>
      </c>
      <c r="G55" s="37" t="s">
        <v>66</v>
      </c>
      <c r="H55" s="41" t="s">
        <v>13</v>
      </c>
    </row>
    <row r="56" spans="1:9" x14ac:dyDescent="0.25">
      <c r="A56" s="78">
        <v>8.1</v>
      </c>
      <c r="B56" s="10" t="s">
        <v>45</v>
      </c>
      <c r="C56" s="273" t="s">
        <v>97</v>
      </c>
      <c r="D56" s="273"/>
      <c r="E56" s="273"/>
      <c r="F56" s="224" t="s">
        <v>138</v>
      </c>
      <c r="G56" s="339" t="s">
        <v>86</v>
      </c>
      <c r="H56" s="274"/>
    </row>
    <row r="57" spans="1:9" x14ac:dyDescent="0.25">
      <c r="A57" s="78">
        <v>8.1999999999999993</v>
      </c>
      <c r="B57" s="10" t="s">
        <v>46</v>
      </c>
      <c r="C57" s="273" t="s">
        <v>137</v>
      </c>
      <c r="D57" s="273"/>
      <c r="E57" s="273"/>
      <c r="F57" s="225"/>
      <c r="G57" s="339"/>
      <c r="H57" s="271"/>
    </row>
    <row r="58" spans="1:9" ht="30" x14ac:dyDescent="0.25">
      <c r="A58" s="78">
        <v>8.3000000000000007</v>
      </c>
      <c r="B58" s="10" t="s">
        <v>47</v>
      </c>
      <c r="C58" s="275" t="s">
        <v>84</v>
      </c>
      <c r="D58" s="276"/>
      <c r="E58" s="277"/>
      <c r="F58" s="225"/>
      <c r="G58" s="339"/>
      <c r="H58" s="271"/>
    </row>
    <row r="59" spans="1:9" ht="45" x14ac:dyDescent="0.25">
      <c r="A59" s="78">
        <v>8.4</v>
      </c>
      <c r="B59" s="10" t="s">
        <v>48</v>
      </c>
      <c r="C59" s="278"/>
      <c r="D59" s="279"/>
      <c r="E59" s="280"/>
      <c r="F59" s="225"/>
      <c r="G59" s="339"/>
      <c r="H59" s="271"/>
    </row>
    <row r="60" spans="1:9" ht="45" x14ac:dyDescent="0.25">
      <c r="A60" s="78">
        <v>8.5</v>
      </c>
      <c r="B60" s="10" t="s">
        <v>74</v>
      </c>
      <c r="C60" s="278"/>
      <c r="D60" s="279"/>
      <c r="E60" s="280"/>
      <c r="F60" s="225"/>
      <c r="G60" s="339"/>
      <c r="H60" s="271"/>
    </row>
    <row r="61" spans="1:9" x14ac:dyDescent="0.25">
      <c r="A61" s="78">
        <v>8.6</v>
      </c>
      <c r="B61" s="10" t="s">
        <v>49</v>
      </c>
      <c r="C61" s="278"/>
      <c r="D61" s="279"/>
      <c r="E61" s="280"/>
      <c r="F61" s="225"/>
      <c r="G61" s="339"/>
      <c r="H61" s="271"/>
    </row>
    <row r="62" spans="1:9" x14ac:dyDescent="0.25">
      <c r="A62" s="78">
        <v>8.6999999999999993</v>
      </c>
      <c r="B62" s="10" t="s">
        <v>50</v>
      </c>
      <c r="C62" s="278"/>
      <c r="D62" s="279"/>
      <c r="E62" s="280"/>
      <c r="F62" s="225"/>
      <c r="G62" s="339"/>
      <c r="H62" s="271"/>
    </row>
    <row r="63" spans="1:9" ht="30" x14ac:dyDescent="0.25">
      <c r="A63" s="78">
        <v>8.8000000000000007</v>
      </c>
      <c r="B63" s="10" t="s">
        <v>100</v>
      </c>
      <c r="C63" s="278"/>
      <c r="D63" s="279"/>
      <c r="E63" s="280"/>
      <c r="F63" s="225"/>
      <c r="G63" s="339"/>
      <c r="H63" s="271"/>
      <c r="I63" s="14"/>
    </row>
    <row r="64" spans="1:9" ht="31.5" customHeight="1" x14ac:dyDescent="0.3">
      <c r="A64" s="78">
        <v>8.9</v>
      </c>
      <c r="B64" s="15" t="s">
        <v>51</v>
      </c>
      <c r="C64" s="278"/>
      <c r="D64" s="279"/>
      <c r="E64" s="280"/>
      <c r="F64" s="225"/>
      <c r="G64" s="339"/>
      <c r="H64" s="271"/>
      <c r="I64" s="16"/>
    </row>
    <row r="65" spans="1:9" ht="16.5" x14ac:dyDescent="0.3">
      <c r="A65" s="17" t="s">
        <v>68</v>
      </c>
      <c r="B65" s="10" t="s">
        <v>52</v>
      </c>
      <c r="C65" s="281"/>
      <c r="D65" s="282"/>
      <c r="E65" s="283"/>
      <c r="F65" s="226"/>
      <c r="G65" s="339"/>
      <c r="H65" s="271"/>
      <c r="I65" s="16"/>
    </row>
    <row r="66" spans="1:9" ht="45.75" thickBot="1" x14ac:dyDescent="0.3">
      <c r="A66" s="17" t="s">
        <v>69</v>
      </c>
      <c r="B66" s="11" t="s">
        <v>53</v>
      </c>
      <c r="C66" s="284" t="s">
        <v>84</v>
      </c>
      <c r="D66" s="284"/>
      <c r="E66" s="284"/>
      <c r="F66" s="12" t="s">
        <v>139</v>
      </c>
      <c r="G66" s="340"/>
      <c r="H66" s="272"/>
      <c r="I66" s="18"/>
    </row>
    <row r="67" spans="1:9" ht="30" customHeight="1" thickBot="1" x14ac:dyDescent="0.3">
      <c r="A67" s="239">
        <v>9</v>
      </c>
      <c r="B67" s="247" t="s">
        <v>54</v>
      </c>
      <c r="C67" s="249" t="str">
        <f>+C11</f>
        <v>COBA CONSULTORES DE INGENIERIA Y MEDIO AMBIENTE S.A SUCURSAL COLOMBIA (55%)</v>
      </c>
      <c r="D67" s="249"/>
      <c r="E67" s="249" t="str">
        <f>+E11</f>
        <v>R&amp;M CONSTRUCCIONES E INTERVENTORIA S.A.S (45%)</v>
      </c>
      <c r="F67" s="250"/>
      <c r="G67" s="245" t="s">
        <v>66</v>
      </c>
      <c r="H67" s="245" t="s">
        <v>13</v>
      </c>
    </row>
    <row r="68" spans="1:9" ht="30" customHeight="1" thickBot="1" x14ac:dyDescent="0.3">
      <c r="A68" s="240"/>
      <c r="B68" s="248"/>
      <c r="C68" s="91" t="s">
        <v>11</v>
      </c>
      <c r="D68" s="46" t="s">
        <v>12</v>
      </c>
      <c r="E68" s="44" t="s">
        <v>11</v>
      </c>
      <c r="F68" s="43" t="s">
        <v>12</v>
      </c>
      <c r="G68" s="246"/>
      <c r="H68" s="246"/>
    </row>
    <row r="69" spans="1:9" ht="30" x14ac:dyDescent="0.25">
      <c r="A69" s="78">
        <v>9.1</v>
      </c>
      <c r="B69" s="8" t="s">
        <v>55</v>
      </c>
      <c r="C69" s="251" t="s">
        <v>84</v>
      </c>
      <c r="D69" s="227">
        <v>748</v>
      </c>
      <c r="E69" s="227" t="s">
        <v>84</v>
      </c>
      <c r="F69" s="270">
        <v>758</v>
      </c>
      <c r="G69" s="222" t="s">
        <v>86</v>
      </c>
      <c r="H69" s="271"/>
    </row>
    <row r="70" spans="1:9" x14ac:dyDescent="0.25">
      <c r="A70" s="78">
        <v>9.1999999999999993</v>
      </c>
      <c r="B70" s="9" t="s">
        <v>16</v>
      </c>
      <c r="C70" s="251"/>
      <c r="D70" s="269"/>
      <c r="E70" s="269"/>
      <c r="F70" s="226"/>
      <c r="G70" s="222"/>
      <c r="H70" s="271"/>
    </row>
    <row r="71" spans="1:9" ht="60.75" thickBot="1" x14ac:dyDescent="0.3">
      <c r="A71" s="79">
        <v>9.3000000000000007</v>
      </c>
      <c r="B71" s="19" t="s">
        <v>56</v>
      </c>
      <c r="C71" s="68" t="s">
        <v>84</v>
      </c>
      <c r="D71" s="75">
        <v>749</v>
      </c>
      <c r="E71" s="75" t="s">
        <v>84</v>
      </c>
      <c r="F71" s="70">
        <v>759</v>
      </c>
      <c r="G71" s="223"/>
      <c r="H71" s="272"/>
    </row>
    <row r="72" spans="1:9" ht="30" customHeight="1" thickBot="1" x14ac:dyDescent="0.3">
      <c r="A72" s="239">
        <v>10</v>
      </c>
      <c r="B72" s="247" t="s">
        <v>57</v>
      </c>
      <c r="C72" s="249" t="str">
        <f>+C11</f>
        <v>COBA CONSULTORES DE INGENIERIA Y MEDIO AMBIENTE S.A SUCURSAL COLOMBIA (55%)</v>
      </c>
      <c r="D72" s="249"/>
      <c r="E72" s="249" t="str">
        <f>+E11</f>
        <v>R&amp;M CONSTRUCCIONES E INTERVENTORIA S.A.S (45%)</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179.25" customHeight="1" thickBot="1" x14ac:dyDescent="0.3">
      <c r="A74" s="79">
        <v>10.1</v>
      </c>
      <c r="B74" s="11" t="s">
        <v>58</v>
      </c>
      <c r="C74" s="75" t="s">
        <v>84</v>
      </c>
      <c r="D74" s="75"/>
      <c r="E74" s="75" t="s">
        <v>88</v>
      </c>
      <c r="F74" s="70"/>
      <c r="G74" s="80" t="s">
        <v>86</v>
      </c>
      <c r="H74" s="110" t="s">
        <v>181</v>
      </c>
    </row>
    <row r="75" spans="1:9" ht="30" customHeight="1" thickBot="1" x14ac:dyDescent="0.3">
      <c r="A75" s="239">
        <v>11</v>
      </c>
      <c r="B75" s="247" t="s">
        <v>59</v>
      </c>
      <c r="C75" s="249" t="str">
        <f>+C11</f>
        <v>COBA CONSULTORES DE INGENIERIA Y MEDIO AMBIENTE S.A SUCURSAL COLOMBIA (55%)</v>
      </c>
      <c r="D75" s="249"/>
      <c r="E75" s="249" t="str">
        <f>+E11</f>
        <v>R&amp;M CONSTRUCCIONES E INTERVENTORIA S.A.S (45%)</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79">
        <v>11.1</v>
      </c>
      <c r="B77" s="56" t="s">
        <v>55</v>
      </c>
      <c r="C77" s="21" t="s">
        <v>88</v>
      </c>
      <c r="D77" s="22"/>
      <c r="E77" s="71" t="s">
        <v>88</v>
      </c>
      <c r="F77" s="70"/>
      <c r="G77" s="80" t="s">
        <v>86</v>
      </c>
      <c r="H77" s="40"/>
    </row>
    <row r="78" spans="1:9" ht="30" customHeight="1" thickBot="1" x14ac:dyDescent="0.3">
      <c r="A78" s="239">
        <v>12</v>
      </c>
      <c r="B78" s="241" t="s">
        <v>60</v>
      </c>
      <c r="C78" s="254" t="str">
        <f>+C11</f>
        <v>COBA CONSULTORES DE INGENIERIA Y MEDIO AMBIENTE S.A SUCURSAL COLOMBIA (55%)</v>
      </c>
      <c r="D78" s="250"/>
      <c r="E78" s="255" t="str">
        <f>+E11</f>
        <v>R&amp;M CONSTRUCCIONES E INTERVENTORIA S.A.S (45%)</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78">
        <v>12.1</v>
      </c>
      <c r="B80" s="52" t="s">
        <v>61</v>
      </c>
      <c r="C80" s="237" t="s">
        <v>84</v>
      </c>
      <c r="D80" s="238"/>
      <c r="E80" s="341" t="s">
        <v>84</v>
      </c>
      <c r="F80" s="238"/>
      <c r="G80" s="221" t="s">
        <v>86</v>
      </c>
      <c r="H80" s="274"/>
    </row>
    <row r="81" spans="1:8" ht="31.5" customHeight="1" x14ac:dyDescent="0.25">
      <c r="A81" s="78">
        <v>12.2</v>
      </c>
      <c r="B81" s="52" t="s">
        <v>62</v>
      </c>
      <c r="C81" s="237" t="s">
        <v>84</v>
      </c>
      <c r="D81" s="238"/>
      <c r="E81" s="341" t="s">
        <v>84</v>
      </c>
      <c r="F81" s="238"/>
      <c r="G81" s="222"/>
      <c r="H81" s="271"/>
    </row>
    <row r="82" spans="1:8" ht="30.75" thickBot="1" x14ac:dyDescent="0.3">
      <c r="A82" s="20">
        <v>12.3</v>
      </c>
      <c r="B82" s="53" t="s">
        <v>63</v>
      </c>
      <c r="C82" s="354" t="s">
        <v>84</v>
      </c>
      <c r="D82" s="253"/>
      <c r="E82" s="342" t="s">
        <v>84</v>
      </c>
      <c r="F82" s="253"/>
      <c r="G82" s="223"/>
      <c r="H82" s="272"/>
    </row>
    <row r="83" spans="1:8" ht="19.5" thickBot="1" x14ac:dyDescent="0.3">
      <c r="A83" s="235" t="s">
        <v>64</v>
      </c>
      <c r="B83" s="236"/>
      <c r="C83" s="233"/>
      <c r="D83" s="234"/>
      <c r="E83" s="233"/>
      <c r="F83" s="234"/>
      <c r="G83" s="50"/>
      <c r="H83" s="51"/>
    </row>
  </sheetData>
  <mergeCells count="127">
    <mergeCell ref="A83:B83"/>
    <mergeCell ref="C83:D83"/>
    <mergeCell ref="E83:F83"/>
    <mergeCell ref="C69:C70"/>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D69:D70"/>
    <mergeCell ref="E69:E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E30:E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F35" sqref="F35:F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13</v>
      </c>
      <c r="D8" s="327"/>
      <c r="E8" s="328"/>
    </row>
    <row r="9" spans="1:6" ht="31.5" customHeight="1" thickBot="1" x14ac:dyDescent="0.3">
      <c r="A9" s="57" t="s">
        <v>3</v>
      </c>
      <c r="B9" s="58" t="s">
        <v>4</v>
      </c>
      <c r="C9" s="330" t="s">
        <v>140</v>
      </c>
      <c r="D9" s="330"/>
      <c r="E9" s="331"/>
    </row>
    <row r="10" spans="1:6" ht="15.75" thickBot="1" x14ac:dyDescent="0.3">
      <c r="A10" s="57" t="s">
        <v>5</v>
      </c>
      <c r="B10" s="58" t="s">
        <v>8</v>
      </c>
      <c r="C10" s="314" t="s">
        <v>82</v>
      </c>
      <c r="D10" s="315"/>
    </row>
    <row r="11" spans="1:6" ht="15.75" thickBot="1" x14ac:dyDescent="0.3">
      <c r="A11" s="57" t="s">
        <v>7</v>
      </c>
      <c r="B11" s="58" t="s">
        <v>10</v>
      </c>
      <c r="C11" s="314" t="s">
        <v>83</v>
      </c>
      <c r="D11" s="315"/>
    </row>
    <row r="12" spans="1:6" ht="15.75" thickBot="1" x14ac:dyDescent="0.3">
      <c r="A12" s="3"/>
      <c r="B12" s="4"/>
      <c r="C12" s="7"/>
    </row>
    <row r="13" spans="1:6" x14ac:dyDescent="0.25">
      <c r="A13" s="29">
        <v>1</v>
      </c>
      <c r="B13" s="34" t="s">
        <v>14</v>
      </c>
      <c r="C13" s="72"/>
      <c r="D13" s="67" t="s">
        <v>12</v>
      </c>
      <c r="E13" s="37" t="s">
        <v>66</v>
      </c>
      <c r="F13" s="41" t="s">
        <v>13</v>
      </c>
    </row>
    <row r="14" spans="1:6" ht="30" x14ac:dyDescent="0.25">
      <c r="A14" s="78">
        <v>1.1000000000000001</v>
      </c>
      <c r="B14" s="8" t="s">
        <v>15</v>
      </c>
      <c r="C14" s="350" t="s">
        <v>84</v>
      </c>
      <c r="D14" s="351" t="s">
        <v>141</v>
      </c>
      <c r="E14" s="221" t="s">
        <v>86</v>
      </c>
      <c r="F14" s="271"/>
    </row>
    <row r="15" spans="1:6" x14ac:dyDescent="0.25">
      <c r="A15" s="78">
        <v>1.2</v>
      </c>
      <c r="B15" s="9" t="s">
        <v>16</v>
      </c>
      <c r="C15" s="321"/>
      <c r="D15" s="352"/>
      <c r="E15" s="222"/>
      <c r="F15" s="271"/>
    </row>
    <row r="16" spans="1:6" ht="30" x14ac:dyDescent="0.25">
      <c r="A16" s="78">
        <v>1.3</v>
      </c>
      <c r="B16" s="8" t="s">
        <v>17</v>
      </c>
      <c r="C16" s="321"/>
      <c r="D16" s="352"/>
      <c r="E16" s="222"/>
      <c r="F16" s="271"/>
    </row>
    <row r="17" spans="1:6" ht="60" x14ac:dyDescent="0.25">
      <c r="A17" s="78">
        <v>1.4</v>
      </c>
      <c r="B17" s="8" t="s">
        <v>18</v>
      </c>
      <c r="C17" s="321"/>
      <c r="D17" s="352"/>
      <c r="E17" s="222"/>
      <c r="F17" s="271"/>
    </row>
    <row r="18" spans="1:6" ht="105" x14ac:dyDescent="0.25">
      <c r="A18" s="78">
        <v>1.5</v>
      </c>
      <c r="B18" s="8" t="s">
        <v>19</v>
      </c>
      <c r="C18" s="321"/>
      <c r="D18" s="352"/>
      <c r="E18" s="222"/>
      <c r="F18" s="271"/>
    </row>
    <row r="19" spans="1:6" ht="30" x14ac:dyDescent="0.25">
      <c r="A19" s="78">
        <v>1.6</v>
      </c>
      <c r="B19" s="10" t="s">
        <v>20</v>
      </c>
      <c r="C19" s="321"/>
      <c r="D19" s="352"/>
      <c r="E19" s="222"/>
      <c r="F19" s="271"/>
    </row>
    <row r="20" spans="1:6" ht="45.75" thickBot="1" x14ac:dyDescent="0.3">
      <c r="A20" s="79">
        <v>1.7</v>
      </c>
      <c r="B20" s="11" t="s">
        <v>21</v>
      </c>
      <c r="C20" s="324"/>
      <c r="D20" s="353"/>
      <c r="E20" s="223"/>
      <c r="F20" s="272"/>
    </row>
    <row r="21" spans="1:6" ht="39" customHeight="1" x14ac:dyDescent="0.25">
      <c r="A21" s="29">
        <v>2</v>
      </c>
      <c r="B21" s="30" t="s">
        <v>22</v>
      </c>
      <c r="C21" s="72"/>
      <c r="D21" s="67" t="s">
        <v>12</v>
      </c>
      <c r="E21" s="37" t="s">
        <v>66</v>
      </c>
      <c r="F21" s="42" t="s">
        <v>13</v>
      </c>
    </row>
    <row r="22" spans="1:6" ht="45.75" customHeight="1" x14ac:dyDescent="0.25">
      <c r="A22" s="78">
        <v>2.1</v>
      </c>
      <c r="B22" s="10" t="s">
        <v>23</v>
      </c>
      <c r="C22" s="301" t="s">
        <v>88</v>
      </c>
      <c r="D22" s="308"/>
      <c r="E22" s="309" t="s">
        <v>86</v>
      </c>
      <c r="F22" s="312"/>
    </row>
    <row r="23" spans="1:6" ht="50.25" customHeight="1" x14ac:dyDescent="0.25">
      <c r="A23" s="78">
        <v>2.2000000000000002</v>
      </c>
      <c r="B23" s="10" t="s">
        <v>70</v>
      </c>
      <c r="C23" s="304"/>
      <c r="D23" s="267"/>
      <c r="E23" s="310"/>
      <c r="F23" s="312"/>
    </row>
    <row r="24" spans="1:6" ht="114.75" customHeight="1" x14ac:dyDescent="0.25">
      <c r="A24" s="78">
        <v>2.2999999999999998</v>
      </c>
      <c r="B24" s="10" t="s">
        <v>24</v>
      </c>
      <c r="C24" s="304"/>
      <c r="D24" s="267"/>
      <c r="E24" s="310"/>
      <c r="F24" s="312"/>
    </row>
    <row r="25" spans="1:6" ht="42" customHeight="1" thickBot="1" x14ac:dyDescent="0.3">
      <c r="A25" s="79">
        <v>2.4</v>
      </c>
      <c r="B25" s="11" t="s">
        <v>25</v>
      </c>
      <c r="C25" s="307"/>
      <c r="D25" s="268"/>
      <c r="E25" s="311"/>
      <c r="F25" s="313"/>
    </row>
    <row r="26" spans="1:6" ht="63" customHeight="1" thickBot="1" x14ac:dyDescent="0.3">
      <c r="A26" s="239">
        <v>3</v>
      </c>
      <c r="B26" s="247" t="s">
        <v>26</v>
      </c>
      <c r="C26" s="249" t="s">
        <v>140</v>
      </c>
      <c r="D26" s="250"/>
      <c r="E26" s="245" t="s">
        <v>66</v>
      </c>
      <c r="F26" s="245" t="s">
        <v>13</v>
      </c>
    </row>
    <row r="27" spans="1:6" ht="30" x14ac:dyDescent="0.25">
      <c r="A27" s="240"/>
      <c r="B27" s="248"/>
      <c r="C27" s="66" t="s">
        <v>11</v>
      </c>
      <c r="D27" s="67" t="s">
        <v>12</v>
      </c>
      <c r="E27" s="246"/>
      <c r="F27" s="246"/>
    </row>
    <row r="28" spans="1:6" ht="47.25" customHeight="1" x14ac:dyDescent="0.25">
      <c r="A28" s="78" t="s">
        <v>27</v>
      </c>
      <c r="B28" s="8" t="s">
        <v>15</v>
      </c>
      <c r="C28" s="74" t="s">
        <v>84</v>
      </c>
      <c r="D28" s="69" t="s">
        <v>129</v>
      </c>
      <c r="E28" s="221" t="s">
        <v>86</v>
      </c>
      <c r="F28" s="274"/>
    </row>
    <row r="29" spans="1:6" ht="30.75" thickBot="1" x14ac:dyDescent="0.3">
      <c r="A29" s="79" t="s">
        <v>28</v>
      </c>
      <c r="B29" s="11" t="s">
        <v>29</v>
      </c>
      <c r="C29" s="74" t="s">
        <v>84</v>
      </c>
      <c r="D29" s="70">
        <v>93</v>
      </c>
      <c r="E29" s="223"/>
      <c r="F29" s="272"/>
    </row>
    <row r="30" spans="1:6" ht="33" customHeight="1" thickBot="1" x14ac:dyDescent="0.3">
      <c r="A30" s="239">
        <v>4</v>
      </c>
      <c r="B30" s="297" t="s">
        <v>30</v>
      </c>
      <c r="C30" s="248" t="s">
        <v>140</v>
      </c>
      <c r="D30" s="250"/>
      <c r="E30" s="245" t="s">
        <v>66</v>
      </c>
      <c r="F30" s="245" t="s">
        <v>13</v>
      </c>
    </row>
    <row r="31" spans="1:6" ht="33" customHeight="1" x14ac:dyDescent="0.25">
      <c r="A31" s="240"/>
      <c r="B31" s="298"/>
      <c r="C31" s="66" t="s">
        <v>11</v>
      </c>
      <c r="D31" s="67" t="s">
        <v>12</v>
      </c>
      <c r="E31" s="246"/>
      <c r="F31" s="246"/>
    </row>
    <row r="32" spans="1:6" ht="47.25" customHeight="1" x14ac:dyDescent="0.25">
      <c r="A32" s="78">
        <v>4.0999999999999996</v>
      </c>
      <c r="B32" s="10" t="s">
        <v>71</v>
      </c>
      <c r="C32" s="74" t="s">
        <v>84</v>
      </c>
      <c r="D32" s="224" t="s">
        <v>142</v>
      </c>
      <c r="E32" s="221" t="s">
        <v>86</v>
      </c>
      <c r="F32" s="271"/>
    </row>
    <row r="33" spans="1:6" ht="30" x14ac:dyDescent="0.25">
      <c r="A33" s="78">
        <v>4.2</v>
      </c>
      <c r="B33" s="10" t="s">
        <v>31</v>
      </c>
      <c r="C33" s="74" t="s">
        <v>84</v>
      </c>
      <c r="D33" s="226"/>
      <c r="E33" s="222"/>
      <c r="F33" s="271"/>
    </row>
    <row r="34" spans="1:6" ht="30.75" thickBot="1" x14ac:dyDescent="0.3">
      <c r="A34" s="79">
        <v>4.3</v>
      </c>
      <c r="B34" s="11" t="s">
        <v>67</v>
      </c>
      <c r="C34" s="75" t="s">
        <v>89</v>
      </c>
      <c r="D34" s="70">
        <v>29</v>
      </c>
      <c r="E34" s="223"/>
      <c r="F34" s="272"/>
    </row>
    <row r="35" spans="1:6" ht="30" customHeight="1" thickBot="1" x14ac:dyDescent="0.3">
      <c r="A35" s="239">
        <v>5</v>
      </c>
      <c r="B35" s="241" t="s">
        <v>32</v>
      </c>
      <c r="C35" s="295" t="s">
        <v>140</v>
      </c>
      <c r="D35" s="296"/>
      <c r="E35" s="245" t="s">
        <v>66</v>
      </c>
      <c r="F35" s="245" t="s">
        <v>13</v>
      </c>
    </row>
    <row r="36" spans="1:6" ht="30.75" thickBot="1" x14ac:dyDescent="0.3">
      <c r="A36" s="240"/>
      <c r="B36" s="242"/>
      <c r="C36" s="73" t="s">
        <v>11</v>
      </c>
      <c r="D36" s="43" t="s">
        <v>12</v>
      </c>
      <c r="E36" s="246"/>
      <c r="F36" s="246"/>
    </row>
    <row r="37" spans="1:6" ht="45" customHeight="1" x14ac:dyDescent="0.25">
      <c r="A37" s="78">
        <v>5.0999999999999996</v>
      </c>
      <c r="B37" s="10" t="s">
        <v>71</v>
      </c>
      <c r="C37" s="263" t="s">
        <v>84</v>
      </c>
      <c r="D37" s="343" t="s">
        <v>143</v>
      </c>
      <c r="E37" s="309" t="s">
        <v>86</v>
      </c>
      <c r="F37" s="346"/>
    </row>
    <row r="38" spans="1:6" ht="45" x14ac:dyDescent="0.25">
      <c r="A38" s="78">
        <v>5.2</v>
      </c>
      <c r="B38" s="10" t="s">
        <v>72</v>
      </c>
      <c r="C38" s="264"/>
      <c r="D38" s="344"/>
      <c r="E38" s="310"/>
      <c r="F38" s="347"/>
    </row>
    <row r="39" spans="1:6" ht="45" x14ac:dyDescent="0.25">
      <c r="A39" s="78">
        <v>5.3</v>
      </c>
      <c r="B39" s="13" t="s">
        <v>73</v>
      </c>
      <c r="C39" s="264"/>
      <c r="D39" s="344"/>
      <c r="E39" s="310"/>
      <c r="F39" s="347"/>
    </row>
    <row r="40" spans="1:6" ht="30" x14ac:dyDescent="0.25">
      <c r="A40" s="78">
        <v>5.4</v>
      </c>
      <c r="B40" s="10" t="s">
        <v>33</v>
      </c>
      <c r="C40" s="264"/>
      <c r="D40" s="344"/>
      <c r="E40" s="310"/>
      <c r="F40" s="347"/>
    </row>
    <row r="41" spans="1:6" ht="30.75" thickBot="1" x14ac:dyDescent="0.3">
      <c r="A41" s="79">
        <v>5.5</v>
      </c>
      <c r="B41" s="11" t="s">
        <v>34</v>
      </c>
      <c r="C41" s="264"/>
      <c r="D41" s="344"/>
      <c r="E41" s="311"/>
      <c r="F41" s="348"/>
    </row>
    <row r="42" spans="1:6" ht="30" customHeight="1" x14ac:dyDescent="0.25">
      <c r="A42" s="239">
        <v>6</v>
      </c>
      <c r="B42" s="241" t="s">
        <v>35</v>
      </c>
      <c r="C42" s="360" t="s">
        <v>140</v>
      </c>
      <c r="D42" s="360"/>
      <c r="E42" s="243" t="s">
        <v>66</v>
      </c>
      <c r="F42" s="245" t="s">
        <v>13</v>
      </c>
    </row>
    <row r="43" spans="1:6" ht="30" customHeight="1" thickBot="1" x14ac:dyDescent="0.3">
      <c r="A43" s="240"/>
      <c r="B43" s="242"/>
      <c r="C43" s="92" t="s">
        <v>11</v>
      </c>
      <c r="D43" s="46" t="s">
        <v>12</v>
      </c>
      <c r="E43" s="246"/>
      <c r="F43" s="246"/>
    </row>
    <row r="44" spans="1:6" ht="60" x14ac:dyDescent="0.25">
      <c r="A44" s="78">
        <v>6.1</v>
      </c>
      <c r="B44" s="10" t="s">
        <v>36</v>
      </c>
      <c r="C44" s="228" t="s">
        <v>88</v>
      </c>
      <c r="D44" s="270"/>
      <c r="E44" s="221" t="s">
        <v>86</v>
      </c>
      <c r="F44" s="274"/>
    </row>
    <row r="45" spans="1:6" ht="45" x14ac:dyDescent="0.25">
      <c r="A45" s="78">
        <v>6.2</v>
      </c>
      <c r="B45" s="10" t="s">
        <v>37</v>
      </c>
      <c r="C45" s="228"/>
      <c r="D45" s="225"/>
      <c r="E45" s="222"/>
      <c r="F45" s="271"/>
    </row>
    <row r="46" spans="1:6" ht="60" x14ac:dyDescent="0.25">
      <c r="A46" s="78">
        <v>6.3</v>
      </c>
      <c r="B46" s="10" t="s">
        <v>38</v>
      </c>
      <c r="C46" s="228"/>
      <c r="D46" s="225"/>
      <c r="E46" s="222"/>
      <c r="F46" s="271"/>
    </row>
    <row r="47" spans="1:6" ht="75.75" thickBot="1" x14ac:dyDescent="0.3">
      <c r="A47" s="78">
        <v>6.4</v>
      </c>
      <c r="B47" s="11" t="s">
        <v>39</v>
      </c>
      <c r="C47" s="229"/>
      <c r="D47" s="288"/>
      <c r="E47" s="223"/>
      <c r="F47" s="272"/>
    </row>
    <row r="48" spans="1:6" ht="30" customHeight="1" thickBot="1" x14ac:dyDescent="0.3">
      <c r="A48" s="239">
        <v>7</v>
      </c>
      <c r="B48" s="247" t="s">
        <v>40</v>
      </c>
      <c r="C48" s="360" t="s">
        <v>140</v>
      </c>
      <c r="D48" s="360"/>
      <c r="E48" s="245" t="s">
        <v>66</v>
      </c>
      <c r="F48" s="245" t="s">
        <v>13</v>
      </c>
    </row>
    <row r="49" spans="1:7" ht="30.75" thickBot="1" x14ac:dyDescent="0.3">
      <c r="A49" s="240"/>
      <c r="B49" s="248"/>
      <c r="C49" s="44" t="s">
        <v>11</v>
      </c>
      <c r="D49" s="43" t="s">
        <v>12</v>
      </c>
      <c r="E49" s="246"/>
      <c r="F49" s="246"/>
    </row>
    <row r="50" spans="1:7" ht="30" x14ac:dyDescent="0.25">
      <c r="A50" s="78">
        <v>7.1</v>
      </c>
      <c r="B50" s="10" t="s">
        <v>41</v>
      </c>
      <c r="C50" s="227" t="s">
        <v>84</v>
      </c>
      <c r="D50" s="238">
        <v>145</v>
      </c>
      <c r="E50" s="221" t="s">
        <v>86</v>
      </c>
      <c r="F50" s="221"/>
    </row>
    <row r="51" spans="1:7" ht="45" x14ac:dyDescent="0.25">
      <c r="A51" s="78">
        <v>7.2</v>
      </c>
      <c r="B51" s="10" t="s">
        <v>42</v>
      </c>
      <c r="C51" s="228"/>
      <c r="D51" s="238"/>
      <c r="E51" s="222"/>
      <c r="F51" s="222"/>
    </row>
    <row r="52" spans="1:7" ht="60.75" thickBot="1" x14ac:dyDescent="0.3">
      <c r="A52" s="79">
        <v>7.3</v>
      </c>
      <c r="B52" s="11" t="s">
        <v>43</v>
      </c>
      <c r="C52" s="229"/>
      <c r="D52" s="253"/>
      <c r="E52" s="223"/>
      <c r="F52" s="223"/>
    </row>
    <row r="53" spans="1:7" ht="15" customHeight="1" x14ac:dyDescent="0.25">
      <c r="A53" s="29">
        <v>8</v>
      </c>
      <c r="B53" s="49" t="s">
        <v>44</v>
      </c>
      <c r="C53" s="72"/>
      <c r="D53" s="67" t="s">
        <v>12</v>
      </c>
      <c r="E53" s="37" t="s">
        <v>66</v>
      </c>
      <c r="F53" s="41" t="s">
        <v>13</v>
      </c>
    </row>
    <row r="54" spans="1:7" x14ac:dyDescent="0.25">
      <c r="A54" s="78">
        <v>8.1</v>
      </c>
      <c r="B54" s="10" t="s">
        <v>45</v>
      </c>
      <c r="C54" s="76" t="s">
        <v>97</v>
      </c>
      <c r="D54" s="224" t="s">
        <v>145</v>
      </c>
      <c r="E54" s="339" t="s">
        <v>86</v>
      </c>
      <c r="F54" s="274"/>
    </row>
    <row r="55" spans="1:7" x14ac:dyDescent="0.25">
      <c r="A55" s="78">
        <v>8.1999999999999993</v>
      </c>
      <c r="B55" s="10" t="s">
        <v>46</v>
      </c>
      <c r="C55" s="76" t="s">
        <v>144</v>
      </c>
      <c r="D55" s="225"/>
      <c r="E55" s="339"/>
      <c r="F55" s="271"/>
    </row>
    <row r="56" spans="1:7" ht="30" x14ac:dyDescent="0.25">
      <c r="A56" s="78">
        <v>8.3000000000000007</v>
      </c>
      <c r="B56" s="10" t="s">
        <v>47</v>
      </c>
      <c r="C56" s="277" t="s">
        <v>84</v>
      </c>
      <c r="D56" s="225"/>
      <c r="E56" s="339"/>
      <c r="F56" s="271"/>
    </row>
    <row r="57" spans="1:7" ht="45" x14ac:dyDescent="0.25">
      <c r="A57" s="78">
        <v>8.4</v>
      </c>
      <c r="B57" s="10" t="s">
        <v>48</v>
      </c>
      <c r="C57" s="280"/>
      <c r="D57" s="225"/>
      <c r="E57" s="339"/>
      <c r="F57" s="271"/>
    </row>
    <row r="58" spans="1:7" ht="45" x14ac:dyDescent="0.25">
      <c r="A58" s="78">
        <v>8.5</v>
      </c>
      <c r="B58" s="10" t="s">
        <v>74</v>
      </c>
      <c r="C58" s="280"/>
      <c r="D58" s="225"/>
      <c r="E58" s="339"/>
      <c r="F58" s="271"/>
    </row>
    <row r="59" spans="1:7" x14ac:dyDescent="0.25">
      <c r="A59" s="78">
        <v>8.6</v>
      </c>
      <c r="B59" s="10" t="s">
        <v>49</v>
      </c>
      <c r="C59" s="280"/>
      <c r="D59" s="225"/>
      <c r="E59" s="339"/>
      <c r="F59" s="271"/>
    </row>
    <row r="60" spans="1:7" x14ac:dyDescent="0.25">
      <c r="A60" s="78">
        <v>8.6999999999999993</v>
      </c>
      <c r="B60" s="10" t="s">
        <v>50</v>
      </c>
      <c r="C60" s="280"/>
      <c r="D60" s="225"/>
      <c r="E60" s="339"/>
      <c r="F60" s="271"/>
    </row>
    <row r="61" spans="1:7" ht="30" x14ac:dyDescent="0.25">
      <c r="A61" s="78">
        <v>8.8000000000000007</v>
      </c>
      <c r="B61" s="10" t="s">
        <v>100</v>
      </c>
      <c r="C61" s="280"/>
      <c r="D61" s="225"/>
      <c r="E61" s="339"/>
      <c r="F61" s="271"/>
      <c r="G61" s="14"/>
    </row>
    <row r="62" spans="1:7" ht="31.5" customHeight="1" x14ac:dyDescent="0.3">
      <c r="A62" s="78">
        <v>8.9</v>
      </c>
      <c r="B62" s="15" t="s">
        <v>51</v>
      </c>
      <c r="C62" s="280"/>
      <c r="D62" s="225"/>
      <c r="E62" s="339"/>
      <c r="F62" s="271"/>
      <c r="G62" s="16"/>
    </row>
    <row r="63" spans="1:7" ht="16.5" x14ac:dyDescent="0.3">
      <c r="A63" s="17" t="s">
        <v>68</v>
      </c>
      <c r="B63" s="10" t="s">
        <v>52</v>
      </c>
      <c r="C63" s="283"/>
      <c r="D63" s="226"/>
      <c r="E63" s="339"/>
      <c r="F63" s="271"/>
      <c r="G63" s="16"/>
    </row>
    <row r="64" spans="1:7" ht="45.75" thickBot="1" x14ac:dyDescent="0.3">
      <c r="A64" s="17" t="s">
        <v>69</v>
      </c>
      <c r="B64" s="11" t="s">
        <v>53</v>
      </c>
      <c r="C64" s="77" t="s">
        <v>84</v>
      </c>
      <c r="D64" s="12" t="s">
        <v>146</v>
      </c>
      <c r="E64" s="340"/>
      <c r="F64" s="272"/>
      <c r="G64" s="18"/>
    </row>
    <row r="65" spans="1:6" ht="30" customHeight="1" thickBot="1" x14ac:dyDescent="0.3">
      <c r="A65" s="239">
        <v>9</v>
      </c>
      <c r="B65" s="247" t="s">
        <v>54</v>
      </c>
      <c r="C65" s="360" t="s">
        <v>140</v>
      </c>
      <c r="D65" s="360"/>
      <c r="E65" s="245" t="s">
        <v>66</v>
      </c>
      <c r="F65" s="245" t="s">
        <v>13</v>
      </c>
    </row>
    <row r="66" spans="1:6" ht="30" customHeight="1" thickBot="1" x14ac:dyDescent="0.3">
      <c r="A66" s="240"/>
      <c r="B66" s="248"/>
      <c r="C66" s="44" t="s">
        <v>11</v>
      </c>
      <c r="D66" s="43" t="s">
        <v>12</v>
      </c>
      <c r="E66" s="246"/>
      <c r="F66" s="246"/>
    </row>
    <row r="67" spans="1:6" ht="30" x14ac:dyDescent="0.25">
      <c r="A67" s="78">
        <v>9.1</v>
      </c>
      <c r="B67" s="8" t="s">
        <v>55</v>
      </c>
      <c r="C67" s="227" t="s">
        <v>84</v>
      </c>
      <c r="D67" s="270">
        <v>165</v>
      </c>
      <c r="E67" s="222" t="s">
        <v>86</v>
      </c>
      <c r="F67" s="271"/>
    </row>
    <row r="68" spans="1:6" x14ac:dyDescent="0.25">
      <c r="A68" s="78">
        <v>9.1999999999999993</v>
      </c>
      <c r="B68" s="9" t="s">
        <v>16</v>
      </c>
      <c r="C68" s="269"/>
      <c r="D68" s="226"/>
      <c r="E68" s="222"/>
      <c r="F68" s="271"/>
    </row>
    <row r="69" spans="1:6" ht="60.75" thickBot="1" x14ac:dyDescent="0.3">
      <c r="A69" s="79">
        <v>9.3000000000000007</v>
      </c>
      <c r="B69" s="19" t="s">
        <v>56</v>
      </c>
      <c r="C69" s="75" t="s">
        <v>84</v>
      </c>
      <c r="D69" s="70">
        <v>166</v>
      </c>
      <c r="E69" s="223"/>
      <c r="F69" s="272"/>
    </row>
    <row r="70" spans="1:6" ht="30" customHeight="1" thickBot="1" x14ac:dyDescent="0.3">
      <c r="A70" s="239">
        <v>10</v>
      </c>
      <c r="B70" s="247" t="s">
        <v>57</v>
      </c>
      <c r="C70" s="360" t="s">
        <v>140</v>
      </c>
      <c r="D70" s="360"/>
      <c r="E70" s="245" t="s">
        <v>66</v>
      </c>
      <c r="F70" s="245" t="s">
        <v>13</v>
      </c>
    </row>
    <row r="71" spans="1:6" ht="30" customHeight="1" thickBot="1" x14ac:dyDescent="0.3">
      <c r="A71" s="240"/>
      <c r="B71" s="248"/>
      <c r="C71" s="44" t="s">
        <v>11</v>
      </c>
      <c r="D71" s="43" t="s">
        <v>12</v>
      </c>
      <c r="E71" s="246"/>
      <c r="F71" s="246"/>
    </row>
    <row r="72" spans="1:6" ht="30.75" thickBot="1" x14ac:dyDescent="0.3">
      <c r="A72" s="79">
        <v>10.1</v>
      </c>
      <c r="B72" s="11" t="s">
        <v>58</v>
      </c>
      <c r="C72" s="75" t="s">
        <v>88</v>
      </c>
      <c r="D72" s="70"/>
      <c r="E72" s="80" t="s">
        <v>86</v>
      </c>
      <c r="F72" s="40"/>
    </row>
    <row r="73" spans="1:6" ht="30" customHeight="1" thickBot="1" x14ac:dyDescent="0.3">
      <c r="A73" s="239">
        <v>11</v>
      </c>
      <c r="B73" s="247" t="s">
        <v>59</v>
      </c>
      <c r="C73" s="360" t="s">
        <v>140</v>
      </c>
      <c r="D73" s="360"/>
      <c r="E73" s="245" t="s">
        <v>66</v>
      </c>
      <c r="F73" s="245" t="s">
        <v>13</v>
      </c>
    </row>
    <row r="74" spans="1:6" ht="30" customHeight="1" thickBot="1" x14ac:dyDescent="0.3">
      <c r="A74" s="240"/>
      <c r="B74" s="248"/>
      <c r="C74" s="44" t="s">
        <v>11</v>
      </c>
      <c r="D74" s="43" t="s">
        <v>12</v>
      </c>
      <c r="E74" s="246"/>
      <c r="F74" s="246"/>
    </row>
    <row r="75" spans="1:6" ht="30.75" thickBot="1" x14ac:dyDescent="0.3">
      <c r="A75" s="79">
        <v>11.1</v>
      </c>
      <c r="B75" s="56" t="s">
        <v>55</v>
      </c>
      <c r="C75" s="64" t="s">
        <v>88</v>
      </c>
      <c r="D75" s="65"/>
      <c r="E75" s="80" t="s">
        <v>86</v>
      </c>
      <c r="F75" s="40"/>
    </row>
    <row r="76" spans="1:6" ht="30" customHeight="1" x14ac:dyDescent="0.25">
      <c r="A76" s="239">
        <v>12</v>
      </c>
      <c r="B76" s="241" t="s">
        <v>60</v>
      </c>
      <c r="C76" s="360" t="s">
        <v>140</v>
      </c>
      <c r="D76" s="360"/>
      <c r="E76" s="243" t="s">
        <v>66</v>
      </c>
      <c r="F76" s="245" t="s">
        <v>13</v>
      </c>
    </row>
    <row r="77" spans="1:6" ht="30" customHeight="1" x14ac:dyDescent="0.25">
      <c r="A77" s="240"/>
      <c r="B77" s="242"/>
      <c r="C77" s="360" t="s">
        <v>11</v>
      </c>
      <c r="D77" s="360"/>
      <c r="E77" s="244"/>
      <c r="F77" s="246"/>
    </row>
    <row r="78" spans="1:6" ht="45" x14ac:dyDescent="0.25">
      <c r="A78" s="78">
        <v>12.1</v>
      </c>
      <c r="B78" s="52" t="s">
        <v>61</v>
      </c>
      <c r="C78" s="251" t="s">
        <v>84</v>
      </c>
      <c r="D78" s="251"/>
      <c r="E78" s="361" t="s">
        <v>86</v>
      </c>
      <c r="F78" s="274"/>
    </row>
    <row r="79" spans="1:6" ht="31.5" customHeight="1" x14ac:dyDescent="0.25">
      <c r="A79" s="78">
        <v>12.2</v>
      </c>
      <c r="B79" s="52" t="s">
        <v>62</v>
      </c>
      <c r="C79" s="251" t="s">
        <v>84</v>
      </c>
      <c r="D79" s="251"/>
      <c r="E79" s="362"/>
      <c r="F79" s="271"/>
    </row>
    <row r="80" spans="1:6" ht="30.75" thickBot="1" x14ac:dyDescent="0.3">
      <c r="A80" s="20">
        <v>12.3</v>
      </c>
      <c r="B80" s="53" t="s">
        <v>63</v>
      </c>
      <c r="C80" s="251" t="s">
        <v>84</v>
      </c>
      <c r="D80" s="251"/>
      <c r="E80" s="363"/>
      <c r="F80" s="272"/>
    </row>
    <row r="81" spans="1:6" ht="19.5" thickBot="1" x14ac:dyDescent="0.3">
      <c r="A81" s="235" t="s">
        <v>64</v>
      </c>
      <c r="B81" s="236"/>
      <c r="C81" s="233"/>
      <c r="D81" s="234"/>
      <c r="E81" s="50"/>
      <c r="F81" s="51"/>
    </row>
  </sheetData>
  <mergeCells count="92">
    <mergeCell ref="A81:B81"/>
    <mergeCell ref="C81:D81"/>
    <mergeCell ref="F50:F52"/>
    <mergeCell ref="C77:D77"/>
    <mergeCell ref="C78:D78"/>
    <mergeCell ref="E78:E80"/>
    <mergeCell ref="F78:F80"/>
    <mergeCell ref="C79:D79"/>
    <mergeCell ref="C80:D80"/>
    <mergeCell ref="A73:A74"/>
    <mergeCell ref="B73:B74"/>
    <mergeCell ref="C73:D73"/>
    <mergeCell ref="E73:E74"/>
    <mergeCell ref="F73:F74"/>
    <mergeCell ref="A76:A77"/>
    <mergeCell ref="B76:B77"/>
    <mergeCell ref="C76:D76"/>
    <mergeCell ref="E76:E77"/>
    <mergeCell ref="F76:F77"/>
    <mergeCell ref="C67:C68"/>
    <mergeCell ref="D67:D68"/>
    <mergeCell ref="E67:E69"/>
    <mergeCell ref="F67:F69"/>
    <mergeCell ref="A70:A71"/>
    <mergeCell ref="B70:B71"/>
    <mergeCell ref="C70:D70"/>
    <mergeCell ref="E70:E71"/>
    <mergeCell ref="F70:F71"/>
    <mergeCell ref="A65:A66"/>
    <mergeCell ref="B65:B66"/>
    <mergeCell ref="C65:D65"/>
    <mergeCell ref="E65:E66"/>
    <mergeCell ref="F65:F66"/>
    <mergeCell ref="D54:D63"/>
    <mergeCell ref="E54:E64"/>
    <mergeCell ref="F54:F64"/>
    <mergeCell ref="C56:C63"/>
    <mergeCell ref="C50:C52"/>
    <mergeCell ref="D50:D52"/>
    <mergeCell ref="E50:E52"/>
    <mergeCell ref="A48:A49"/>
    <mergeCell ref="B48:B49"/>
    <mergeCell ref="C48:D48"/>
    <mergeCell ref="E48:E49"/>
    <mergeCell ref="F48:F49"/>
    <mergeCell ref="C37:C41"/>
    <mergeCell ref="D37:D41"/>
    <mergeCell ref="E37:E41"/>
    <mergeCell ref="F37:F41"/>
    <mergeCell ref="A42:A43"/>
    <mergeCell ref="B42:B43"/>
    <mergeCell ref="C42:D42"/>
    <mergeCell ref="E42:E43"/>
    <mergeCell ref="F42:F43"/>
    <mergeCell ref="C44:C47"/>
    <mergeCell ref="D44:D47"/>
    <mergeCell ref="E44:E47"/>
    <mergeCell ref="F44:F47"/>
    <mergeCell ref="A30:A31"/>
    <mergeCell ref="B30:B31"/>
    <mergeCell ref="C30:D30"/>
    <mergeCell ref="E30:E31"/>
    <mergeCell ref="F30:F31"/>
    <mergeCell ref="D32:D33"/>
    <mergeCell ref="E32:E34"/>
    <mergeCell ref="F32:F34"/>
    <mergeCell ref="A35:A36"/>
    <mergeCell ref="B35:B36"/>
    <mergeCell ref="C35:D35"/>
    <mergeCell ref="E35:E36"/>
    <mergeCell ref="F35:F36"/>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C11:D11"/>
    <mergeCell ref="A1:F2"/>
    <mergeCell ref="A4:F5"/>
    <mergeCell ref="C8:E8"/>
    <mergeCell ref="C9:E9"/>
    <mergeCell ref="C10:D1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F36" sqref="F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14</v>
      </c>
      <c r="D8" s="327"/>
      <c r="E8" s="327"/>
      <c r="F8" s="327"/>
      <c r="G8" s="328"/>
    </row>
    <row r="9" spans="1:8" ht="31.5" customHeight="1" thickBot="1" x14ac:dyDescent="0.3">
      <c r="A9" s="57" t="s">
        <v>3</v>
      </c>
      <c r="B9" s="58" t="s">
        <v>4</v>
      </c>
      <c r="C9" s="329" t="s">
        <v>147</v>
      </c>
      <c r="D9" s="330"/>
      <c r="E9" s="330"/>
      <c r="F9" s="330"/>
      <c r="G9" s="331"/>
    </row>
    <row r="10" spans="1:8" ht="20.25" customHeight="1" thickBot="1" x14ac:dyDescent="0.3">
      <c r="A10" s="57" t="s">
        <v>5</v>
      </c>
      <c r="B10" s="59" t="s">
        <v>65</v>
      </c>
      <c r="C10" s="332" t="s">
        <v>78</v>
      </c>
      <c r="D10" s="333"/>
      <c r="E10" s="333"/>
      <c r="F10" s="333"/>
      <c r="G10" s="334"/>
    </row>
    <row r="11" spans="1:8" ht="48" customHeight="1" thickBot="1" x14ac:dyDescent="0.3">
      <c r="A11" s="57" t="s">
        <v>7</v>
      </c>
      <c r="B11" s="58" t="s">
        <v>6</v>
      </c>
      <c r="C11" s="335" t="s">
        <v>148</v>
      </c>
      <c r="D11" s="336"/>
      <c r="E11" s="337" t="s">
        <v>149</v>
      </c>
      <c r="F11" s="338"/>
      <c r="G11" s="5"/>
      <c r="H11" s="6"/>
    </row>
    <row r="12" spans="1:8" ht="15.75" thickBot="1" x14ac:dyDescent="0.3">
      <c r="A12" s="57" t="s">
        <v>9</v>
      </c>
      <c r="B12" s="58" t="s">
        <v>8</v>
      </c>
      <c r="C12" s="314" t="s">
        <v>82</v>
      </c>
      <c r="D12" s="315"/>
      <c r="E12" s="314" t="s">
        <v>82</v>
      </c>
      <c r="F12" s="315"/>
    </row>
    <row r="13" spans="1:8" ht="15.75" thickBot="1" x14ac:dyDescent="0.3">
      <c r="A13" s="57" t="s">
        <v>75</v>
      </c>
      <c r="B13" s="58" t="s">
        <v>10</v>
      </c>
      <c r="C13" s="314" t="s">
        <v>113</v>
      </c>
      <c r="D13" s="315"/>
      <c r="E13" s="314" t="s">
        <v>113</v>
      </c>
      <c r="F13" s="315"/>
    </row>
    <row r="14" spans="1:8" ht="15.75" thickBot="1" x14ac:dyDescent="0.3">
      <c r="A14" s="3"/>
      <c r="B14" s="4"/>
      <c r="C14" s="7"/>
      <c r="E14" s="7"/>
    </row>
    <row r="15" spans="1:8" x14ac:dyDescent="0.25">
      <c r="A15" s="29">
        <v>1</v>
      </c>
      <c r="B15" s="34" t="s">
        <v>14</v>
      </c>
      <c r="C15" s="260" t="s">
        <v>11</v>
      </c>
      <c r="D15" s="261"/>
      <c r="E15" s="262"/>
      <c r="F15" s="67" t="s">
        <v>12</v>
      </c>
      <c r="G15" s="37" t="s">
        <v>66</v>
      </c>
      <c r="H15" s="41" t="s">
        <v>13</v>
      </c>
    </row>
    <row r="16" spans="1:8" ht="30" x14ac:dyDescent="0.25">
      <c r="A16" s="78">
        <v>1.1000000000000001</v>
      </c>
      <c r="B16" s="8" t="s">
        <v>15</v>
      </c>
      <c r="C16" s="316" t="s">
        <v>84</v>
      </c>
      <c r="D16" s="317"/>
      <c r="E16" s="318"/>
      <c r="F16" s="355" t="s">
        <v>150</v>
      </c>
      <c r="G16" s="221" t="s">
        <v>86</v>
      </c>
      <c r="H16" s="271"/>
    </row>
    <row r="17" spans="1:8" x14ac:dyDescent="0.25">
      <c r="A17" s="78">
        <v>1.2</v>
      </c>
      <c r="B17" s="9" t="s">
        <v>16</v>
      </c>
      <c r="C17" s="319"/>
      <c r="D17" s="320"/>
      <c r="E17" s="321"/>
      <c r="F17" s="356"/>
      <c r="G17" s="222"/>
      <c r="H17" s="271"/>
    </row>
    <row r="18" spans="1:8" ht="30" x14ac:dyDescent="0.25">
      <c r="A18" s="78">
        <v>1.3</v>
      </c>
      <c r="B18" s="8" t="s">
        <v>17</v>
      </c>
      <c r="C18" s="319"/>
      <c r="D18" s="320"/>
      <c r="E18" s="321"/>
      <c r="F18" s="356"/>
      <c r="G18" s="222"/>
      <c r="H18" s="271"/>
    </row>
    <row r="19" spans="1:8" ht="60" x14ac:dyDescent="0.25">
      <c r="A19" s="78">
        <v>1.4</v>
      </c>
      <c r="B19" s="8" t="s">
        <v>18</v>
      </c>
      <c r="C19" s="319"/>
      <c r="D19" s="320"/>
      <c r="E19" s="321"/>
      <c r="F19" s="356"/>
      <c r="G19" s="222"/>
      <c r="H19" s="271"/>
    </row>
    <row r="20" spans="1:8" ht="105" x14ac:dyDescent="0.25">
      <c r="A20" s="78">
        <v>1.5</v>
      </c>
      <c r="B20" s="8" t="s">
        <v>19</v>
      </c>
      <c r="C20" s="319"/>
      <c r="D20" s="320"/>
      <c r="E20" s="321"/>
      <c r="F20" s="356"/>
      <c r="G20" s="222"/>
      <c r="H20" s="271"/>
    </row>
    <row r="21" spans="1:8" ht="30" x14ac:dyDescent="0.25">
      <c r="A21" s="78">
        <v>1.6</v>
      </c>
      <c r="B21" s="10" t="s">
        <v>20</v>
      </c>
      <c r="C21" s="319"/>
      <c r="D21" s="320"/>
      <c r="E21" s="321"/>
      <c r="F21" s="356"/>
      <c r="G21" s="222"/>
      <c r="H21" s="271"/>
    </row>
    <row r="22" spans="1:8" ht="45.75" thickBot="1" x14ac:dyDescent="0.3">
      <c r="A22" s="79">
        <v>1.7</v>
      </c>
      <c r="B22" s="11" t="s">
        <v>21</v>
      </c>
      <c r="C22" s="322"/>
      <c r="D22" s="323"/>
      <c r="E22" s="324"/>
      <c r="F22" s="357"/>
      <c r="G22" s="223"/>
      <c r="H22" s="272"/>
    </row>
    <row r="23" spans="1:8" ht="39" customHeight="1" x14ac:dyDescent="0.25">
      <c r="A23" s="29">
        <v>2</v>
      </c>
      <c r="B23" s="30" t="s">
        <v>22</v>
      </c>
      <c r="C23" s="260" t="s">
        <v>11</v>
      </c>
      <c r="D23" s="261"/>
      <c r="E23" s="262"/>
      <c r="F23" s="67" t="s">
        <v>12</v>
      </c>
      <c r="G23" s="37" t="s">
        <v>66</v>
      </c>
      <c r="H23" s="42" t="s">
        <v>13</v>
      </c>
    </row>
    <row r="24" spans="1:8" ht="45.75" customHeight="1" x14ac:dyDescent="0.25">
      <c r="A24" s="78">
        <v>2.1</v>
      </c>
      <c r="B24" s="10" t="s">
        <v>23</v>
      </c>
      <c r="C24" s="299" t="s">
        <v>84</v>
      </c>
      <c r="D24" s="300"/>
      <c r="E24" s="301"/>
      <c r="F24" s="364" t="s">
        <v>151</v>
      </c>
      <c r="G24" s="309" t="s">
        <v>86</v>
      </c>
      <c r="H24" s="312"/>
    </row>
    <row r="25" spans="1:8" ht="50.25" customHeight="1" x14ac:dyDescent="0.25">
      <c r="A25" s="78">
        <v>2.2000000000000002</v>
      </c>
      <c r="B25" s="10" t="s">
        <v>70</v>
      </c>
      <c r="C25" s="302"/>
      <c r="D25" s="303"/>
      <c r="E25" s="304"/>
      <c r="F25" s="344"/>
      <c r="G25" s="310"/>
      <c r="H25" s="312"/>
    </row>
    <row r="26" spans="1:8" ht="114.75" customHeight="1" x14ac:dyDescent="0.25">
      <c r="A26" s="78">
        <v>2.2999999999999998</v>
      </c>
      <c r="B26" s="10" t="s">
        <v>24</v>
      </c>
      <c r="C26" s="302"/>
      <c r="D26" s="303"/>
      <c r="E26" s="304"/>
      <c r="F26" s="344"/>
      <c r="G26" s="310"/>
      <c r="H26" s="312"/>
    </row>
    <row r="27" spans="1:8" ht="42" customHeight="1" thickBot="1" x14ac:dyDescent="0.3">
      <c r="A27" s="79">
        <v>2.4</v>
      </c>
      <c r="B27" s="11" t="s">
        <v>25</v>
      </c>
      <c r="C27" s="305"/>
      <c r="D27" s="306"/>
      <c r="E27" s="307"/>
      <c r="F27" s="345"/>
      <c r="G27" s="311"/>
      <c r="H27" s="313"/>
    </row>
    <row r="28" spans="1:8" ht="63" customHeight="1" thickBot="1" x14ac:dyDescent="0.3">
      <c r="A28" s="239">
        <v>3</v>
      </c>
      <c r="B28" s="247" t="s">
        <v>26</v>
      </c>
      <c r="C28" s="249" t="str">
        <f>+C11</f>
        <v>MAB INGENIERÍA DE VALOR S.A (60%)</v>
      </c>
      <c r="D28" s="249"/>
      <c r="E28" s="249" t="str">
        <f>+E11</f>
        <v>MAB SERVICIOS S.A.S (40%)</v>
      </c>
      <c r="F28" s="250"/>
      <c r="G28" s="245" t="s">
        <v>66</v>
      </c>
      <c r="H28" s="245" t="s">
        <v>13</v>
      </c>
    </row>
    <row r="29" spans="1:8" ht="30" x14ac:dyDescent="0.25">
      <c r="A29" s="240"/>
      <c r="B29" s="248"/>
      <c r="C29" s="66" t="s">
        <v>11</v>
      </c>
      <c r="D29" s="67" t="s">
        <v>12</v>
      </c>
      <c r="E29" s="66" t="s">
        <v>11</v>
      </c>
      <c r="F29" s="67" t="s">
        <v>12</v>
      </c>
      <c r="G29" s="246"/>
      <c r="H29" s="246"/>
    </row>
    <row r="30" spans="1:8" ht="47.25" customHeight="1" x14ac:dyDescent="0.25">
      <c r="A30" s="78" t="s">
        <v>27</v>
      </c>
      <c r="B30" s="8" t="s">
        <v>15</v>
      </c>
      <c r="C30" s="349" t="s">
        <v>88</v>
      </c>
      <c r="D30" s="74"/>
      <c r="E30" s="349" t="s">
        <v>88</v>
      </c>
      <c r="F30" s="69"/>
      <c r="G30" s="221" t="s">
        <v>86</v>
      </c>
      <c r="H30" s="365"/>
    </row>
    <row r="31" spans="1:8" ht="30.75" thickBot="1" x14ac:dyDescent="0.3">
      <c r="A31" s="79" t="s">
        <v>28</v>
      </c>
      <c r="B31" s="11" t="s">
        <v>29</v>
      </c>
      <c r="C31" s="229"/>
      <c r="D31" s="75"/>
      <c r="E31" s="229"/>
      <c r="F31" s="70"/>
      <c r="G31" s="223"/>
      <c r="H31" s="366"/>
    </row>
    <row r="32" spans="1:8" ht="42" customHeight="1" thickBot="1" x14ac:dyDescent="0.3">
      <c r="A32" s="239">
        <v>4</v>
      </c>
      <c r="B32" s="297" t="s">
        <v>30</v>
      </c>
      <c r="C32" s="249" t="str">
        <f>+C11</f>
        <v>MAB INGENIERÍA DE VALOR S.A (60%)</v>
      </c>
      <c r="D32" s="249"/>
      <c r="E32" s="249" t="str">
        <f>+E11</f>
        <v>MAB SERVICIOS S.A.S (40%)</v>
      </c>
      <c r="F32" s="250"/>
      <c r="G32" s="245" t="s">
        <v>66</v>
      </c>
      <c r="H32" s="245" t="s">
        <v>13</v>
      </c>
    </row>
    <row r="33" spans="1:8" ht="33" customHeight="1" x14ac:dyDescent="0.25">
      <c r="A33" s="240"/>
      <c r="B33" s="298"/>
      <c r="C33" s="66" t="s">
        <v>11</v>
      </c>
      <c r="D33" s="67" t="s">
        <v>12</v>
      </c>
      <c r="E33" s="66" t="s">
        <v>11</v>
      </c>
      <c r="F33" s="67" t="s">
        <v>12</v>
      </c>
      <c r="G33" s="246"/>
      <c r="H33" s="246"/>
    </row>
    <row r="34" spans="1:8" ht="47.25" customHeight="1" x14ac:dyDescent="0.25">
      <c r="A34" s="78">
        <v>4.0999999999999996</v>
      </c>
      <c r="B34" s="10" t="s">
        <v>71</v>
      </c>
      <c r="C34" s="74" t="s">
        <v>84</v>
      </c>
      <c r="D34" s="349" t="s">
        <v>152</v>
      </c>
      <c r="E34" s="74" t="s">
        <v>84</v>
      </c>
      <c r="F34" s="224" t="s">
        <v>153</v>
      </c>
      <c r="G34" s="221" t="s">
        <v>86</v>
      </c>
      <c r="H34" s="271"/>
    </row>
    <row r="35" spans="1:8" ht="30" x14ac:dyDescent="0.25">
      <c r="A35" s="78">
        <v>4.2</v>
      </c>
      <c r="B35" s="10" t="s">
        <v>31</v>
      </c>
      <c r="C35" s="74" t="s">
        <v>84</v>
      </c>
      <c r="D35" s="269"/>
      <c r="E35" s="74" t="s">
        <v>84</v>
      </c>
      <c r="F35" s="226"/>
      <c r="G35" s="222"/>
      <c r="H35" s="271"/>
    </row>
    <row r="36" spans="1:8" ht="30.75" thickBot="1" x14ac:dyDescent="0.3">
      <c r="A36" s="79">
        <v>4.3</v>
      </c>
      <c r="B36" s="11" t="s">
        <v>67</v>
      </c>
      <c r="C36" s="75" t="s">
        <v>89</v>
      </c>
      <c r="D36" s="75">
        <v>17</v>
      </c>
      <c r="E36" s="75" t="s">
        <v>120</v>
      </c>
      <c r="F36" s="70">
        <v>67</v>
      </c>
      <c r="G36" s="223"/>
      <c r="H36" s="272"/>
    </row>
    <row r="37" spans="1:8" ht="30" customHeight="1" thickBot="1" x14ac:dyDescent="0.3">
      <c r="A37" s="239">
        <v>5</v>
      </c>
      <c r="B37" s="241" t="s">
        <v>32</v>
      </c>
      <c r="C37" s="295" t="str">
        <f>+C11</f>
        <v>MAB INGENIERÍA DE VALOR S.A (60%)</v>
      </c>
      <c r="D37" s="296"/>
      <c r="E37" s="295" t="str">
        <f>+E11</f>
        <v>MAB SERVICIOS S.A.S (40%)</v>
      </c>
      <c r="F37" s="296"/>
      <c r="G37" s="245" t="s">
        <v>66</v>
      </c>
      <c r="H37" s="245" t="s">
        <v>13</v>
      </c>
    </row>
    <row r="38" spans="1:8" ht="30.75" thickBot="1" x14ac:dyDescent="0.3">
      <c r="A38" s="240"/>
      <c r="B38" s="242"/>
      <c r="C38" s="73" t="s">
        <v>11</v>
      </c>
      <c r="D38" s="43" t="s">
        <v>12</v>
      </c>
      <c r="E38" s="73" t="s">
        <v>11</v>
      </c>
      <c r="F38" s="43" t="s">
        <v>12</v>
      </c>
      <c r="G38" s="246"/>
      <c r="H38" s="246"/>
    </row>
    <row r="39" spans="1:8" ht="45" customHeight="1" x14ac:dyDescent="0.25">
      <c r="A39" s="78">
        <v>5.0999999999999996</v>
      </c>
      <c r="B39" s="10" t="s">
        <v>71</v>
      </c>
      <c r="C39" s="227" t="s">
        <v>84</v>
      </c>
      <c r="D39" s="227" t="s">
        <v>154</v>
      </c>
      <c r="E39" s="263" t="s">
        <v>84</v>
      </c>
      <c r="F39" s="266" t="s">
        <v>155</v>
      </c>
      <c r="G39" s="309" t="s">
        <v>86</v>
      </c>
      <c r="H39" s="346"/>
    </row>
    <row r="40" spans="1:8" ht="45" x14ac:dyDescent="0.25">
      <c r="A40" s="78">
        <v>5.2</v>
      </c>
      <c r="B40" s="10" t="s">
        <v>72</v>
      </c>
      <c r="C40" s="228"/>
      <c r="D40" s="228"/>
      <c r="E40" s="264"/>
      <c r="F40" s="267"/>
      <c r="G40" s="310"/>
      <c r="H40" s="347"/>
    </row>
    <row r="41" spans="1:8" ht="45" x14ac:dyDescent="0.25">
      <c r="A41" s="78">
        <v>5.3</v>
      </c>
      <c r="B41" s="13" t="s">
        <v>73</v>
      </c>
      <c r="C41" s="228"/>
      <c r="D41" s="228"/>
      <c r="E41" s="264"/>
      <c r="F41" s="267"/>
      <c r="G41" s="310"/>
      <c r="H41" s="347"/>
    </row>
    <row r="42" spans="1:8" ht="30" x14ac:dyDescent="0.25">
      <c r="A42" s="78">
        <v>5.4</v>
      </c>
      <c r="B42" s="10" t="s">
        <v>33</v>
      </c>
      <c r="C42" s="228"/>
      <c r="D42" s="228"/>
      <c r="E42" s="264"/>
      <c r="F42" s="267"/>
      <c r="G42" s="310"/>
      <c r="H42" s="347"/>
    </row>
    <row r="43" spans="1:8" ht="30.75" thickBot="1" x14ac:dyDescent="0.3">
      <c r="A43" s="79">
        <v>5.5</v>
      </c>
      <c r="B43" s="11" t="s">
        <v>34</v>
      </c>
      <c r="C43" s="229"/>
      <c r="D43" s="229"/>
      <c r="E43" s="265"/>
      <c r="F43" s="268"/>
      <c r="G43" s="311"/>
      <c r="H43" s="348"/>
    </row>
    <row r="44" spans="1:8" ht="30" customHeight="1" thickBot="1" x14ac:dyDescent="0.3">
      <c r="A44" s="239">
        <v>6</v>
      </c>
      <c r="B44" s="241" t="s">
        <v>35</v>
      </c>
      <c r="C44" s="285" t="str">
        <f>+C11</f>
        <v>MAB INGENIERÍA DE VALOR S.A (60%)</v>
      </c>
      <c r="D44" s="286"/>
      <c r="E44" s="255" t="str">
        <f>+E11</f>
        <v>MAB SERVICIOS S.A.S (40%)</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78">
        <v>6.1</v>
      </c>
      <c r="B46" s="10" t="s">
        <v>36</v>
      </c>
      <c r="C46" s="227" t="s">
        <v>88</v>
      </c>
      <c r="D46" s="227"/>
      <c r="E46" s="227" t="s">
        <v>88</v>
      </c>
      <c r="F46" s="270"/>
      <c r="G46" s="221" t="s">
        <v>86</v>
      </c>
      <c r="H46" s="274"/>
    </row>
    <row r="47" spans="1:8" ht="45" x14ac:dyDescent="0.25">
      <c r="A47" s="78">
        <v>6.2</v>
      </c>
      <c r="B47" s="10" t="s">
        <v>37</v>
      </c>
      <c r="C47" s="228"/>
      <c r="D47" s="228"/>
      <c r="E47" s="228"/>
      <c r="F47" s="225"/>
      <c r="G47" s="222"/>
      <c r="H47" s="271"/>
    </row>
    <row r="48" spans="1:8" ht="60" x14ac:dyDescent="0.25">
      <c r="A48" s="78">
        <v>6.3</v>
      </c>
      <c r="B48" s="10" t="s">
        <v>38</v>
      </c>
      <c r="C48" s="228"/>
      <c r="D48" s="228"/>
      <c r="E48" s="228"/>
      <c r="F48" s="225"/>
      <c r="G48" s="222"/>
      <c r="H48" s="271"/>
    </row>
    <row r="49" spans="1:9" ht="75.75" thickBot="1" x14ac:dyDescent="0.3">
      <c r="A49" s="78">
        <v>6.4</v>
      </c>
      <c r="B49" s="11" t="s">
        <v>39</v>
      </c>
      <c r="C49" s="229"/>
      <c r="D49" s="229"/>
      <c r="E49" s="229"/>
      <c r="F49" s="288"/>
      <c r="G49" s="223"/>
      <c r="H49" s="272"/>
    </row>
    <row r="50" spans="1:9" ht="30" customHeight="1" thickBot="1" x14ac:dyDescent="0.3">
      <c r="A50" s="239">
        <v>7</v>
      </c>
      <c r="B50" s="247" t="s">
        <v>40</v>
      </c>
      <c r="C50" s="249" t="str">
        <f>+C11</f>
        <v>MAB INGENIERÍA DE VALOR S.A (60%)</v>
      </c>
      <c r="D50" s="249"/>
      <c r="E50" s="249" t="str">
        <f>+E11</f>
        <v>MAB SERVICIOS S.A.S (40%)</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78">
        <v>7.1</v>
      </c>
      <c r="B52" s="10" t="s">
        <v>41</v>
      </c>
      <c r="C52" s="227" t="s">
        <v>84</v>
      </c>
      <c r="D52" s="251">
        <v>184</v>
      </c>
      <c r="E52" s="227" t="s">
        <v>84</v>
      </c>
      <c r="F52" s="238">
        <v>188</v>
      </c>
      <c r="G52" s="221" t="s">
        <v>86</v>
      </c>
      <c r="H52" s="221"/>
    </row>
    <row r="53" spans="1:9" ht="45" x14ac:dyDescent="0.25">
      <c r="A53" s="78">
        <v>7.2</v>
      </c>
      <c r="B53" s="10" t="s">
        <v>42</v>
      </c>
      <c r="C53" s="228"/>
      <c r="D53" s="251"/>
      <c r="E53" s="228"/>
      <c r="F53" s="238"/>
      <c r="G53" s="222"/>
      <c r="H53" s="222"/>
    </row>
    <row r="54" spans="1:9" ht="60.75" thickBot="1" x14ac:dyDescent="0.3">
      <c r="A54" s="79">
        <v>7.3</v>
      </c>
      <c r="B54" s="11" t="s">
        <v>43</v>
      </c>
      <c r="C54" s="229"/>
      <c r="D54" s="252"/>
      <c r="E54" s="229"/>
      <c r="F54" s="253"/>
      <c r="G54" s="223"/>
      <c r="H54" s="223"/>
    </row>
    <row r="55" spans="1:9" x14ac:dyDescent="0.25">
      <c r="A55" s="29">
        <v>8</v>
      </c>
      <c r="B55" s="49" t="s">
        <v>44</v>
      </c>
      <c r="C55" s="260" t="s">
        <v>11</v>
      </c>
      <c r="D55" s="261"/>
      <c r="E55" s="262"/>
      <c r="F55" s="67" t="s">
        <v>12</v>
      </c>
      <c r="G55" s="37" t="s">
        <v>66</v>
      </c>
      <c r="H55" s="41" t="s">
        <v>13</v>
      </c>
    </row>
    <row r="56" spans="1:9" x14ac:dyDescent="0.25">
      <c r="A56" s="78">
        <v>8.1</v>
      </c>
      <c r="B56" s="10" t="s">
        <v>45</v>
      </c>
      <c r="C56" s="273" t="s">
        <v>97</v>
      </c>
      <c r="D56" s="273"/>
      <c r="E56" s="273"/>
      <c r="F56" s="224" t="s">
        <v>156</v>
      </c>
      <c r="G56" s="339" t="s">
        <v>86</v>
      </c>
      <c r="H56" s="274"/>
    </row>
    <row r="57" spans="1:9" x14ac:dyDescent="0.25">
      <c r="A57" s="78">
        <v>8.1999999999999993</v>
      </c>
      <c r="B57" s="10" t="s">
        <v>46</v>
      </c>
      <c r="C57" s="273" t="s">
        <v>106</v>
      </c>
      <c r="D57" s="273"/>
      <c r="E57" s="273"/>
      <c r="F57" s="225"/>
      <c r="G57" s="339"/>
      <c r="H57" s="271"/>
    </row>
    <row r="58" spans="1:9" ht="30" x14ac:dyDescent="0.25">
      <c r="A58" s="78">
        <v>8.3000000000000007</v>
      </c>
      <c r="B58" s="10" t="s">
        <v>47</v>
      </c>
      <c r="C58" s="275" t="s">
        <v>84</v>
      </c>
      <c r="D58" s="276"/>
      <c r="E58" s="277"/>
      <c r="F58" s="225"/>
      <c r="G58" s="339"/>
      <c r="H58" s="271"/>
    </row>
    <row r="59" spans="1:9" ht="45" x14ac:dyDescent="0.25">
      <c r="A59" s="78">
        <v>8.4</v>
      </c>
      <c r="B59" s="10" t="s">
        <v>48</v>
      </c>
      <c r="C59" s="278"/>
      <c r="D59" s="279"/>
      <c r="E59" s="280"/>
      <c r="F59" s="225"/>
      <c r="G59" s="339"/>
      <c r="H59" s="271"/>
    </row>
    <row r="60" spans="1:9" ht="45" x14ac:dyDescent="0.25">
      <c r="A60" s="78">
        <v>8.5</v>
      </c>
      <c r="B60" s="10" t="s">
        <v>74</v>
      </c>
      <c r="C60" s="278"/>
      <c r="D60" s="279"/>
      <c r="E60" s="280"/>
      <c r="F60" s="225"/>
      <c r="G60" s="339"/>
      <c r="H60" s="271"/>
    </row>
    <row r="61" spans="1:9" x14ac:dyDescent="0.25">
      <c r="A61" s="78">
        <v>8.6</v>
      </c>
      <c r="B61" s="10" t="s">
        <v>49</v>
      </c>
      <c r="C61" s="278"/>
      <c r="D61" s="279"/>
      <c r="E61" s="280"/>
      <c r="F61" s="225"/>
      <c r="G61" s="339"/>
      <c r="H61" s="271"/>
    </row>
    <row r="62" spans="1:9" x14ac:dyDescent="0.25">
      <c r="A62" s="78">
        <v>8.6999999999999993</v>
      </c>
      <c r="B62" s="10" t="s">
        <v>50</v>
      </c>
      <c r="C62" s="278"/>
      <c r="D62" s="279"/>
      <c r="E62" s="280"/>
      <c r="F62" s="225"/>
      <c r="G62" s="339"/>
      <c r="H62" s="271"/>
    </row>
    <row r="63" spans="1:9" ht="30" x14ac:dyDescent="0.25">
      <c r="A63" s="78">
        <v>8.8000000000000007</v>
      </c>
      <c r="B63" s="10" t="s">
        <v>100</v>
      </c>
      <c r="C63" s="278"/>
      <c r="D63" s="279"/>
      <c r="E63" s="280"/>
      <c r="F63" s="225"/>
      <c r="G63" s="339"/>
      <c r="H63" s="271"/>
      <c r="I63" s="14"/>
    </row>
    <row r="64" spans="1:9" ht="31.5" customHeight="1" x14ac:dyDescent="0.3">
      <c r="A64" s="78">
        <v>8.9</v>
      </c>
      <c r="B64" s="15" t="s">
        <v>51</v>
      </c>
      <c r="C64" s="278"/>
      <c r="D64" s="279"/>
      <c r="E64" s="280"/>
      <c r="F64" s="225"/>
      <c r="G64" s="339"/>
      <c r="H64" s="271"/>
      <c r="I64" s="16"/>
    </row>
    <row r="65" spans="1:9" ht="16.5" x14ac:dyDescent="0.3">
      <c r="A65" s="17" t="s">
        <v>68</v>
      </c>
      <c r="B65" s="10" t="s">
        <v>52</v>
      </c>
      <c r="C65" s="281"/>
      <c r="D65" s="282"/>
      <c r="E65" s="283"/>
      <c r="F65" s="226"/>
      <c r="G65" s="339"/>
      <c r="H65" s="271"/>
      <c r="I65" s="16"/>
    </row>
    <row r="66" spans="1:9" ht="45.75" thickBot="1" x14ac:dyDescent="0.3">
      <c r="A66" s="17" t="s">
        <v>69</v>
      </c>
      <c r="B66" s="11" t="s">
        <v>53</v>
      </c>
      <c r="C66" s="284" t="s">
        <v>84</v>
      </c>
      <c r="D66" s="284"/>
      <c r="E66" s="284"/>
      <c r="F66" s="12" t="s">
        <v>157</v>
      </c>
      <c r="G66" s="340"/>
      <c r="H66" s="272"/>
      <c r="I66" s="18"/>
    </row>
    <row r="67" spans="1:9" ht="30" customHeight="1" thickBot="1" x14ac:dyDescent="0.3">
      <c r="A67" s="239">
        <v>9</v>
      </c>
      <c r="B67" s="247" t="s">
        <v>54</v>
      </c>
      <c r="C67" s="249" t="str">
        <f>+C11</f>
        <v>MAB INGENIERÍA DE VALOR S.A (60%)</v>
      </c>
      <c r="D67" s="249"/>
      <c r="E67" s="249" t="str">
        <f>+E11</f>
        <v>MAB SERVICIOS S.A.S (40%)</v>
      </c>
      <c r="F67" s="250"/>
      <c r="G67" s="245" t="s">
        <v>66</v>
      </c>
      <c r="H67" s="245" t="s">
        <v>13</v>
      </c>
    </row>
    <row r="68" spans="1:9" ht="30" customHeight="1" thickBot="1" x14ac:dyDescent="0.3">
      <c r="A68" s="240"/>
      <c r="B68" s="248"/>
      <c r="C68" s="91" t="s">
        <v>11</v>
      </c>
      <c r="D68" s="46" t="s">
        <v>12</v>
      </c>
      <c r="E68" s="44" t="s">
        <v>11</v>
      </c>
      <c r="F68" s="43" t="s">
        <v>12</v>
      </c>
      <c r="G68" s="246"/>
      <c r="H68" s="246"/>
    </row>
    <row r="69" spans="1:9" ht="30" x14ac:dyDescent="0.25">
      <c r="A69" s="78">
        <v>9.1</v>
      </c>
      <c r="B69" s="8" t="s">
        <v>55</v>
      </c>
      <c r="C69" s="251" t="s">
        <v>84</v>
      </c>
      <c r="D69" s="227">
        <v>235</v>
      </c>
      <c r="E69" s="227" t="s">
        <v>88</v>
      </c>
      <c r="F69" s="270"/>
      <c r="G69" s="222" t="s">
        <v>86</v>
      </c>
      <c r="H69" s="271"/>
    </row>
    <row r="70" spans="1:9" x14ac:dyDescent="0.25">
      <c r="A70" s="78">
        <v>9.1999999999999993</v>
      </c>
      <c r="B70" s="9" t="s">
        <v>16</v>
      </c>
      <c r="C70" s="251"/>
      <c r="D70" s="269"/>
      <c r="E70" s="269"/>
      <c r="F70" s="226"/>
      <c r="G70" s="222"/>
      <c r="H70" s="271"/>
    </row>
    <row r="71" spans="1:9" ht="60.75" thickBot="1" x14ac:dyDescent="0.3">
      <c r="A71" s="79">
        <v>9.3000000000000007</v>
      </c>
      <c r="B71" s="19" t="s">
        <v>56</v>
      </c>
      <c r="C71" s="68" t="s">
        <v>84</v>
      </c>
      <c r="D71" s="75">
        <v>236</v>
      </c>
      <c r="E71" s="75" t="s">
        <v>88</v>
      </c>
      <c r="F71" s="70"/>
      <c r="G71" s="223"/>
      <c r="H71" s="272"/>
    </row>
    <row r="72" spans="1:9" ht="30" customHeight="1" thickBot="1" x14ac:dyDescent="0.3">
      <c r="A72" s="239">
        <v>10</v>
      </c>
      <c r="B72" s="247" t="s">
        <v>57</v>
      </c>
      <c r="C72" s="249" t="str">
        <f>+C11</f>
        <v>MAB INGENIERÍA DE VALOR S.A (60%)</v>
      </c>
      <c r="D72" s="249"/>
      <c r="E72" s="249" t="str">
        <f>+E11</f>
        <v>MAB SERVICIOS S.A.S (40%)</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79">
        <v>10.1</v>
      </c>
      <c r="B74" s="11" t="s">
        <v>58</v>
      </c>
      <c r="C74" s="75" t="s">
        <v>88</v>
      </c>
      <c r="D74" s="75"/>
      <c r="E74" s="75" t="s">
        <v>88</v>
      </c>
      <c r="F74" s="70"/>
      <c r="G74" s="80" t="s">
        <v>86</v>
      </c>
      <c r="H74" s="40"/>
    </row>
    <row r="75" spans="1:9" ht="30" customHeight="1" thickBot="1" x14ac:dyDescent="0.3">
      <c r="A75" s="239">
        <v>11</v>
      </c>
      <c r="B75" s="247" t="s">
        <v>59</v>
      </c>
      <c r="C75" s="249" t="str">
        <f>+C11</f>
        <v>MAB INGENIERÍA DE VALOR S.A (60%)</v>
      </c>
      <c r="D75" s="249"/>
      <c r="E75" s="249" t="str">
        <f>+E11</f>
        <v>MAB SERVICIOS S.A.S (40%)</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79">
        <v>11.1</v>
      </c>
      <c r="B77" s="56" t="s">
        <v>55</v>
      </c>
      <c r="C77" s="21" t="s">
        <v>88</v>
      </c>
      <c r="D77" s="22"/>
      <c r="E77" s="71" t="s">
        <v>88</v>
      </c>
      <c r="F77" s="70"/>
      <c r="G77" s="80" t="s">
        <v>86</v>
      </c>
      <c r="H77" s="40"/>
    </row>
    <row r="78" spans="1:9" ht="30" customHeight="1" thickBot="1" x14ac:dyDescent="0.3">
      <c r="A78" s="239">
        <v>12</v>
      </c>
      <c r="B78" s="241" t="s">
        <v>60</v>
      </c>
      <c r="C78" s="254" t="str">
        <f>+C11</f>
        <v>MAB INGENIERÍA DE VALOR S.A (60%)</v>
      </c>
      <c r="D78" s="250"/>
      <c r="E78" s="255" t="str">
        <f>+E11</f>
        <v>MAB SERVICIOS S.A.S (40%)</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78">
        <v>12.1</v>
      </c>
      <c r="B80" s="52" t="s">
        <v>61</v>
      </c>
      <c r="C80" s="237" t="s">
        <v>84</v>
      </c>
      <c r="D80" s="238"/>
      <c r="E80" s="341" t="s">
        <v>84</v>
      </c>
      <c r="F80" s="238"/>
      <c r="G80" s="221" t="s">
        <v>86</v>
      </c>
      <c r="H80" s="274"/>
    </row>
    <row r="81" spans="1:8" ht="31.5" customHeight="1" x14ac:dyDescent="0.25">
      <c r="A81" s="78">
        <v>12.2</v>
      </c>
      <c r="B81" s="52" t="s">
        <v>62</v>
      </c>
      <c r="C81" s="237" t="s">
        <v>84</v>
      </c>
      <c r="D81" s="238"/>
      <c r="E81" s="341" t="s">
        <v>84</v>
      </c>
      <c r="F81" s="238"/>
      <c r="G81" s="222"/>
      <c r="H81" s="271"/>
    </row>
    <row r="82" spans="1:8" ht="30.75" thickBot="1" x14ac:dyDescent="0.3">
      <c r="A82" s="20">
        <v>12.3</v>
      </c>
      <c r="B82" s="53" t="s">
        <v>63</v>
      </c>
      <c r="C82" s="354" t="s">
        <v>84</v>
      </c>
      <c r="D82" s="253"/>
      <c r="E82" s="342" t="s">
        <v>84</v>
      </c>
      <c r="F82" s="253"/>
      <c r="G82" s="223"/>
      <c r="H82" s="272"/>
    </row>
    <row r="83" spans="1:8" ht="19.5" thickBot="1" x14ac:dyDescent="0.3">
      <c r="A83" s="235" t="s">
        <v>64</v>
      </c>
      <c r="B83" s="236"/>
      <c r="C83" s="233"/>
      <c r="D83" s="234"/>
      <c r="E83" s="233"/>
      <c r="F83" s="234"/>
      <c r="G83" s="50"/>
      <c r="H83" s="51"/>
    </row>
  </sheetData>
  <mergeCells count="128">
    <mergeCell ref="A83:B83"/>
    <mergeCell ref="C83:D83"/>
    <mergeCell ref="E83:F83"/>
    <mergeCell ref="C30:C31"/>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E30:E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1" workbookViewId="0">
      <selection activeCell="F36" sqref="F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15</v>
      </c>
      <c r="D8" s="327"/>
      <c r="E8" s="327"/>
      <c r="F8" s="327"/>
      <c r="G8" s="328"/>
    </row>
    <row r="9" spans="1:8" ht="31.5" customHeight="1" thickBot="1" x14ac:dyDescent="0.3">
      <c r="A9" s="57" t="s">
        <v>3</v>
      </c>
      <c r="B9" s="58" t="s">
        <v>4</v>
      </c>
      <c r="C9" s="329" t="s">
        <v>158</v>
      </c>
      <c r="D9" s="330"/>
      <c r="E9" s="330"/>
      <c r="F9" s="330"/>
      <c r="G9" s="331"/>
    </row>
    <row r="10" spans="1:8" ht="20.25" customHeight="1" thickBot="1" x14ac:dyDescent="0.3">
      <c r="A10" s="57" t="s">
        <v>5</v>
      </c>
      <c r="B10" s="59" t="s">
        <v>65</v>
      </c>
      <c r="C10" s="332" t="s">
        <v>78</v>
      </c>
      <c r="D10" s="333"/>
      <c r="E10" s="333"/>
      <c r="F10" s="333"/>
      <c r="G10" s="334"/>
    </row>
    <row r="11" spans="1:8" ht="48" customHeight="1" thickBot="1" x14ac:dyDescent="0.3">
      <c r="A11" s="57" t="s">
        <v>7</v>
      </c>
      <c r="B11" s="58" t="s">
        <v>6</v>
      </c>
      <c r="C11" s="335" t="s">
        <v>159</v>
      </c>
      <c r="D11" s="336"/>
      <c r="E11" s="337" t="s">
        <v>160</v>
      </c>
      <c r="F11" s="338"/>
      <c r="G11" s="5"/>
      <c r="H11" s="6"/>
    </row>
    <row r="12" spans="1:8" ht="15.75" thickBot="1" x14ac:dyDescent="0.3">
      <c r="A12" s="57" t="s">
        <v>9</v>
      </c>
      <c r="B12" s="58" t="s">
        <v>8</v>
      </c>
      <c r="C12" s="314" t="s">
        <v>82</v>
      </c>
      <c r="D12" s="315"/>
      <c r="E12" s="314" t="s">
        <v>82</v>
      </c>
      <c r="F12" s="315"/>
    </row>
    <row r="13" spans="1:8" ht="15.75" thickBot="1" x14ac:dyDescent="0.3">
      <c r="A13" s="57" t="s">
        <v>75</v>
      </c>
      <c r="B13" s="58" t="s">
        <v>10</v>
      </c>
      <c r="C13" s="314" t="s">
        <v>113</v>
      </c>
      <c r="D13" s="315"/>
      <c r="E13" s="314" t="s">
        <v>113</v>
      </c>
      <c r="F13" s="315"/>
    </row>
    <row r="14" spans="1:8" ht="15.75" thickBot="1" x14ac:dyDescent="0.3">
      <c r="A14" s="3"/>
      <c r="B14" s="4"/>
      <c r="C14" s="7"/>
      <c r="E14" s="7"/>
    </row>
    <row r="15" spans="1:8" x14ac:dyDescent="0.25">
      <c r="A15" s="29">
        <v>1</v>
      </c>
      <c r="B15" s="34" t="s">
        <v>14</v>
      </c>
      <c r="C15" s="260" t="s">
        <v>11</v>
      </c>
      <c r="D15" s="261"/>
      <c r="E15" s="262"/>
      <c r="F15" s="67" t="s">
        <v>12</v>
      </c>
      <c r="G15" s="37" t="s">
        <v>66</v>
      </c>
      <c r="H15" s="41" t="s">
        <v>13</v>
      </c>
    </row>
    <row r="16" spans="1:8" ht="30" x14ac:dyDescent="0.25">
      <c r="A16" s="78">
        <v>1.1000000000000001</v>
      </c>
      <c r="B16" s="8" t="s">
        <v>15</v>
      </c>
      <c r="C16" s="316" t="s">
        <v>84</v>
      </c>
      <c r="D16" s="317"/>
      <c r="E16" s="318"/>
      <c r="F16" s="355" t="s">
        <v>161</v>
      </c>
      <c r="G16" s="221" t="s">
        <v>86</v>
      </c>
      <c r="H16" s="271"/>
    </row>
    <row r="17" spans="1:8" x14ac:dyDescent="0.25">
      <c r="A17" s="78">
        <v>1.2</v>
      </c>
      <c r="B17" s="9" t="s">
        <v>16</v>
      </c>
      <c r="C17" s="319"/>
      <c r="D17" s="320"/>
      <c r="E17" s="321"/>
      <c r="F17" s="356"/>
      <c r="G17" s="222"/>
      <c r="H17" s="271"/>
    </row>
    <row r="18" spans="1:8" ht="30" x14ac:dyDescent="0.25">
      <c r="A18" s="78">
        <v>1.3</v>
      </c>
      <c r="B18" s="8" t="s">
        <v>17</v>
      </c>
      <c r="C18" s="319"/>
      <c r="D18" s="320"/>
      <c r="E18" s="321"/>
      <c r="F18" s="356"/>
      <c r="G18" s="222"/>
      <c r="H18" s="271"/>
    </row>
    <row r="19" spans="1:8" ht="60" x14ac:dyDescent="0.25">
      <c r="A19" s="78">
        <v>1.4</v>
      </c>
      <c r="B19" s="8" t="s">
        <v>18</v>
      </c>
      <c r="C19" s="319"/>
      <c r="D19" s="320"/>
      <c r="E19" s="321"/>
      <c r="F19" s="356"/>
      <c r="G19" s="222"/>
      <c r="H19" s="271"/>
    </row>
    <row r="20" spans="1:8" ht="105" x14ac:dyDescent="0.25">
      <c r="A20" s="78">
        <v>1.5</v>
      </c>
      <c r="B20" s="8" t="s">
        <v>19</v>
      </c>
      <c r="C20" s="319"/>
      <c r="D20" s="320"/>
      <c r="E20" s="321"/>
      <c r="F20" s="356"/>
      <c r="G20" s="222"/>
      <c r="H20" s="271"/>
    </row>
    <row r="21" spans="1:8" ht="30" x14ac:dyDescent="0.25">
      <c r="A21" s="78">
        <v>1.6</v>
      </c>
      <c r="B21" s="10" t="s">
        <v>20</v>
      </c>
      <c r="C21" s="319"/>
      <c r="D21" s="320"/>
      <c r="E21" s="321"/>
      <c r="F21" s="356"/>
      <c r="G21" s="222"/>
      <c r="H21" s="271"/>
    </row>
    <row r="22" spans="1:8" ht="45.75" thickBot="1" x14ac:dyDescent="0.3">
      <c r="A22" s="79">
        <v>1.7</v>
      </c>
      <c r="B22" s="11" t="s">
        <v>21</v>
      </c>
      <c r="C22" s="322"/>
      <c r="D22" s="323"/>
      <c r="E22" s="324"/>
      <c r="F22" s="357"/>
      <c r="G22" s="223"/>
      <c r="H22" s="272"/>
    </row>
    <row r="23" spans="1:8" ht="39" customHeight="1" x14ac:dyDescent="0.25">
      <c r="A23" s="29">
        <v>2</v>
      </c>
      <c r="B23" s="30" t="s">
        <v>22</v>
      </c>
      <c r="C23" s="260" t="s">
        <v>11</v>
      </c>
      <c r="D23" s="261"/>
      <c r="E23" s="262"/>
      <c r="F23" s="67" t="s">
        <v>12</v>
      </c>
      <c r="G23" s="37" t="s">
        <v>66</v>
      </c>
      <c r="H23" s="42" t="s">
        <v>13</v>
      </c>
    </row>
    <row r="24" spans="1:8" ht="45.75" customHeight="1" x14ac:dyDescent="0.25">
      <c r="A24" s="78">
        <v>2.1</v>
      </c>
      <c r="B24" s="10" t="s">
        <v>23</v>
      </c>
      <c r="C24" s="299" t="s">
        <v>84</v>
      </c>
      <c r="D24" s="300"/>
      <c r="E24" s="301"/>
      <c r="F24" s="364" t="s">
        <v>162</v>
      </c>
      <c r="G24" s="309" t="s">
        <v>86</v>
      </c>
      <c r="H24" s="312"/>
    </row>
    <row r="25" spans="1:8" ht="50.25" customHeight="1" x14ac:dyDescent="0.25">
      <c r="A25" s="78">
        <v>2.2000000000000002</v>
      </c>
      <c r="B25" s="10" t="s">
        <v>70</v>
      </c>
      <c r="C25" s="302"/>
      <c r="D25" s="303"/>
      <c r="E25" s="304"/>
      <c r="F25" s="344"/>
      <c r="G25" s="310"/>
      <c r="H25" s="312"/>
    </row>
    <row r="26" spans="1:8" ht="114.75" customHeight="1" x14ac:dyDescent="0.25">
      <c r="A26" s="78">
        <v>2.2999999999999998</v>
      </c>
      <c r="B26" s="10" t="s">
        <v>24</v>
      </c>
      <c r="C26" s="302"/>
      <c r="D26" s="303"/>
      <c r="E26" s="304"/>
      <c r="F26" s="344"/>
      <c r="G26" s="310"/>
      <c r="H26" s="312"/>
    </row>
    <row r="27" spans="1:8" ht="42" customHeight="1" thickBot="1" x14ac:dyDescent="0.3">
      <c r="A27" s="79">
        <v>2.4</v>
      </c>
      <c r="B27" s="11" t="s">
        <v>25</v>
      </c>
      <c r="C27" s="305"/>
      <c r="D27" s="306"/>
      <c r="E27" s="307"/>
      <c r="F27" s="345"/>
      <c r="G27" s="311"/>
      <c r="H27" s="313"/>
    </row>
    <row r="28" spans="1:8" ht="63" customHeight="1" thickBot="1" x14ac:dyDescent="0.3">
      <c r="A28" s="239">
        <v>3</v>
      </c>
      <c r="B28" s="247" t="s">
        <v>26</v>
      </c>
      <c r="C28" s="249" t="str">
        <f>+C11</f>
        <v>CELQO S.A.S (49%)</v>
      </c>
      <c r="D28" s="249"/>
      <c r="E28" s="249" t="str">
        <f>+E11</f>
        <v>ALPHA GRUPO CONSULTOR E INTERVENTOR S.A.S (51%)</v>
      </c>
      <c r="F28" s="250"/>
      <c r="G28" s="245" t="s">
        <v>66</v>
      </c>
      <c r="H28" s="245" t="s">
        <v>13</v>
      </c>
    </row>
    <row r="29" spans="1:8" ht="30" x14ac:dyDescent="0.25">
      <c r="A29" s="240"/>
      <c r="B29" s="248"/>
      <c r="C29" s="66" t="s">
        <v>11</v>
      </c>
      <c r="D29" s="67" t="s">
        <v>12</v>
      </c>
      <c r="E29" s="66" t="s">
        <v>11</v>
      </c>
      <c r="F29" s="67" t="s">
        <v>12</v>
      </c>
      <c r="G29" s="246"/>
      <c r="H29" s="246"/>
    </row>
    <row r="30" spans="1:8" ht="47.25" customHeight="1" x14ac:dyDescent="0.25">
      <c r="A30" s="78" t="s">
        <v>27</v>
      </c>
      <c r="B30" s="8" t="s">
        <v>15</v>
      </c>
      <c r="C30" s="349" t="s">
        <v>88</v>
      </c>
      <c r="D30" s="74"/>
      <c r="E30" s="349" t="s">
        <v>88</v>
      </c>
      <c r="F30" s="69"/>
      <c r="G30" s="221" t="s">
        <v>86</v>
      </c>
      <c r="H30" s="365"/>
    </row>
    <row r="31" spans="1:8" ht="30.75" thickBot="1" x14ac:dyDescent="0.3">
      <c r="A31" s="79" t="s">
        <v>28</v>
      </c>
      <c r="B31" s="11" t="s">
        <v>29</v>
      </c>
      <c r="C31" s="229"/>
      <c r="D31" s="75"/>
      <c r="E31" s="229"/>
      <c r="F31" s="70"/>
      <c r="G31" s="223"/>
      <c r="H31" s="366"/>
    </row>
    <row r="32" spans="1:8" ht="42" customHeight="1" thickBot="1" x14ac:dyDescent="0.3">
      <c r="A32" s="239">
        <v>4</v>
      </c>
      <c r="B32" s="297" t="s">
        <v>30</v>
      </c>
      <c r="C32" s="249" t="str">
        <f>+C11</f>
        <v>CELQO S.A.S (49%)</v>
      </c>
      <c r="D32" s="249"/>
      <c r="E32" s="249" t="str">
        <f>+E11</f>
        <v>ALPHA GRUPO CONSULTOR E INTERVENTOR S.A.S (51%)</v>
      </c>
      <c r="F32" s="250"/>
      <c r="G32" s="245" t="s">
        <v>66</v>
      </c>
      <c r="H32" s="245" t="s">
        <v>13</v>
      </c>
    </row>
    <row r="33" spans="1:8" ht="33" customHeight="1" x14ac:dyDescent="0.25">
      <c r="A33" s="240"/>
      <c r="B33" s="298"/>
      <c r="C33" s="66" t="s">
        <v>11</v>
      </c>
      <c r="D33" s="67" t="s">
        <v>12</v>
      </c>
      <c r="E33" s="66" t="s">
        <v>11</v>
      </c>
      <c r="F33" s="67" t="s">
        <v>12</v>
      </c>
      <c r="G33" s="246"/>
      <c r="H33" s="246"/>
    </row>
    <row r="34" spans="1:8" ht="47.25" customHeight="1" x14ac:dyDescent="0.25">
      <c r="A34" s="78">
        <v>4.0999999999999996</v>
      </c>
      <c r="B34" s="10" t="s">
        <v>71</v>
      </c>
      <c r="C34" s="74" t="s">
        <v>84</v>
      </c>
      <c r="D34" s="349" t="s">
        <v>163</v>
      </c>
      <c r="E34" s="74" t="s">
        <v>84</v>
      </c>
      <c r="F34" s="224" t="s">
        <v>164</v>
      </c>
      <c r="G34" s="370" t="s">
        <v>86</v>
      </c>
      <c r="H34" s="373" t="s">
        <v>182</v>
      </c>
    </row>
    <row r="35" spans="1:8" ht="30" x14ac:dyDescent="0.25">
      <c r="A35" s="78">
        <v>4.2</v>
      </c>
      <c r="B35" s="10" t="s">
        <v>31</v>
      </c>
      <c r="C35" s="74" t="s">
        <v>84</v>
      </c>
      <c r="D35" s="269"/>
      <c r="E35" s="74" t="s">
        <v>84</v>
      </c>
      <c r="F35" s="226"/>
      <c r="G35" s="371"/>
      <c r="H35" s="373"/>
    </row>
    <row r="36" spans="1:8" ht="152.25" customHeight="1" thickBot="1" x14ac:dyDescent="0.3">
      <c r="A36" s="79">
        <v>4.3</v>
      </c>
      <c r="B36" s="11" t="s">
        <v>67</v>
      </c>
      <c r="C36" s="75" t="s">
        <v>120</v>
      </c>
      <c r="D36" s="75">
        <v>30</v>
      </c>
      <c r="E36" s="75" t="s">
        <v>120</v>
      </c>
      <c r="F36" s="70">
        <v>39</v>
      </c>
      <c r="G36" s="372"/>
      <c r="H36" s="373"/>
    </row>
    <row r="37" spans="1:8" ht="30" customHeight="1" thickBot="1" x14ac:dyDescent="0.3">
      <c r="A37" s="239">
        <v>5</v>
      </c>
      <c r="B37" s="241" t="s">
        <v>32</v>
      </c>
      <c r="C37" s="295" t="str">
        <f>+C11</f>
        <v>CELQO S.A.S (49%)</v>
      </c>
      <c r="D37" s="296"/>
      <c r="E37" s="295" t="str">
        <f>+E11</f>
        <v>ALPHA GRUPO CONSULTOR E INTERVENTOR S.A.S (51%)</v>
      </c>
      <c r="F37" s="296"/>
      <c r="G37" s="245" t="s">
        <v>66</v>
      </c>
      <c r="H37" s="287" t="s">
        <v>13</v>
      </c>
    </row>
    <row r="38" spans="1:8" ht="30.75" thickBot="1" x14ac:dyDescent="0.3">
      <c r="A38" s="240"/>
      <c r="B38" s="242"/>
      <c r="C38" s="73" t="s">
        <v>11</v>
      </c>
      <c r="D38" s="43" t="s">
        <v>12</v>
      </c>
      <c r="E38" s="73" t="s">
        <v>11</v>
      </c>
      <c r="F38" s="43" t="s">
        <v>12</v>
      </c>
      <c r="G38" s="246"/>
      <c r="H38" s="246"/>
    </row>
    <row r="39" spans="1:8" ht="45" customHeight="1" x14ac:dyDescent="0.25">
      <c r="A39" s="78">
        <v>5.0999999999999996</v>
      </c>
      <c r="B39" s="10" t="s">
        <v>71</v>
      </c>
      <c r="C39" s="227" t="s">
        <v>84</v>
      </c>
      <c r="D39" s="227" t="s">
        <v>165</v>
      </c>
      <c r="E39" s="263" t="s">
        <v>84</v>
      </c>
      <c r="F39" s="266" t="s">
        <v>116</v>
      </c>
      <c r="G39" s="309" t="s">
        <v>86</v>
      </c>
      <c r="H39" s="367" t="s">
        <v>182</v>
      </c>
    </row>
    <row r="40" spans="1:8" ht="45" x14ac:dyDescent="0.25">
      <c r="A40" s="78">
        <v>5.2</v>
      </c>
      <c r="B40" s="10" t="s">
        <v>72</v>
      </c>
      <c r="C40" s="228"/>
      <c r="D40" s="228"/>
      <c r="E40" s="264"/>
      <c r="F40" s="267"/>
      <c r="G40" s="310"/>
      <c r="H40" s="368"/>
    </row>
    <row r="41" spans="1:8" ht="45" x14ac:dyDescent="0.25">
      <c r="A41" s="78">
        <v>5.3</v>
      </c>
      <c r="B41" s="13" t="s">
        <v>73</v>
      </c>
      <c r="C41" s="228"/>
      <c r="D41" s="228"/>
      <c r="E41" s="264"/>
      <c r="F41" s="267"/>
      <c r="G41" s="310"/>
      <c r="H41" s="368"/>
    </row>
    <row r="42" spans="1:8" ht="30" x14ac:dyDescent="0.25">
      <c r="A42" s="78">
        <v>5.4</v>
      </c>
      <c r="B42" s="10" t="s">
        <v>33</v>
      </c>
      <c r="C42" s="228"/>
      <c r="D42" s="228"/>
      <c r="E42" s="264"/>
      <c r="F42" s="267"/>
      <c r="G42" s="310"/>
      <c r="H42" s="368"/>
    </row>
    <row r="43" spans="1:8" ht="87" customHeight="1" thickBot="1" x14ac:dyDescent="0.3">
      <c r="A43" s="79">
        <v>5.5</v>
      </c>
      <c r="B43" s="11" t="s">
        <v>34</v>
      </c>
      <c r="C43" s="229"/>
      <c r="D43" s="229"/>
      <c r="E43" s="265"/>
      <c r="F43" s="268"/>
      <c r="G43" s="311"/>
      <c r="H43" s="369"/>
    </row>
    <row r="44" spans="1:8" ht="30" customHeight="1" thickBot="1" x14ac:dyDescent="0.3">
      <c r="A44" s="239">
        <v>6</v>
      </c>
      <c r="B44" s="241" t="s">
        <v>35</v>
      </c>
      <c r="C44" s="285" t="str">
        <f>+C11</f>
        <v>CELQO S.A.S (49%)</v>
      </c>
      <c r="D44" s="286"/>
      <c r="E44" s="255" t="str">
        <f>+E11</f>
        <v>ALPHA GRUPO CONSULTOR E INTERVENTOR S.A.S (51%)</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78">
        <v>6.1</v>
      </c>
      <c r="B46" s="10" t="s">
        <v>36</v>
      </c>
      <c r="C46" s="227" t="s">
        <v>88</v>
      </c>
      <c r="D46" s="227"/>
      <c r="E46" s="227" t="s">
        <v>88</v>
      </c>
      <c r="F46" s="270"/>
      <c r="G46" s="221" t="s">
        <v>86</v>
      </c>
      <c r="H46" s="274"/>
    </row>
    <row r="47" spans="1:8" ht="45" x14ac:dyDescent="0.25">
      <c r="A47" s="78">
        <v>6.2</v>
      </c>
      <c r="B47" s="10" t="s">
        <v>37</v>
      </c>
      <c r="C47" s="228"/>
      <c r="D47" s="228"/>
      <c r="E47" s="228"/>
      <c r="F47" s="225"/>
      <c r="G47" s="222"/>
      <c r="H47" s="271"/>
    </row>
    <row r="48" spans="1:8" ht="60" x14ac:dyDescent="0.25">
      <c r="A48" s="78">
        <v>6.3</v>
      </c>
      <c r="B48" s="10" t="s">
        <v>38</v>
      </c>
      <c r="C48" s="228"/>
      <c r="D48" s="228"/>
      <c r="E48" s="228"/>
      <c r="F48" s="225"/>
      <c r="G48" s="222"/>
      <c r="H48" s="271"/>
    </row>
    <row r="49" spans="1:9" ht="75.75" thickBot="1" x14ac:dyDescent="0.3">
      <c r="A49" s="78">
        <v>6.4</v>
      </c>
      <c r="B49" s="11" t="s">
        <v>39</v>
      </c>
      <c r="C49" s="229"/>
      <c r="D49" s="229"/>
      <c r="E49" s="229"/>
      <c r="F49" s="288"/>
      <c r="G49" s="223"/>
      <c r="H49" s="272"/>
    </row>
    <row r="50" spans="1:9" ht="30" customHeight="1" thickBot="1" x14ac:dyDescent="0.3">
      <c r="A50" s="239">
        <v>7</v>
      </c>
      <c r="B50" s="247" t="s">
        <v>40</v>
      </c>
      <c r="C50" s="249" t="str">
        <f>+C11</f>
        <v>CELQO S.A.S (49%)</v>
      </c>
      <c r="D50" s="249"/>
      <c r="E50" s="249" t="str">
        <f>+E11</f>
        <v>ALPHA GRUPO CONSULTOR E INTERVENTOR S.A.S (51%)</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78">
        <v>7.1</v>
      </c>
      <c r="B52" s="10" t="s">
        <v>41</v>
      </c>
      <c r="C52" s="227" t="s">
        <v>84</v>
      </c>
      <c r="D52" s="251">
        <v>366</v>
      </c>
      <c r="E52" s="227" t="s">
        <v>84</v>
      </c>
      <c r="F52" s="238">
        <v>367</v>
      </c>
      <c r="G52" s="221" t="s">
        <v>86</v>
      </c>
      <c r="H52" s="221"/>
    </row>
    <row r="53" spans="1:9" ht="45" x14ac:dyDescent="0.25">
      <c r="A53" s="78">
        <v>7.2</v>
      </c>
      <c r="B53" s="10" t="s">
        <v>42</v>
      </c>
      <c r="C53" s="228"/>
      <c r="D53" s="251"/>
      <c r="E53" s="228"/>
      <c r="F53" s="238"/>
      <c r="G53" s="222"/>
      <c r="H53" s="222"/>
    </row>
    <row r="54" spans="1:9" ht="60.75" thickBot="1" x14ac:dyDescent="0.3">
      <c r="A54" s="79">
        <v>7.3</v>
      </c>
      <c r="B54" s="11" t="s">
        <v>43</v>
      </c>
      <c r="C54" s="229"/>
      <c r="D54" s="252"/>
      <c r="E54" s="229"/>
      <c r="F54" s="253"/>
      <c r="G54" s="223"/>
      <c r="H54" s="223"/>
    </row>
    <row r="55" spans="1:9" x14ac:dyDescent="0.25">
      <c r="A55" s="29">
        <v>8</v>
      </c>
      <c r="B55" s="49" t="s">
        <v>44</v>
      </c>
      <c r="C55" s="260" t="s">
        <v>11</v>
      </c>
      <c r="D55" s="261"/>
      <c r="E55" s="262"/>
      <c r="F55" s="67" t="s">
        <v>12</v>
      </c>
      <c r="G55" s="37" t="s">
        <v>66</v>
      </c>
      <c r="H55" s="41" t="s">
        <v>13</v>
      </c>
    </row>
    <row r="56" spans="1:9" x14ac:dyDescent="0.25">
      <c r="A56" s="78">
        <v>8.1</v>
      </c>
      <c r="B56" s="10" t="s">
        <v>45</v>
      </c>
      <c r="C56" s="273" t="s">
        <v>97</v>
      </c>
      <c r="D56" s="273"/>
      <c r="E56" s="273"/>
      <c r="F56" s="224" t="s">
        <v>166</v>
      </c>
      <c r="G56" s="339" t="s">
        <v>86</v>
      </c>
      <c r="H56" s="358" t="s">
        <v>183</v>
      </c>
    </row>
    <row r="57" spans="1:9" x14ac:dyDescent="0.25">
      <c r="A57" s="78">
        <v>8.1999999999999993</v>
      </c>
      <c r="B57" s="10" t="s">
        <v>46</v>
      </c>
      <c r="C57" s="273" t="s">
        <v>106</v>
      </c>
      <c r="D57" s="273"/>
      <c r="E57" s="273"/>
      <c r="F57" s="225"/>
      <c r="G57" s="339"/>
      <c r="H57" s="374"/>
    </row>
    <row r="58" spans="1:9" ht="30" x14ac:dyDescent="0.25">
      <c r="A58" s="78">
        <v>8.3000000000000007</v>
      </c>
      <c r="B58" s="10" t="s">
        <v>47</v>
      </c>
      <c r="C58" s="275" t="s">
        <v>84</v>
      </c>
      <c r="D58" s="276"/>
      <c r="E58" s="277"/>
      <c r="F58" s="225"/>
      <c r="G58" s="339"/>
      <c r="H58" s="374"/>
    </row>
    <row r="59" spans="1:9" ht="45" x14ac:dyDescent="0.25">
      <c r="A59" s="78">
        <v>8.4</v>
      </c>
      <c r="B59" s="10" t="s">
        <v>48</v>
      </c>
      <c r="C59" s="278"/>
      <c r="D59" s="279"/>
      <c r="E59" s="280"/>
      <c r="F59" s="225"/>
      <c r="G59" s="339"/>
      <c r="H59" s="374"/>
    </row>
    <row r="60" spans="1:9" ht="45" x14ac:dyDescent="0.25">
      <c r="A60" s="78">
        <v>8.5</v>
      </c>
      <c r="B60" s="10" t="s">
        <v>74</v>
      </c>
      <c r="C60" s="278"/>
      <c r="D60" s="279"/>
      <c r="E60" s="280"/>
      <c r="F60" s="225"/>
      <c r="G60" s="339"/>
      <c r="H60" s="374"/>
    </row>
    <row r="61" spans="1:9" x14ac:dyDescent="0.25">
      <c r="A61" s="78">
        <v>8.6</v>
      </c>
      <c r="B61" s="10" t="s">
        <v>49</v>
      </c>
      <c r="C61" s="278"/>
      <c r="D61" s="279"/>
      <c r="E61" s="280"/>
      <c r="F61" s="225"/>
      <c r="G61" s="339"/>
      <c r="H61" s="374"/>
    </row>
    <row r="62" spans="1:9" x14ac:dyDescent="0.25">
      <c r="A62" s="78">
        <v>8.6999999999999993</v>
      </c>
      <c r="B62" s="10" t="s">
        <v>50</v>
      </c>
      <c r="C62" s="278"/>
      <c r="D62" s="279"/>
      <c r="E62" s="280"/>
      <c r="F62" s="225"/>
      <c r="G62" s="339"/>
      <c r="H62" s="374"/>
    </row>
    <row r="63" spans="1:9" ht="30" x14ac:dyDescent="0.25">
      <c r="A63" s="78">
        <v>8.8000000000000007</v>
      </c>
      <c r="B63" s="10" t="s">
        <v>100</v>
      </c>
      <c r="C63" s="278"/>
      <c r="D63" s="279"/>
      <c r="E63" s="280"/>
      <c r="F63" s="225"/>
      <c r="G63" s="339"/>
      <c r="H63" s="374"/>
      <c r="I63" s="14"/>
    </row>
    <row r="64" spans="1:9" ht="31.5" customHeight="1" x14ac:dyDescent="0.3">
      <c r="A64" s="78">
        <v>8.9</v>
      </c>
      <c r="B64" s="15" t="s">
        <v>51</v>
      </c>
      <c r="C64" s="278"/>
      <c r="D64" s="279"/>
      <c r="E64" s="280"/>
      <c r="F64" s="225"/>
      <c r="G64" s="339"/>
      <c r="H64" s="374"/>
      <c r="I64" s="16"/>
    </row>
    <row r="65" spans="1:9" ht="16.5" x14ac:dyDescent="0.3">
      <c r="A65" s="17" t="s">
        <v>68</v>
      </c>
      <c r="B65" s="10" t="s">
        <v>52</v>
      </c>
      <c r="C65" s="281"/>
      <c r="D65" s="282"/>
      <c r="E65" s="283"/>
      <c r="F65" s="226"/>
      <c r="G65" s="339"/>
      <c r="H65" s="374"/>
      <c r="I65" s="16"/>
    </row>
    <row r="66" spans="1:9" ht="45.75" thickBot="1" x14ac:dyDescent="0.3">
      <c r="A66" s="17" t="s">
        <v>69</v>
      </c>
      <c r="B66" s="11" t="s">
        <v>53</v>
      </c>
      <c r="C66" s="284" t="s">
        <v>84</v>
      </c>
      <c r="D66" s="284"/>
      <c r="E66" s="284"/>
      <c r="F66" s="12" t="s">
        <v>167</v>
      </c>
      <c r="G66" s="340"/>
      <c r="H66" s="359"/>
      <c r="I66" s="18"/>
    </row>
    <row r="67" spans="1:9" ht="30" customHeight="1" thickBot="1" x14ac:dyDescent="0.3">
      <c r="A67" s="239">
        <v>9</v>
      </c>
      <c r="B67" s="247" t="s">
        <v>54</v>
      </c>
      <c r="C67" s="249" t="str">
        <f>+C11</f>
        <v>CELQO S.A.S (49%)</v>
      </c>
      <c r="D67" s="249"/>
      <c r="E67" s="249" t="str">
        <f>+E11</f>
        <v>ALPHA GRUPO CONSULTOR E INTERVENTOR S.A.S (51%)</v>
      </c>
      <c r="F67" s="250"/>
      <c r="G67" s="245" t="s">
        <v>66</v>
      </c>
      <c r="H67" s="245" t="s">
        <v>13</v>
      </c>
    </row>
    <row r="68" spans="1:9" ht="30" customHeight="1" thickBot="1" x14ac:dyDescent="0.3">
      <c r="A68" s="240"/>
      <c r="B68" s="248"/>
      <c r="C68" s="91" t="s">
        <v>11</v>
      </c>
      <c r="D68" s="46" t="s">
        <v>12</v>
      </c>
      <c r="E68" s="44" t="s">
        <v>11</v>
      </c>
      <c r="F68" s="43" t="s">
        <v>12</v>
      </c>
      <c r="G68" s="246"/>
      <c r="H68" s="246"/>
    </row>
    <row r="69" spans="1:9" ht="30" x14ac:dyDescent="0.25">
      <c r="A69" s="78">
        <v>9.1</v>
      </c>
      <c r="B69" s="8" t="s">
        <v>55</v>
      </c>
      <c r="C69" s="251" t="s">
        <v>84</v>
      </c>
      <c r="D69" s="227">
        <v>387</v>
      </c>
      <c r="E69" s="251" t="s">
        <v>84</v>
      </c>
      <c r="F69" s="227">
        <v>382</v>
      </c>
      <c r="G69" s="222" t="s">
        <v>86</v>
      </c>
      <c r="H69" s="271"/>
    </row>
    <row r="70" spans="1:9" x14ac:dyDescent="0.25">
      <c r="A70" s="78">
        <v>9.1999999999999993</v>
      </c>
      <c r="B70" s="9" t="s">
        <v>16</v>
      </c>
      <c r="C70" s="251"/>
      <c r="D70" s="269"/>
      <c r="E70" s="251"/>
      <c r="F70" s="269"/>
      <c r="G70" s="222"/>
      <c r="H70" s="271"/>
    </row>
    <row r="71" spans="1:9" ht="60.75" thickBot="1" x14ac:dyDescent="0.3">
      <c r="A71" s="79">
        <v>9.3000000000000007</v>
      </c>
      <c r="B71" s="19" t="s">
        <v>56</v>
      </c>
      <c r="C71" s="68" t="s">
        <v>84</v>
      </c>
      <c r="D71" s="75">
        <v>388</v>
      </c>
      <c r="E71" s="68" t="s">
        <v>84</v>
      </c>
      <c r="F71" s="75">
        <v>383</v>
      </c>
      <c r="G71" s="223"/>
      <c r="H71" s="272"/>
    </row>
    <row r="72" spans="1:9" ht="30" customHeight="1" thickBot="1" x14ac:dyDescent="0.3">
      <c r="A72" s="239">
        <v>10</v>
      </c>
      <c r="B72" s="247" t="s">
        <v>57</v>
      </c>
      <c r="C72" s="249" t="str">
        <f>+C11</f>
        <v>CELQO S.A.S (49%)</v>
      </c>
      <c r="D72" s="249"/>
      <c r="E72" s="249" t="str">
        <f>+E11</f>
        <v>ALPHA GRUPO CONSULTOR E INTERVENTOR S.A.S (51%)</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79">
        <v>10.1</v>
      </c>
      <c r="B74" s="11" t="s">
        <v>58</v>
      </c>
      <c r="C74" s="75" t="s">
        <v>88</v>
      </c>
      <c r="D74" s="75"/>
      <c r="E74" s="75" t="s">
        <v>88</v>
      </c>
      <c r="F74" s="70"/>
      <c r="G74" s="80" t="s">
        <v>86</v>
      </c>
      <c r="H74" s="40"/>
    </row>
    <row r="75" spans="1:9" ht="30" customHeight="1" thickBot="1" x14ac:dyDescent="0.3">
      <c r="A75" s="239">
        <v>11</v>
      </c>
      <c r="B75" s="247" t="s">
        <v>59</v>
      </c>
      <c r="C75" s="249" t="str">
        <f>+C11</f>
        <v>CELQO S.A.S (49%)</v>
      </c>
      <c r="D75" s="249"/>
      <c r="E75" s="249" t="str">
        <f>+E11</f>
        <v>ALPHA GRUPO CONSULTOR E INTERVENTOR S.A.S (51%)</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79">
        <v>11.1</v>
      </c>
      <c r="B77" s="56" t="s">
        <v>55</v>
      </c>
      <c r="C77" s="21" t="s">
        <v>88</v>
      </c>
      <c r="D77" s="22"/>
      <c r="E77" s="71" t="s">
        <v>88</v>
      </c>
      <c r="F77" s="70"/>
      <c r="G77" s="80" t="s">
        <v>86</v>
      </c>
      <c r="H77" s="40"/>
    </row>
    <row r="78" spans="1:9" ht="30" customHeight="1" thickBot="1" x14ac:dyDescent="0.3">
      <c r="A78" s="239">
        <v>12</v>
      </c>
      <c r="B78" s="241" t="s">
        <v>60</v>
      </c>
      <c r="C78" s="254" t="str">
        <f>+C11</f>
        <v>CELQO S.A.S (49%)</v>
      </c>
      <c r="D78" s="250"/>
      <c r="E78" s="255" t="str">
        <f>+E11</f>
        <v>ALPHA GRUPO CONSULTOR E INTERVENTOR S.A.S (51%)</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78">
        <v>12.1</v>
      </c>
      <c r="B80" s="52" t="s">
        <v>61</v>
      </c>
      <c r="C80" s="237" t="s">
        <v>84</v>
      </c>
      <c r="D80" s="238"/>
      <c r="E80" s="341" t="s">
        <v>84</v>
      </c>
      <c r="F80" s="238"/>
      <c r="G80" s="221" t="s">
        <v>86</v>
      </c>
      <c r="H80" s="274"/>
    </row>
    <row r="81" spans="1:8" ht="31.5" customHeight="1" x14ac:dyDescent="0.25">
      <c r="A81" s="78">
        <v>12.2</v>
      </c>
      <c r="B81" s="52" t="s">
        <v>62</v>
      </c>
      <c r="C81" s="237" t="s">
        <v>84</v>
      </c>
      <c r="D81" s="238"/>
      <c r="E81" s="341" t="s">
        <v>84</v>
      </c>
      <c r="F81" s="238"/>
      <c r="G81" s="222"/>
      <c r="H81" s="271"/>
    </row>
    <row r="82" spans="1:8" ht="30.75" thickBot="1" x14ac:dyDescent="0.3">
      <c r="A82" s="20">
        <v>12.3</v>
      </c>
      <c r="B82" s="53" t="s">
        <v>63</v>
      </c>
      <c r="C82" s="354" t="s">
        <v>84</v>
      </c>
      <c r="D82" s="253"/>
      <c r="E82" s="342" t="s">
        <v>84</v>
      </c>
      <c r="F82" s="253"/>
      <c r="G82" s="223"/>
      <c r="H82" s="272"/>
    </row>
    <row r="83" spans="1:8" ht="19.5" thickBot="1" x14ac:dyDescent="0.3">
      <c r="A83" s="235" t="s">
        <v>64</v>
      </c>
      <c r="B83" s="236"/>
      <c r="C83" s="233"/>
      <c r="D83" s="234"/>
      <c r="E83" s="233"/>
      <c r="F83" s="234"/>
      <c r="G83" s="50"/>
      <c r="H83" s="51"/>
    </row>
  </sheetData>
  <mergeCells count="128">
    <mergeCell ref="A83:B83"/>
    <mergeCell ref="C83:D83"/>
    <mergeCell ref="E83:F83"/>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C31"/>
    <mergeCell ref="E30:E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F36" sqref="F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16</v>
      </c>
      <c r="D8" s="327"/>
      <c r="E8" s="327"/>
      <c r="F8" s="327"/>
      <c r="G8" s="328"/>
    </row>
    <row r="9" spans="1:8" ht="31.5" customHeight="1" thickBot="1" x14ac:dyDescent="0.3">
      <c r="A9" s="57" t="s">
        <v>3</v>
      </c>
      <c r="B9" s="58" t="s">
        <v>4</v>
      </c>
      <c r="C9" s="377" t="s">
        <v>179</v>
      </c>
      <c r="D9" s="378"/>
      <c r="E9" s="378"/>
      <c r="F9" s="378"/>
      <c r="G9" s="379"/>
    </row>
    <row r="10" spans="1:8" ht="20.25" customHeight="1" thickBot="1" x14ac:dyDescent="0.3">
      <c r="A10" s="57" t="s">
        <v>5</v>
      </c>
      <c r="B10" s="59" t="s">
        <v>65</v>
      </c>
      <c r="C10" s="332" t="s">
        <v>78</v>
      </c>
      <c r="D10" s="333"/>
      <c r="E10" s="333"/>
      <c r="F10" s="333"/>
      <c r="G10" s="334"/>
    </row>
    <row r="11" spans="1:8" ht="48" customHeight="1" thickBot="1" x14ac:dyDescent="0.3">
      <c r="A11" s="57" t="s">
        <v>7</v>
      </c>
      <c r="B11" s="58" t="s">
        <v>6</v>
      </c>
      <c r="C11" s="335" t="s">
        <v>168</v>
      </c>
      <c r="D11" s="336"/>
      <c r="E11" s="337" t="s">
        <v>169</v>
      </c>
      <c r="F11" s="338"/>
      <c r="G11" s="5"/>
      <c r="H11" s="6"/>
    </row>
    <row r="12" spans="1:8" ht="15.75" thickBot="1" x14ac:dyDescent="0.3">
      <c r="A12" s="57" t="s">
        <v>9</v>
      </c>
      <c r="B12" s="58" t="s">
        <v>8</v>
      </c>
      <c r="C12" s="314" t="s">
        <v>82</v>
      </c>
      <c r="D12" s="315"/>
      <c r="E12" s="314" t="s">
        <v>82</v>
      </c>
      <c r="F12" s="315"/>
    </row>
    <row r="13" spans="1:8" ht="15.75" thickBot="1" x14ac:dyDescent="0.3">
      <c r="A13" s="57" t="s">
        <v>75</v>
      </c>
      <c r="B13" s="58" t="s">
        <v>10</v>
      </c>
      <c r="C13" s="314" t="s">
        <v>112</v>
      </c>
      <c r="D13" s="315"/>
      <c r="E13" s="314" t="s">
        <v>113</v>
      </c>
      <c r="F13" s="315"/>
    </row>
    <row r="14" spans="1:8" ht="15.75" thickBot="1" x14ac:dyDescent="0.3">
      <c r="A14" s="3"/>
      <c r="B14" s="4"/>
      <c r="C14" s="7"/>
      <c r="E14" s="7"/>
    </row>
    <row r="15" spans="1:8" x14ac:dyDescent="0.25">
      <c r="A15" s="29">
        <v>1</v>
      </c>
      <c r="B15" s="34" t="s">
        <v>14</v>
      </c>
      <c r="C15" s="260" t="s">
        <v>11</v>
      </c>
      <c r="D15" s="261"/>
      <c r="E15" s="262"/>
      <c r="F15" s="88" t="s">
        <v>12</v>
      </c>
      <c r="G15" s="37" t="s">
        <v>66</v>
      </c>
      <c r="H15" s="41" t="s">
        <v>13</v>
      </c>
    </row>
    <row r="16" spans="1:8" ht="30" x14ac:dyDescent="0.25">
      <c r="A16" s="82">
        <v>1.1000000000000001</v>
      </c>
      <c r="B16" s="8" t="s">
        <v>15</v>
      </c>
      <c r="C16" s="316" t="s">
        <v>84</v>
      </c>
      <c r="D16" s="317"/>
      <c r="E16" s="318"/>
      <c r="F16" s="355" t="s">
        <v>170</v>
      </c>
      <c r="G16" s="221" t="s">
        <v>86</v>
      </c>
      <c r="H16" s="271"/>
    </row>
    <row r="17" spans="1:8" x14ac:dyDescent="0.25">
      <c r="A17" s="82">
        <v>1.2</v>
      </c>
      <c r="B17" s="9" t="s">
        <v>16</v>
      </c>
      <c r="C17" s="319"/>
      <c r="D17" s="320"/>
      <c r="E17" s="321"/>
      <c r="F17" s="356"/>
      <c r="G17" s="222"/>
      <c r="H17" s="271"/>
    </row>
    <row r="18" spans="1:8" ht="30" x14ac:dyDescent="0.25">
      <c r="A18" s="82">
        <v>1.3</v>
      </c>
      <c r="B18" s="8" t="s">
        <v>17</v>
      </c>
      <c r="C18" s="319"/>
      <c r="D18" s="320"/>
      <c r="E18" s="321"/>
      <c r="F18" s="356"/>
      <c r="G18" s="222"/>
      <c r="H18" s="271"/>
    </row>
    <row r="19" spans="1:8" ht="60" x14ac:dyDescent="0.25">
      <c r="A19" s="82">
        <v>1.4</v>
      </c>
      <c r="B19" s="8" t="s">
        <v>18</v>
      </c>
      <c r="C19" s="319"/>
      <c r="D19" s="320"/>
      <c r="E19" s="321"/>
      <c r="F19" s="356"/>
      <c r="G19" s="222"/>
      <c r="H19" s="271"/>
    </row>
    <row r="20" spans="1:8" ht="105" x14ac:dyDescent="0.25">
      <c r="A20" s="82">
        <v>1.5</v>
      </c>
      <c r="B20" s="8" t="s">
        <v>19</v>
      </c>
      <c r="C20" s="319"/>
      <c r="D20" s="320"/>
      <c r="E20" s="321"/>
      <c r="F20" s="356"/>
      <c r="G20" s="222"/>
      <c r="H20" s="271"/>
    </row>
    <row r="21" spans="1:8" ht="30" x14ac:dyDescent="0.25">
      <c r="A21" s="82">
        <v>1.6</v>
      </c>
      <c r="B21" s="10" t="s">
        <v>20</v>
      </c>
      <c r="C21" s="319"/>
      <c r="D21" s="320"/>
      <c r="E21" s="321"/>
      <c r="F21" s="356"/>
      <c r="G21" s="222"/>
      <c r="H21" s="271"/>
    </row>
    <row r="22" spans="1:8" ht="45.75" thickBot="1" x14ac:dyDescent="0.3">
      <c r="A22" s="90">
        <v>1.7</v>
      </c>
      <c r="B22" s="11" t="s">
        <v>21</v>
      </c>
      <c r="C22" s="322"/>
      <c r="D22" s="323"/>
      <c r="E22" s="324"/>
      <c r="F22" s="357"/>
      <c r="G22" s="223"/>
      <c r="H22" s="272"/>
    </row>
    <row r="23" spans="1:8" ht="39" customHeight="1" x14ac:dyDescent="0.25">
      <c r="A23" s="29">
        <v>2</v>
      </c>
      <c r="B23" s="30" t="s">
        <v>22</v>
      </c>
      <c r="C23" s="260" t="s">
        <v>11</v>
      </c>
      <c r="D23" s="261"/>
      <c r="E23" s="262"/>
      <c r="F23" s="88" t="s">
        <v>12</v>
      </c>
      <c r="G23" s="37" t="s">
        <v>66</v>
      </c>
      <c r="H23" s="42" t="s">
        <v>13</v>
      </c>
    </row>
    <row r="24" spans="1:8" ht="45.75" customHeight="1" x14ac:dyDescent="0.25">
      <c r="A24" s="82">
        <v>2.1</v>
      </c>
      <c r="B24" s="10" t="s">
        <v>23</v>
      </c>
      <c r="C24" s="299" t="s">
        <v>84</v>
      </c>
      <c r="D24" s="300"/>
      <c r="E24" s="301"/>
      <c r="F24" s="308" t="s">
        <v>176</v>
      </c>
      <c r="G24" s="309" t="s">
        <v>86</v>
      </c>
      <c r="H24" s="312"/>
    </row>
    <row r="25" spans="1:8" ht="50.25" customHeight="1" x14ac:dyDescent="0.25">
      <c r="A25" s="82">
        <v>2.2000000000000002</v>
      </c>
      <c r="B25" s="10" t="s">
        <v>70</v>
      </c>
      <c r="C25" s="302"/>
      <c r="D25" s="303"/>
      <c r="E25" s="304"/>
      <c r="F25" s="267"/>
      <c r="G25" s="310"/>
      <c r="H25" s="312"/>
    </row>
    <row r="26" spans="1:8" ht="114.75" customHeight="1" x14ac:dyDescent="0.25">
      <c r="A26" s="82">
        <v>2.2999999999999998</v>
      </c>
      <c r="B26" s="10" t="s">
        <v>24</v>
      </c>
      <c r="C26" s="302"/>
      <c r="D26" s="303"/>
      <c r="E26" s="304"/>
      <c r="F26" s="267"/>
      <c r="G26" s="310"/>
      <c r="H26" s="312"/>
    </row>
    <row r="27" spans="1:8" ht="42" customHeight="1" thickBot="1" x14ac:dyDescent="0.3">
      <c r="A27" s="90">
        <v>2.4</v>
      </c>
      <c r="B27" s="11" t="s">
        <v>25</v>
      </c>
      <c r="C27" s="305"/>
      <c r="D27" s="306"/>
      <c r="E27" s="307"/>
      <c r="F27" s="268"/>
      <c r="G27" s="311"/>
      <c r="H27" s="313"/>
    </row>
    <row r="28" spans="1:8" ht="63" customHeight="1" thickBot="1" x14ac:dyDescent="0.3">
      <c r="A28" s="239">
        <v>3</v>
      </c>
      <c r="B28" s="247" t="s">
        <v>26</v>
      </c>
      <c r="C28" s="249" t="str">
        <f>+C11</f>
        <v>CEMOSA (COLOMBIA) (60%)</v>
      </c>
      <c r="D28" s="249"/>
      <c r="E28" s="249" t="str">
        <f>+E11</f>
        <v>INGENIERIA Y DESARROLLO XIMA DE COLOMBIA S.A.S (40%)</v>
      </c>
      <c r="F28" s="250"/>
      <c r="G28" s="245" t="s">
        <v>66</v>
      </c>
      <c r="H28" s="245" t="s">
        <v>13</v>
      </c>
    </row>
    <row r="29" spans="1:8" ht="30" x14ac:dyDescent="0.25">
      <c r="A29" s="240"/>
      <c r="B29" s="248"/>
      <c r="C29" s="83" t="s">
        <v>11</v>
      </c>
      <c r="D29" s="88" t="s">
        <v>12</v>
      </c>
      <c r="E29" s="83" t="s">
        <v>11</v>
      </c>
      <c r="F29" s="88" t="s">
        <v>12</v>
      </c>
      <c r="G29" s="246"/>
      <c r="H29" s="246"/>
    </row>
    <row r="30" spans="1:8" ht="47.25" customHeight="1" x14ac:dyDescent="0.25">
      <c r="A30" s="82" t="s">
        <v>27</v>
      </c>
      <c r="B30" s="8" t="s">
        <v>15</v>
      </c>
      <c r="C30" s="84" t="s">
        <v>88</v>
      </c>
      <c r="D30" s="84"/>
      <c r="E30" s="84" t="s">
        <v>84</v>
      </c>
      <c r="F30" s="93" t="s">
        <v>171</v>
      </c>
      <c r="G30" s="221" t="s">
        <v>86</v>
      </c>
      <c r="H30" s="365"/>
    </row>
    <row r="31" spans="1:8" ht="30.75" thickBot="1" x14ac:dyDescent="0.3">
      <c r="A31" s="90" t="s">
        <v>28</v>
      </c>
      <c r="B31" s="11" t="s">
        <v>29</v>
      </c>
      <c r="C31" s="85" t="s">
        <v>88</v>
      </c>
      <c r="D31" s="85"/>
      <c r="E31" s="84" t="s">
        <v>84</v>
      </c>
      <c r="F31" s="86">
        <v>127</v>
      </c>
      <c r="G31" s="223"/>
      <c r="H31" s="366"/>
    </row>
    <row r="32" spans="1:8" ht="42" customHeight="1" thickBot="1" x14ac:dyDescent="0.3">
      <c r="A32" s="239">
        <v>4</v>
      </c>
      <c r="B32" s="297" t="s">
        <v>30</v>
      </c>
      <c r="C32" s="249" t="str">
        <f>+C11</f>
        <v>CEMOSA (COLOMBIA) (60%)</v>
      </c>
      <c r="D32" s="249"/>
      <c r="E32" s="248" t="str">
        <f>+E11</f>
        <v>INGENIERIA Y DESARROLLO XIMA DE COLOMBIA S.A.S (40%)</v>
      </c>
      <c r="F32" s="250"/>
      <c r="G32" s="245" t="s">
        <v>66</v>
      </c>
      <c r="H32" s="245" t="s">
        <v>13</v>
      </c>
    </row>
    <row r="33" spans="1:8" ht="33" customHeight="1" x14ac:dyDescent="0.25">
      <c r="A33" s="240"/>
      <c r="B33" s="298"/>
      <c r="C33" s="83" t="s">
        <v>11</v>
      </c>
      <c r="D33" s="88" t="s">
        <v>12</v>
      </c>
      <c r="E33" s="83" t="s">
        <v>11</v>
      </c>
      <c r="F33" s="88" t="s">
        <v>12</v>
      </c>
      <c r="G33" s="246"/>
      <c r="H33" s="246"/>
    </row>
    <row r="34" spans="1:8" ht="47.25" customHeight="1" x14ac:dyDescent="0.25">
      <c r="A34" s="82">
        <v>4.0999999999999996</v>
      </c>
      <c r="B34" s="10" t="s">
        <v>71</v>
      </c>
      <c r="C34" s="84" t="s">
        <v>84</v>
      </c>
      <c r="D34" s="349" t="s">
        <v>172</v>
      </c>
      <c r="E34" s="84" t="s">
        <v>84</v>
      </c>
      <c r="F34" s="224" t="s">
        <v>173</v>
      </c>
      <c r="G34" s="221" t="s">
        <v>86</v>
      </c>
      <c r="H34" s="271"/>
    </row>
    <row r="35" spans="1:8" ht="30" x14ac:dyDescent="0.25">
      <c r="A35" s="82">
        <v>4.2</v>
      </c>
      <c r="B35" s="10" t="s">
        <v>31</v>
      </c>
      <c r="C35" s="84" t="s">
        <v>84</v>
      </c>
      <c r="D35" s="269"/>
      <c r="E35" s="84" t="s">
        <v>84</v>
      </c>
      <c r="F35" s="226"/>
      <c r="G35" s="222"/>
      <c r="H35" s="271"/>
    </row>
    <row r="36" spans="1:8" ht="30.75" thickBot="1" x14ac:dyDescent="0.3">
      <c r="A36" s="90">
        <v>4.3</v>
      </c>
      <c r="B36" s="11" t="s">
        <v>67</v>
      </c>
      <c r="C36" s="85" t="s">
        <v>132</v>
      </c>
      <c r="D36" s="85">
        <v>18</v>
      </c>
      <c r="E36" s="85" t="s">
        <v>120</v>
      </c>
      <c r="F36" s="86">
        <v>79</v>
      </c>
      <c r="G36" s="223"/>
      <c r="H36" s="272"/>
    </row>
    <row r="37" spans="1:8" ht="30" customHeight="1" thickBot="1" x14ac:dyDescent="0.3">
      <c r="A37" s="239">
        <v>5</v>
      </c>
      <c r="B37" s="241" t="s">
        <v>32</v>
      </c>
      <c r="C37" s="295" t="str">
        <f>+C11</f>
        <v>CEMOSA (COLOMBIA) (60%)</v>
      </c>
      <c r="D37" s="296"/>
      <c r="E37" s="295" t="str">
        <f>+E11</f>
        <v>INGENIERIA Y DESARROLLO XIMA DE COLOMBIA S.A.S (40%)</v>
      </c>
      <c r="F37" s="296"/>
      <c r="G37" s="245" t="s">
        <v>66</v>
      </c>
      <c r="H37" s="245" t="s">
        <v>13</v>
      </c>
    </row>
    <row r="38" spans="1:8" ht="30.75" thickBot="1" x14ac:dyDescent="0.3">
      <c r="A38" s="240"/>
      <c r="B38" s="242"/>
      <c r="C38" s="87" t="s">
        <v>11</v>
      </c>
      <c r="D38" s="43" t="s">
        <v>12</v>
      </c>
      <c r="E38" s="87" t="s">
        <v>11</v>
      </c>
      <c r="F38" s="43" t="s">
        <v>12</v>
      </c>
      <c r="G38" s="246"/>
      <c r="H38" s="246"/>
    </row>
    <row r="39" spans="1:8" ht="45" customHeight="1" x14ac:dyDescent="0.25">
      <c r="A39" s="82">
        <v>5.0999999999999996</v>
      </c>
      <c r="B39" s="10" t="s">
        <v>71</v>
      </c>
      <c r="C39" s="227" t="s">
        <v>84</v>
      </c>
      <c r="D39" s="227" t="s">
        <v>175</v>
      </c>
      <c r="E39" s="263" t="s">
        <v>84</v>
      </c>
      <c r="F39" s="266" t="s">
        <v>174</v>
      </c>
      <c r="G39" s="309" t="s">
        <v>86</v>
      </c>
      <c r="H39" s="346"/>
    </row>
    <row r="40" spans="1:8" ht="45" x14ac:dyDescent="0.25">
      <c r="A40" s="82">
        <v>5.2</v>
      </c>
      <c r="B40" s="10" t="s">
        <v>72</v>
      </c>
      <c r="C40" s="228"/>
      <c r="D40" s="228"/>
      <c r="E40" s="264"/>
      <c r="F40" s="267"/>
      <c r="G40" s="310"/>
      <c r="H40" s="347"/>
    </row>
    <row r="41" spans="1:8" ht="45" x14ac:dyDescent="0.25">
      <c r="A41" s="82">
        <v>5.3</v>
      </c>
      <c r="B41" s="13" t="s">
        <v>73</v>
      </c>
      <c r="C41" s="228"/>
      <c r="D41" s="228"/>
      <c r="E41" s="264"/>
      <c r="F41" s="267"/>
      <c r="G41" s="310"/>
      <c r="H41" s="347"/>
    </row>
    <row r="42" spans="1:8" ht="30" x14ac:dyDescent="0.25">
      <c r="A42" s="82">
        <v>5.4</v>
      </c>
      <c r="B42" s="10" t="s">
        <v>33</v>
      </c>
      <c r="C42" s="228"/>
      <c r="D42" s="228"/>
      <c r="E42" s="264"/>
      <c r="F42" s="267"/>
      <c r="G42" s="310"/>
      <c r="H42" s="347"/>
    </row>
    <row r="43" spans="1:8" ht="30.75" thickBot="1" x14ac:dyDescent="0.3">
      <c r="A43" s="90">
        <v>5.5</v>
      </c>
      <c r="B43" s="11" t="s">
        <v>34</v>
      </c>
      <c r="C43" s="229"/>
      <c r="D43" s="229"/>
      <c r="E43" s="265"/>
      <c r="F43" s="268"/>
      <c r="G43" s="311"/>
      <c r="H43" s="348"/>
    </row>
    <row r="44" spans="1:8" ht="30" customHeight="1" thickBot="1" x14ac:dyDescent="0.3">
      <c r="A44" s="239">
        <v>6</v>
      </c>
      <c r="B44" s="241" t="s">
        <v>35</v>
      </c>
      <c r="C44" s="285" t="str">
        <f>+C11</f>
        <v>CEMOSA (COLOMBIA) (60%)</v>
      </c>
      <c r="D44" s="286"/>
      <c r="E44" s="255" t="str">
        <f>+E11</f>
        <v>INGENIERIA Y DESARROLLO XIMA DE COLOMBIA S.A.S (40%)</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82">
        <v>6.1</v>
      </c>
      <c r="B46" s="10" t="s">
        <v>36</v>
      </c>
      <c r="C46" s="227" t="s">
        <v>88</v>
      </c>
      <c r="D46" s="227"/>
      <c r="E46" s="227" t="s">
        <v>88</v>
      </c>
      <c r="F46" s="270"/>
      <c r="G46" s="221" t="s">
        <v>86</v>
      </c>
      <c r="H46" s="274"/>
    </row>
    <row r="47" spans="1:8" ht="45" x14ac:dyDescent="0.25">
      <c r="A47" s="82">
        <v>6.2</v>
      </c>
      <c r="B47" s="10" t="s">
        <v>37</v>
      </c>
      <c r="C47" s="228"/>
      <c r="D47" s="228"/>
      <c r="E47" s="228"/>
      <c r="F47" s="225"/>
      <c r="G47" s="222"/>
      <c r="H47" s="271"/>
    </row>
    <row r="48" spans="1:8" ht="60" x14ac:dyDescent="0.25">
      <c r="A48" s="82">
        <v>6.3</v>
      </c>
      <c r="B48" s="10" t="s">
        <v>38</v>
      </c>
      <c r="C48" s="228"/>
      <c r="D48" s="228"/>
      <c r="E48" s="228"/>
      <c r="F48" s="225"/>
      <c r="G48" s="222"/>
      <c r="H48" s="271"/>
    </row>
    <row r="49" spans="1:9" ht="75.75" thickBot="1" x14ac:dyDescent="0.3">
      <c r="A49" s="82">
        <v>6.4</v>
      </c>
      <c r="B49" s="11" t="s">
        <v>39</v>
      </c>
      <c r="C49" s="229"/>
      <c r="D49" s="229"/>
      <c r="E49" s="229"/>
      <c r="F49" s="288"/>
      <c r="G49" s="223"/>
      <c r="H49" s="272"/>
    </row>
    <row r="50" spans="1:9" ht="30" customHeight="1" thickBot="1" x14ac:dyDescent="0.3">
      <c r="A50" s="239">
        <v>7</v>
      </c>
      <c r="B50" s="247" t="s">
        <v>40</v>
      </c>
      <c r="C50" s="249" t="str">
        <f>+C11</f>
        <v>CEMOSA (COLOMBIA) (60%)</v>
      </c>
      <c r="D50" s="249"/>
      <c r="E50" s="249" t="str">
        <f>+E11</f>
        <v>INGENIERIA Y DESARROLLO XIMA DE COLOMBIA S.A.S (40%)</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82">
        <v>7.1</v>
      </c>
      <c r="B52" s="10" t="s">
        <v>41</v>
      </c>
      <c r="C52" s="227" t="s">
        <v>84</v>
      </c>
      <c r="D52" s="251">
        <v>201</v>
      </c>
      <c r="E52" s="227" t="s">
        <v>84</v>
      </c>
      <c r="F52" s="238">
        <v>205</v>
      </c>
      <c r="G52" s="221" t="s">
        <v>86</v>
      </c>
      <c r="H52" s="221"/>
    </row>
    <row r="53" spans="1:9" ht="45" x14ac:dyDescent="0.25">
      <c r="A53" s="82">
        <v>7.2</v>
      </c>
      <c r="B53" s="10" t="s">
        <v>42</v>
      </c>
      <c r="C53" s="228"/>
      <c r="D53" s="251"/>
      <c r="E53" s="228"/>
      <c r="F53" s="238"/>
      <c r="G53" s="222"/>
      <c r="H53" s="222"/>
    </row>
    <row r="54" spans="1:9" ht="60.75" thickBot="1" x14ac:dyDescent="0.3">
      <c r="A54" s="90">
        <v>7.3</v>
      </c>
      <c r="B54" s="11" t="s">
        <v>43</v>
      </c>
      <c r="C54" s="229"/>
      <c r="D54" s="252"/>
      <c r="E54" s="229"/>
      <c r="F54" s="253"/>
      <c r="G54" s="223"/>
      <c r="H54" s="223"/>
    </row>
    <row r="55" spans="1:9" x14ac:dyDescent="0.25">
      <c r="A55" s="29">
        <v>8</v>
      </c>
      <c r="B55" s="49" t="s">
        <v>44</v>
      </c>
      <c r="C55" s="260" t="s">
        <v>11</v>
      </c>
      <c r="D55" s="261"/>
      <c r="E55" s="262"/>
      <c r="F55" s="88" t="s">
        <v>12</v>
      </c>
      <c r="G55" s="37" t="s">
        <v>66</v>
      </c>
      <c r="H55" s="41" t="s">
        <v>13</v>
      </c>
    </row>
    <row r="56" spans="1:9" x14ac:dyDescent="0.25">
      <c r="A56" s="82">
        <v>8.1</v>
      </c>
      <c r="B56" s="10" t="s">
        <v>45</v>
      </c>
      <c r="C56" s="273" t="s">
        <v>97</v>
      </c>
      <c r="D56" s="273"/>
      <c r="E56" s="273"/>
      <c r="F56" s="224" t="s">
        <v>177</v>
      </c>
      <c r="G56" s="339" t="s">
        <v>86</v>
      </c>
      <c r="H56" s="358" t="s">
        <v>184</v>
      </c>
    </row>
    <row r="57" spans="1:9" x14ac:dyDescent="0.25">
      <c r="A57" s="82">
        <v>8.1999999999999993</v>
      </c>
      <c r="B57" s="10" t="s">
        <v>46</v>
      </c>
      <c r="C57" s="273" t="s">
        <v>106</v>
      </c>
      <c r="D57" s="273"/>
      <c r="E57" s="273"/>
      <c r="F57" s="225"/>
      <c r="G57" s="339"/>
      <c r="H57" s="375"/>
    </row>
    <row r="58" spans="1:9" ht="30" x14ac:dyDescent="0.25">
      <c r="A58" s="82">
        <v>8.3000000000000007</v>
      </c>
      <c r="B58" s="10" t="s">
        <v>47</v>
      </c>
      <c r="C58" s="275" t="s">
        <v>84</v>
      </c>
      <c r="D58" s="276"/>
      <c r="E58" s="277"/>
      <c r="F58" s="225"/>
      <c r="G58" s="339"/>
      <c r="H58" s="375"/>
    </row>
    <row r="59" spans="1:9" ht="45" x14ac:dyDescent="0.25">
      <c r="A59" s="82">
        <v>8.4</v>
      </c>
      <c r="B59" s="10" t="s">
        <v>48</v>
      </c>
      <c r="C59" s="278"/>
      <c r="D59" s="279"/>
      <c r="E59" s="280"/>
      <c r="F59" s="225"/>
      <c r="G59" s="339"/>
      <c r="H59" s="375"/>
    </row>
    <row r="60" spans="1:9" ht="45" x14ac:dyDescent="0.25">
      <c r="A60" s="82">
        <v>8.5</v>
      </c>
      <c r="B60" s="10" t="s">
        <v>74</v>
      </c>
      <c r="C60" s="278"/>
      <c r="D60" s="279"/>
      <c r="E60" s="280"/>
      <c r="F60" s="225"/>
      <c r="G60" s="339"/>
      <c r="H60" s="375"/>
    </row>
    <row r="61" spans="1:9" x14ac:dyDescent="0.25">
      <c r="A61" s="82">
        <v>8.6</v>
      </c>
      <c r="B61" s="10" t="s">
        <v>49</v>
      </c>
      <c r="C61" s="278"/>
      <c r="D61" s="279"/>
      <c r="E61" s="280"/>
      <c r="F61" s="225"/>
      <c r="G61" s="339"/>
      <c r="H61" s="375"/>
    </row>
    <row r="62" spans="1:9" x14ac:dyDescent="0.25">
      <c r="A62" s="82">
        <v>8.6999999999999993</v>
      </c>
      <c r="B62" s="10" t="s">
        <v>50</v>
      </c>
      <c r="C62" s="278"/>
      <c r="D62" s="279"/>
      <c r="E62" s="280"/>
      <c r="F62" s="225"/>
      <c r="G62" s="339"/>
      <c r="H62" s="375"/>
    </row>
    <row r="63" spans="1:9" ht="30" x14ac:dyDescent="0.25">
      <c r="A63" s="82">
        <v>8.8000000000000007</v>
      </c>
      <c r="B63" s="10" t="s">
        <v>100</v>
      </c>
      <c r="C63" s="278"/>
      <c r="D63" s="279"/>
      <c r="E63" s="280"/>
      <c r="F63" s="225"/>
      <c r="G63" s="339"/>
      <c r="H63" s="375"/>
      <c r="I63" s="14"/>
    </row>
    <row r="64" spans="1:9" ht="31.5" customHeight="1" x14ac:dyDescent="0.3">
      <c r="A64" s="82">
        <v>8.9</v>
      </c>
      <c r="B64" s="15" t="s">
        <v>51</v>
      </c>
      <c r="C64" s="278"/>
      <c r="D64" s="279"/>
      <c r="E64" s="280"/>
      <c r="F64" s="225"/>
      <c r="G64" s="339"/>
      <c r="H64" s="375"/>
      <c r="I64" s="16"/>
    </row>
    <row r="65" spans="1:9" ht="16.5" x14ac:dyDescent="0.3">
      <c r="A65" s="17" t="s">
        <v>68</v>
      </c>
      <c r="B65" s="10" t="s">
        <v>52</v>
      </c>
      <c r="C65" s="281"/>
      <c r="D65" s="282"/>
      <c r="E65" s="283"/>
      <c r="F65" s="226"/>
      <c r="G65" s="339"/>
      <c r="H65" s="375"/>
      <c r="I65" s="16"/>
    </row>
    <row r="66" spans="1:9" ht="45.75" thickBot="1" x14ac:dyDescent="0.3">
      <c r="A66" s="17" t="s">
        <v>69</v>
      </c>
      <c r="B66" s="11" t="s">
        <v>53</v>
      </c>
      <c r="C66" s="284" t="s">
        <v>84</v>
      </c>
      <c r="D66" s="284"/>
      <c r="E66" s="284"/>
      <c r="F66" s="12" t="s">
        <v>178</v>
      </c>
      <c r="G66" s="340"/>
      <c r="H66" s="376"/>
      <c r="I66" s="18"/>
    </row>
    <row r="67" spans="1:9" ht="30" customHeight="1" thickBot="1" x14ac:dyDescent="0.3">
      <c r="A67" s="239">
        <v>9</v>
      </c>
      <c r="B67" s="247" t="s">
        <v>54</v>
      </c>
      <c r="C67" s="249" t="str">
        <f>+C11</f>
        <v>CEMOSA (COLOMBIA) (60%)</v>
      </c>
      <c r="D67" s="249"/>
      <c r="E67" s="249" t="str">
        <f>+E11</f>
        <v>INGENIERIA Y DESARROLLO XIMA DE COLOMBIA S.A.S (40%)</v>
      </c>
      <c r="F67" s="250"/>
      <c r="G67" s="245" t="s">
        <v>66</v>
      </c>
      <c r="H67" s="245" t="s">
        <v>13</v>
      </c>
    </row>
    <row r="68" spans="1:9" ht="30" customHeight="1" thickBot="1" x14ac:dyDescent="0.3">
      <c r="A68" s="240"/>
      <c r="B68" s="248"/>
      <c r="C68" s="91" t="s">
        <v>11</v>
      </c>
      <c r="D68" s="46" t="s">
        <v>12</v>
      </c>
      <c r="E68" s="44" t="s">
        <v>11</v>
      </c>
      <c r="F68" s="43" t="s">
        <v>12</v>
      </c>
      <c r="G68" s="246"/>
      <c r="H68" s="246"/>
    </row>
    <row r="69" spans="1:9" ht="30" x14ac:dyDescent="0.25">
      <c r="A69" s="82">
        <v>9.1</v>
      </c>
      <c r="B69" s="8" t="s">
        <v>55</v>
      </c>
      <c r="C69" s="251" t="s">
        <v>88</v>
      </c>
      <c r="D69" s="227"/>
      <c r="E69" s="227" t="s">
        <v>84</v>
      </c>
      <c r="F69" s="270">
        <v>209</v>
      </c>
      <c r="G69" s="222" t="s">
        <v>86</v>
      </c>
      <c r="H69" s="271"/>
    </row>
    <row r="70" spans="1:9" x14ac:dyDescent="0.25">
      <c r="A70" s="82">
        <v>9.1999999999999993</v>
      </c>
      <c r="B70" s="9" t="s">
        <v>16</v>
      </c>
      <c r="C70" s="251"/>
      <c r="D70" s="269"/>
      <c r="E70" s="269"/>
      <c r="F70" s="226"/>
      <c r="G70" s="222"/>
      <c r="H70" s="271"/>
    </row>
    <row r="71" spans="1:9" ht="60.75" thickBot="1" x14ac:dyDescent="0.3">
      <c r="A71" s="90">
        <v>9.3000000000000007</v>
      </c>
      <c r="B71" s="19" t="s">
        <v>56</v>
      </c>
      <c r="C71" s="81" t="s">
        <v>88</v>
      </c>
      <c r="D71" s="85"/>
      <c r="E71" s="85" t="s">
        <v>84</v>
      </c>
      <c r="F71" s="86">
        <v>210</v>
      </c>
      <c r="G71" s="223"/>
      <c r="H71" s="272"/>
    </row>
    <row r="72" spans="1:9" ht="30" customHeight="1" thickBot="1" x14ac:dyDescent="0.3">
      <c r="A72" s="239">
        <v>10</v>
      </c>
      <c r="B72" s="247" t="s">
        <v>57</v>
      </c>
      <c r="C72" s="249" t="str">
        <f>+C11</f>
        <v>CEMOSA (COLOMBIA) (60%)</v>
      </c>
      <c r="D72" s="249"/>
      <c r="E72" s="249" t="str">
        <f>+E11</f>
        <v>INGENIERIA Y DESARROLLO XIMA DE COLOMBIA S.A.S (40%)</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90">
        <v>10.1</v>
      </c>
      <c r="B74" s="11" t="s">
        <v>58</v>
      </c>
      <c r="C74" s="85" t="s">
        <v>84</v>
      </c>
      <c r="D74" s="85"/>
      <c r="E74" s="85" t="s">
        <v>88</v>
      </c>
      <c r="F74" s="86"/>
      <c r="G74" s="80" t="s">
        <v>86</v>
      </c>
      <c r="H74" s="40"/>
    </row>
    <row r="75" spans="1:9" ht="30" customHeight="1" thickBot="1" x14ac:dyDescent="0.3">
      <c r="A75" s="239">
        <v>11</v>
      </c>
      <c r="B75" s="247" t="s">
        <v>59</v>
      </c>
      <c r="C75" s="249" t="str">
        <f>+C11</f>
        <v>CEMOSA (COLOMBIA) (60%)</v>
      </c>
      <c r="D75" s="249"/>
      <c r="E75" s="249" t="str">
        <f>+E11</f>
        <v>INGENIERIA Y DESARROLLO XIMA DE COLOMBIA S.A.S (40%)</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90">
        <v>11.1</v>
      </c>
      <c r="B77" s="56" t="s">
        <v>55</v>
      </c>
      <c r="C77" s="21" t="s">
        <v>88</v>
      </c>
      <c r="D77" s="22"/>
      <c r="E77" s="89" t="s">
        <v>88</v>
      </c>
      <c r="F77" s="86"/>
      <c r="G77" s="80" t="s">
        <v>86</v>
      </c>
      <c r="H77" s="40"/>
    </row>
    <row r="78" spans="1:9" ht="30" customHeight="1" thickBot="1" x14ac:dyDescent="0.3">
      <c r="A78" s="239">
        <v>12</v>
      </c>
      <c r="B78" s="241" t="s">
        <v>60</v>
      </c>
      <c r="C78" s="254" t="str">
        <f>+C11</f>
        <v>CEMOSA (COLOMBIA) (60%)</v>
      </c>
      <c r="D78" s="250"/>
      <c r="E78" s="255" t="str">
        <f>+E11</f>
        <v>INGENIERIA Y DESARROLLO XIMA DE COLOMBIA S.A.S (40%)</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82">
        <v>12.1</v>
      </c>
      <c r="B80" s="52" t="s">
        <v>61</v>
      </c>
      <c r="C80" s="237" t="s">
        <v>84</v>
      </c>
      <c r="D80" s="238"/>
      <c r="E80" s="341" t="s">
        <v>84</v>
      </c>
      <c r="F80" s="238"/>
      <c r="G80" s="221" t="s">
        <v>86</v>
      </c>
      <c r="H80" s="274"/>
    </row>
    <row r="81" spans="1:8" ht="31.5" customHeight="1" x14ac:dyDescent="0.25">
      <c r="A81" s="82">
        <v>12.2</v>
      </c>
      <c r="B81" s="52" t="s">
        <v>62</v>
      </c>
      <c r="C81" s="237" t="s">
        <v>84</v>
      </c>
      <c r="D81" s="238"/>
      <c r="E81" s="341" t="s">
        <v>84</v>
      </c>
      <c r="F81" s="238"/>
      <c r="G81" s="222"/>
      <c r="H81" s="271"/>
    </row>
    <row r="82" spans="1:8" ht="30.75" thickBot="1" x14ac:dyDescent="0.3">
      <c r="A82" s="20">
        <v>12.3</v>
      </c>
      <c r="B82" s="53" t="s">
        <v>63</v>
      </c>
      <c r="C82" s="354" t="s">
        <v>84</v>
      </c>
      <c r="D82" s="253"/>
      <c r="E82" s="342" t="s">
        <v>84</v>
      </c>
      <c r="F82" s="253"/>
      <c r="G82" s="223"/>
      <c r="H82" s="272"/>
    </row>
    <row r="83" spans="1:8" ht="19.5" thickBot="1" x14ac:dyDescent="0.3">
      <c r="A83" s="235" t="s">
        <v>64</v>
      </c>
      <c r="B83" s="236"/>
      <c r="C83" s="233"/>
      <c r="D83" s="234"/>
      <c r="E83" s="233"/>
      <c r="F83" s="234"/>
      <c r="G83" s="50"/>
      <c r="H83" s="51"/>
    </row>
  </sheetData>
  <mergeCells count="126">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C39:C43"/>
    <mergeCell ref="D39:D43"/>
    <mergeCell ref="E39:E43"/>
    <mergeCell ref="F39:F43"/>
    <mergeCell ref="G39:G43"/>
    <mergeCell ref="H39:H43"/>
    <mergeCell ref="D34:D35"/>
    <mergeCell ref="F34:F35"/>
    <mergeCell ref="G34:G36"/>
    <mergeCell ref="H34:H36"/>
    <mergeCell ref="C46:C49"/>
    <mergeCell ref="D46:D49"/>
    <mergeCell ref="E46:E49"/>
    <mergeCell ref="F46:F49"/>
    <mergeCell ref="G46:G49"/>
    <mergeCell ref="H46:H49"/>
    <mergeCell ref="A44:A45"/>
    <mergeCell ref="B44:B45"/>
    <mergeCell ref="C44:D44"/>
    <mergeCell ref="E44:F44"/>
    <mergeCell ref="G44:G45"/>
    <mergeCell ref="H44:H45"/>
    <mergeCell ref="C52:C54"/>
    <mergeCell ref="D52:D54"/>
    <mergeCell ref="E52:E54"/>
    <mergeCell ref="F52:F54"/>
    <mergeCell ref="G52:G54"/>
    <mergeCell ref="H52:H54"/>
    <mergeCell ref="A50:A51"/>
    <mergeCell ref="B50:B51"/>
    <mergeCell ref="C50:D50"/>
    <mergeCell ref="E50:F50"/>
    <mergeCell ref="G50:G51"/>
    <mergeCell ref="H50:H5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G80:G82"/>
    <mergeCell ref="H80:H82"/>
    <mergeCell ref="C81:D81"/>
    <mergeCell ref="E81:F81"/>
    <mergeCell ref="C82:D82"/>
    <mergeCell ref="E82:F8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workbookViewId="0">
      <selection activeCell="I89" sqref="I8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4" spans="1:10" x14ac:dyDescent="0.25">
      <c r="A4" s="325" t="s">
        <v>0</v>
      </c>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D6" s="2"/>
      <c r="F6" s="2"/>
      <c r="H6" s="2"/>
      <c r="I6" s="2"/>
      <c r="J6" s="2"/>
    </row>
    <row r="7" spans="1:10" ht="15.75" thickBot="1" x14ac:dyDescent="0.3">
      <c r="C7" s="2"/>
      <c r="E7" s="2"/>
      <c r="G7" s="2"/>
    </row>
    <row r="8" spans="1:10" ht="15.75" thickBot="1" x14ac:dyDescent="0.3">
      <c r="A8" s="57" t="s">
        <v>1</v>
      </c>
      <c r="B8" s="58" t="s">
        <v>2</v>
      </c>
      <c r="C8" s="326" t="s">
        <v>185</v>
      </c>
      <c r="D8" s="327"/>
      <c r="E8" s="327"/>
      <c r="F8" s="327"/>
      <c r="G8" s="327"/>
      <c r="H8" s="327"/>
      <c r="I8" s="328"/>
    </row>
    <row r="9" spans="1:10" ht="31.5" customHeight="1" thickBot="1" x14ac:dyDescent="0.3">
      <c r="A9" s="57" t="s">
        <v>3</v>
      </c>
      <c r="B9" s="58" t="s">
        <v>4</v>
      </c>
      <c r="C9" s="329" t="s">
        <v>186</v>
      </c>
      <c r="D9" s="330"/>
      <c r="E9" s="330"/>
      <c r="F9" s="330"/>
      <c r="G9" s="330"/>
      <c r="H9" s="330"/>
      <c r="I9" s="331"/>
    </row>
    <row r="10" spans="1:10" ht="20.25" customHeight="1" thickBot="1" x14ac:dyDescent="0.3">
      <c r="A10" s="57" t="s">
        <v>5</v>
      </c>
      <c r="B10" s="59" t="s">
        <v>65</v>
      </c>
      <c r="C10" s="332" t="s">
        <v>78</v>
      </c>
      <c r="D10" s="333"/>
      <c r="E10" s="333"/>
      <c r="F10" s="333"/>
      <c r="G10" s="333"/>
      <c r="H10" s="333"/>
      <c r="I10" s="334"/>
    </row>
    <row r="11" spans="1:10" ht="31.5" customHeight="1" thickBot="1" x14ac:dyDescent="0.3">
      <c r="A11" s="57" t="s">
        <v>7</v>
      </c>
      <c r="B11" s="58" t="s">
        <v>6</v>
      </c>
      <c r="C11" s="335" t="s">
        <v>187</v>
      </c>
      <c r="D11" s="336"/>
      <c r="E11" s="337" t="s">
        <v>188</v>
      </c>
      <c r="F11" s="338"/>
      <c r="G11" s="337" t="s">
        <v>189</v>
      </c>
      <c r="H11" s="338"/>
      <c r="I11" s="5"/>
      <c r="J11" s="6"/>
    </row>
    <row r="12" spans="1:10" ht="15.75" thickBot="1" x14ac:dyDescent="0.3">
      <c r="A12" s="57" t="s">
        <v>9</v>
      </c>
      <c r="B12" s="58" t="s">
        <v>8</v>
      </c>
      <c r="C12" s="314" t="s">
        <v>190</v>
      </c>
      <c r="D12" s="315"/>
      <c r="E12" s="314" t="s">
        <v>190</v>
      </c>
      <c r="F12" s="315"/>
      <c r="G12" s="314" t="s">
        <v>191</v>
      </c>
      <c r="H12" s="315"/>
    </row>
    <row r="13" spans="1:10" ht="15.75" thickBot="1" x14ac:dyDescent="0.3">
      <c r="A13" s="57" t="s">
        <v>75</v>
      </c>
      <c r="B13" s="58" t="s">
        <v>10</v>
      </c>
      <c r="C13" s="314"/>
      <c r="D13" s="315"/>
      <c r="E13" s="314"/>
      <c r="F13" s="315"/>
      <c r="G13" s="314"/>
      <c r="H13" s="315"/>
    </row>
    <row r="14" spans="1:10" ht="15.75" thickBot="1" x14ac:dyDescent="0.3">
      <c r="A14" s="3"/>
      <c r="B14" s="4"/>
      <c r="C14" s="7"/>
      <c r="E14" s="7"/>
      <c r="G14" s="7"/>
    </row>
    <row r="15" spans="1:10" x14ac:dyDescent="0.25">
      <c r="A15" s="29">
        <v>1</v>
      </c>
      <c r="B15" s="34" t="s">
        <v>14</v>
      </c>
      <c r="C15" s="260" t="s">
        <v>11</v>
      </c>
      <c r="D15" s="261"/>
      <c r="E15" s="261"/>
      <c r="F15" s="261"/>
      <c r="G15" s="262"/>
      <c r="H15" s="107" t="s">
        <v>12</v>
      </c>
      <c r="I15" s="37" t="s">
        <v>66</v>
      </c>
      <c r="J15" s="41" t="s">
        <v>13</v>
      </c>
    </row>
    <row r="16" spans="1:10" ht="30" x14ac:dyDescent="0.25">
      <c r="A16" s="94">
        <v>1.1000000000000001</v>
      </c>
      <c r="B16" s="126" t="s">
        <v>15</v>
      </c>
      <c r="C16" s="415" t="s">
        <v>94</v>
      </c>
      <c r="D16" s="416"/>
      <c r="E16" s="416"/>
      <c r="F16" s="416"/>
      <c r="G16" s="417"/>
      <c r="H16" s="424" t="s">
        <v>192</v>
      </c>
      <c r="I16" s="407" t="s">
        <v>193</v>
      </c>
      <c r="J16" s="425" t="s">
        <v>194</v>
      </c>
    </row>
    <row r="17" spans="1:10" x14ac:dyDescent="0.25">
      <c r="A17" s="94">
        <v>1.2</v>
      </c>
      <c r="B17" s="127" t="s">
        <v>16</v>
      </c>
      <c r="C17" s="418"/>
      <c r="D17" s="419"/>
      <c r="E17" s="419"/>
      <c r="F17" s="419"/>
      <c r="G17" s="420"/>
      <c r="H17" s="397"/>
      <c r="I17" s="408"/>
      <c r="J17" s="425"/>
    </row>
    <row r="18" spans="1:10" ht="30" x14ac:dyDescent="0.25">
      <c r="A18" s="94">
        <v>1.3</v>
      </c>
      <c r="B18" s="126" t="s">
        <v>17</v>
      </c>
      <c r="C18" s="418"/>
      <c r="D18" s="419"/>
      <c r="E18" s="419"/>
      <c r="F18" s="419"/>
      <c r="G18" s="420"/>
      <c r="H18" s="397"/>
      <c r="I18" s="408"/>
      <c r="J18" s="425"/>
    </row>
    <row r="19" spans="1:10" ht="60" x14ac:dyDescent="0.25">
      <c r="A19" s="94">
        <v>1.4</v>
      </c>
      <c r="B19" s="126" t="s">
        <v>18</v>
      </c>
      <c r="C19" s="418"/>
      <c r="D19" s="419"/>
      <c r="E19" s="419"/>
      <c r="F19" s="419"/>
      <c r="G19" s="420"/>
      <c r="H19" s="397"/>
      <c r="I19" s="408"/>
      <c r="J19" s="425"/>
    </row>
    <row r="20" spans="1:10" ht="105" x14ac:dyDescent="0.25">
      <c r="A20" s="94">
        <v>1.5</v>
      </c>
      <c r="B20" s="126" t="s">
        <v>19</v>
      </c>
      <c r="C20" s="418"/>
      <c r="D20" s="419"/>
      <c r="E20" s="419"/>
      <c r="F20" s="419"/>
      <c r="G20" s="420"/>
      <c r="H20" s="397"/>
      <c r="I20" s="408"/>
      <c r="J20" s="425"/>
    </row>
    <row r="21" spans="1:10" ht="30" x14ac:dyDescent="0.25">
      <c r="A21" s="94">
        <v>1.6</v>
      </c>
      <c r="B21" s="128" t="s">
        <v>20</v>
      </c>
      <c r="C21" s="418"/>
      <c r="D21" s="419"/>
      <c r="E21" s="419"/>
      <c r="F21" s="419"/>
      <c r="G21" s="420"/>
      <c r="H21" s="397"/>
      <c r="I21" s="408"/>
      <c r="J21" s="425"/>
    </row>
    <row r="22" spans="1:10" ht="45.75" thickBot="1" x14ac:dyDescent="0.3">
      <c r="A22" s="109">
        <v>1.7</v>
      </c>
      <c r="B22" s="129" t="s">
        <v>21</v>
      </c>
      <c r="C22" s="421"/>
      <c r="D22" s="422"/>
      <c r="E22" s="422"/>
      <c r="F22" s="422"/>
      <c r="G22" s="423"/>
      <c r="H22" s="414"/>
      <c r="I22" s="409"/>
      <c r="J22" s="426"/>
    </row>
    <row r="23" spans="1:10" ht="39" customHeight="1" x14ac:dyDescent="0.25">
      <c r="A23" s="29">
        <v>2</v>
      </c>
      <c r="B23" s="30" t="s">
        <v>22</v>
      </c>
      <c r="C23" s="260" t="s">
        <v>11</v>
      </c>
      <c r="D23" s="261"/>
      <c r="E23" s="261"/>
      <c r="F23" s="261"/>
      <c r="G23" s="262"/>
      <c r="H23" s="107" t="s">
        <v>12</v>
      </c>
      <c r="I23" s="37" t="s">
        <v>66</v>
      </c>
      <c r="J23" s="42" t="s">
        <v>13</v>
      </c>
    </row>
    <row r="24" spans="1:10" ht="45.75" customHeight="1" x14ac:dyDescent="0.25">
      <c r="A24" s="94">
        <v>2.1</v>
      </c>
      <c r="B24" s="10" t="s">
        <v>23</v>
      </c>
      <c r="C24" s="299" t="s">
        <v>84</v>
      </c>
      <c r="D24" s="300"/>
      <c r="E24" s="300"/>
      <c r="F24" s="300"/>
      <c r="G24" s="301"/>
      <c r="H24" s="308" t="s">
        <v>195</v>
      </c>
      <c r="I24" s="309" t="s">
        <v>193</v>
      </c>
      <c r="J24" s="312"/>
    </row>
    <row r="25" spans="1:10" ht="50.25" customHeight="1" x14ac:dyDescent="0.25">
      <c r="A25" s="94">
        <v>2.2000000000000002</v>
      </c>
      <c r="B25" s="10" t="s">
        <v>70</v>
      </c>
      <c r="C25" s="302"/>
      <c r="D25" s="303"/>
      <c r="E25" s="303"/>
      <c r="F25" s="303"/>
      <c r="G25" s="304"/>
      <c r="H25" s="267"/>
      <c r="I25" s="310"/>
      <c r="J25" s="312"/>
    </row>
    <row r="26" spans="1:10" ht="114.75" customHeight="1" x14ac:dyDescent="0.25">
      <c r="A26" s="94">
        <v>2.2999999999999998</v>
      </c>
      <c r="B26" s="10" t="s">
        <v>24</v>
      </c>
      <c r="C26" s="302"/>
      <c r="D26" s="303"/>
      <c r="E26" s="303"/>
      <c r="F26" s="303"/>
      <c r="G26" s="304"/>
      <c r="H26" s="267"/>
      <c r="I26" s="310"/>
      <c r="J26" s="312"/>
    </row>
    <row r="27" spans="1:10" ht="42" customHeight="1" thickBot="1" x14ac:dyDescent="0.3">
      <c r="A27" s="109">
        <v>2.4</v>
      </c>
      <c r="B27" s="11" t="s">
        <v>25</v>
      </c>
      <c r="C27" s="305"/>
      <c r="D27" s="306"/>
      <c r="E27" s="306"/>
      <c r="F27" s="306"/>
      <c r="G27" s="307"/>
      <c r="H27" s="268"/>
      <c r="I27" s="311"/>
      <c r="J27" s="313"/>
    </row>
    <row r="28" spans="1:10" ht="63" customHeight="1" thickBot="1" x14ac:dyDescent="0.3">
      <c r="A28" s="239">
        <v>3</v>
      </c>
      <c r="B28" s="247" t="s">
        <v>26</v>
      </c>
      <c r="C28" s="249" t="str">
        <f>+C11</f>
        <v>CONSTRUCTORA A&amp;C SOCIEDAD ANONIMA</v>
      </c>
      <c r="D28" s="249"/>
      <c r="E28" s="249" t="str">
        <f>+E11</f>
        <v>COPEBA LTDA</v>
      </c>
      <c r="F28" s="250"/>
      <c r="G28" s="249" t="str">
        <f>+G11</f>
        <v>GERMAN BALLESTAS BERDEJO</v>
      </c>
      <c r="H28" s="250"/>
      <c r="I28" s="245" t="s">
        <v>66</v>
      </c>
      <c r="J28" s="245" t="s">
        <v>13</v>
      </c>
    </row>
    <row r="29" spans="1:10" ht="30" x14ac:dyDescent="0.25">
      <c r="A29" s="240"/>
      <c r="B29" s="248"/>
      <c r="C29" s="97" t="s">
        <v>11</v>
      </c>
      <c r="D29" s="107" t="s">
        <v>12</v>
      </c>
      <c r="E29" s="97" t="s">
        <v>11</v>
      </c>
      <c r="F29" s="107" t="s">
        <v>12</v>
      </c>
      <c r="G29" s="97" t="s">
        <v>11</v>
      </c>
      <c r="H29" s="107" t="s">
        <v>12</v>
      </c>
      <c r="I29" s="246"/>
      <c r="J29" s="246"/>
    </row>
    <row r="30" spans="1:10" ht="47.25" customHeight="1" x14ac:dyDescent="0.25">
      <c r="A30" s="94" t="s">
        <v>27</v>
      </c>
      <c r="B30" s="8" t="s">
        <v>15</v>
      </c>
      <c r="C30" s="98" t="s">
        <v>88</v>
      </c>
      <c r="D30" s="98"/>
      <c r="E30" s="98" t="s">
        <v>88</v>
      </c>
      <c r="F30" s="95"/>
      <c r="G30" s="98" t="s">
        <v>88</v>
      </c>
      <c r="H30" s="95"/>
      <c r="I30" s="221" t="s">
        <v>193</v>
      </c>
      <c r="J30" s="274"/>
    </row>
    <row r="31" spans="1:10" ht="30.75" thickBot="1" x14ac:dyDescent="0.3">
      <c r="A31" s="109" t="s">
        <v>28</v>
      </c>
      <c r="B31" s="11" t="s">
        <v>29</v>
      </c>
      <c r="C31" s="98" t="s">
        <v>88</v>
      </c>
      <c r="D31" s="99"/>
      <c r="E31" s="98" t="s">
        <v>88</v>
      </c>
      <c r="F31" s="100"/>
      <c r="G31" s="98" t="s">
        <v>88</v>
      </c>
      <c r="H31" s="100"/>
      <c r="I31" s="223"/>
      <c r="J31" s="272"/>
    </row>
    <row r="32" spans="1:10" ht="33" customHeight="1" thickBot="1" x14ac:dyDescent="0.3">
      <c r="A32" s="239">
        <v>4</v>
      </c>
      <c r="B32" s="297" t="s">
        <v>30</v>
      </c>
      <c r="C32" s="249" t="str">
        <f>+C11</f>
        <v>CONSTRUCTORA A&amp;C SOCIEDAD ANONIMA</v>
      </c>
      <c r="D32" s="249"/>
      <c r="E32" s="249" t="str">
        <f>+E11</f>
        <v>COPEBA LTDA</v>
      </c>
      <c r="F32" s="250"/>
      <c r="G32" s="249" t="str">
        <f>+G11</f>
        <v>GERMAN BALLESTAS BERDEJO</v>
      </c>
      <c r="H32" s="250"/>
      <c r="I32" s="245" t="s">
        <v>66</v>
      </c>
      <c r="J32" s="245" t="s">
        <v>13</v>
      </c>
    </row>
    <row r="33" spans="1:10" ht="33" customHeight="1" x14ac:dyDescent="0.25">
      <c r="A33" s="240"/>
      <c r="B33" s="298"/>
      <c r="C33" s="97" t="s">
        <v>11</v>
      </c>
      <c r="D33" s="107" t="s">
        <v>12</v>
      </c>
      <c r="E33" s="97" t="s">
        <v>11</v>
      </c>
      <c r="F33" s="107" t="s">
        <v>12</v>
      </c>
      <c r="G33" s="97" t="s">
        <v>11</v>
      </c>
      <c r="H33" s="107" t="s">
        <v>12</v>
      </c>
      <c r="I33" s="246"/>
      <c r="J33" s="246"/>
    </row>
    <row r="34" spans="1:10" ht="47.25" customHeight="1" x14ac:dyDescent="0.25">
      <c r="A34" s="94">
        <v>4.0999999999999996</v>
      </c>
      <c r="B34" s="10" t="s">
        <v>71</v>
      </c>
      <c r="C34" s="98" t="s">
        <v>84</v>
      </c>
      <c r="D34" s="98" t="s">
        <v>196</v>
      </c>
      <c r="E34" s="98" t="s">
        <v>84</v>
      </c>
      <c r="F34" s="95" t="s">
        <v>197</v>
      </c>
      <c r="G34" s="98" t="s">
        <v>84</v>
      </c>
      <c r="H34" s="95" t="s">
        <v>198</v>
      </c>
      <c r="I34" s="221" t="s">
        <v>193</v>
      </c>
      <c r="J34" s="271"/>
    </row>
    <row r="35" spans="1:10" ht="30" x14ac:dyDescent="0.25">
      <c r="A35" s="94">
        <v>4.2</v>
      </c>
      <c r="B35" s="10" t="s">
        <v>31</v>
      </c>
      <c r="C35" s="98" t="s">
        <v>84</v>
      </c>
      <c r="D35" s="98" t="s">
        <v>196</v>
      </c>
      <c r="E35" s="98" t="s">
        <v>84</v>
      </c>
      <c r="F35" s="95" t="s">
        <v>197</v>
      </c>
      <c r="G35" s="98" t="s">
        <v>84</v>
      </c>
      <c r="H35" s="95" t="s">
        <v>198</v>
      </c>
      <c r="I35" s="222"/>
      <c r="J35" s="271"/>
    </row>
    <row r="36" spans="1:10" ht="30.75" thickBot="1" x14ac:dyDescent="0.3">
      <c r="A36" s="109">
        <v>4.3</v>
      </c>
      <c r="B36" s="11" t="s">
        <v>67</v>
      </c>
      <c r="C36" s="99" t="s">
        <v>120</v>
      </c>
      <c r="D36" s="99">
        <v>76</v>
      </c>
      <c r="E36" s="99" t="s">
        <v>120</v>
      </c>
      <c r="F36" s="100">
        <v>251</v>
      </c>
      <c r="G36" s="99" t="s">
        <v>120</v>
      </c>
      <c r="H36" s="100">
        <v>15</v>
      </c>
      <c r="I36" s="223"/>
      <c r="J36" s="272"/>
    </row>
    <row r="37" spans="1:10" ht="30" customHeight="1" thickBot="1" x14ac:dyDescent="0.3">
      <c r="A37" s="239">
        <v>5</v>
      </c>
      <c r="B37" s="241" t="s">
        <v>32</v>
      </c>
      <c r="C37" s="295" t="str">
        <f>+C11</f>
        <v>CONSTRUCTORA A&amp;C SOCIEDAD ANONIMA</v>
      </c>
      <c r="D37" s="296"/>
      <c r="E37" s="295" t="str">
        <f>+E11</f>
        <v>COPEBA LTDA</v>
      </c>
      <c r="F37" s="296"/>
      <c r="G37" s="295" t="str">
        <f>+G11</f>
        <v>GERMAN BALLESTAS BERDEJO</v>
      </c>
      <c r="H37" s="296"/>
      <c r="I37" s="245" t="s">
        <v>66</v>
      </c>
      <c r="J37" s="245" t="s">
        <v>13</v>
      </c>
    </row>
    <row r="38" spans="1:10" ht="30.75" thickBot="1" x14ac:dyDescent="0.3">
      <c r="A38" s="240"/>
      <c r="B38" s="242"/>
      <c r="C38" s="106" t="s">
        <v>11</v>
      </c>
      <c r="D38" s="43" t="s">
        <v>12</v>
      </c>
      <c r="E38" s="106" t="s">
        <v>11</v>
      </c>
      <c r="F38" s="43" t="s">
        <v>12</v>
      </c>
      <c r="G38" s="106" t="s">
        <v>11</v>
      </c>
      <c r="H38" s="43" t="s">
        <v>12</v>
      </c>
      <c r="I38" s="246"/>
      <c r="J38" s="246"/>
    </row>
    <row r="39" spans="1:10" ht="45" customHeight="1" x14ac:dyDescent="0.25">
      <c r="A39" s="94">
        <v>5.0999999999999996</v>
      </c>
      <c r="B39" s="10" t="s">
        <v>71</v>
      </c>
      <c r="C39" s="400" t="s">
        <v>84</v>
      </c>
      <c r="D39" s="410" t="s">
        <v>199</v>
      </c>
      <c r="E39" s="400" t="s">
        <v>84</v>
      </c>
      <c r="F39" s="410" t="s">
        <v>200</v>
      </c>
      <c r="G39" s="400" t="s">
        <v>88</v>
      </c>
      <c r="H39" s="413"/>
      <c r="I39" s="407" t="s">
        <v>193</v>
      </c>
      <c r="J39" s="384"/>
    </row>
    <row r="40" spans="1:10" ht="45" x14ac:dyDescent="0.25">
      <c r="A40" s="94">
        <v>5.2</v>
      </c>
      <c r="B40" s="10" t="s">
        <v>72</v>
      </c>
      <c r="C40" s="401"/>
      <c r="D40" s="411"/>
      <c r="E40" s="401"/>
      <c r="F40" s="411"/>
      <c r="G40" s="401"/>
      <c r="H40" s="397"/>
      <c r="I40" s="408"/>
      <c r="J40" s="385"/>
    </row>
    <row r="41" spans="1:10" ht="45" x14ac:dyDescent="0.25">
      <c r="A41" s="94">
        <v>5.3</v>
      </c>
      <c r="B41" s="13" t="s">
        <v>73</v>
      </c>
      <c r="C41" s="401"/>
      <c r="D41" s="411"/>
      <c r="E41" s="401"/>
      <c r="F41" s="411"/>
      <c r="G41" s="401"/>
      <c r="H41" s="397"/>
      <c r="I41" s="408"/>
      <c r="J41" s="385"/>
    </row>
    <row r="42" spans="1:10" ht="30" x14ac:dyDescent="0.25">
      <c r="A42" s="94">
        <v>5.4</v>
      </c>
      <c r="B42" s="10" t="s">
        <v>33</v>
      </c>
      <c r="C42" s="401"/>
      <c r="D42" s="411"/>
      <c r="E42" s="401"/>
      <c r="F42" s="411"/>
      <c r="G42" s="401"/>
      <c r="H42" s="397"/>
      <c r="I42" s="408"/>
      <c r="J42" s="385"/>
    </row>
    <row r="43" spans="1:10" ht="30.75" thickBot="1" x14ac:dyDescent="0.3">
      <c r="A43" s="109">
        <v>5.5</v>
      </c>
      <c r="B43" s="11" t="s">
        <v>34</v>
      </c>
      <c r="C43" s="402"/>
      <c r="D43" s="412"/>
      <c r="E43" s="402"/>
      <c r="F43" s="412"/>
      <c r="G43" s="402"/>
      <c r="H43" s="414"/>
      <c r="I43" s="409"/>
      <c r="J43" s="386"/>
    </row>
    <row r="44" spans="1:10" ht="30" customHeight="1" thickBot="1" x14ac:dyDescent="0.3">
      <c r="A44" s="239">
        <v>6</v>
      </c>
      <c r="B44" s="241" t="s">
        <v>35</v>
      </c>
      <c r="C44" s="285" t="str">
        <f>+C11</f>
        <v>CONSTRUCTORA A&amp;C SOCIEDAD ANONIMA</v>
      </c>
      <c r="D44" s="286"/>
      <c r="E44" s="255" t="str">
        <f>+E11</f>
        <v>COPEBA LTDA</v>
      </c>
      <c r="F44" s="250"/>
      <c r="G44" s="255" t="str">
        <f>+G11</f>
        <v>GERMAN BALLESTAS BERDEJO</v>
      </c>
      <c r="H44" s="250"/>
      <c r="I44" s="245" t="s">
        <v>66</v>
      </c>
      <c r="J44" s="245" t="s">
        <v>13</v>
      </c>
    </row>
    <row r="45" spans="1:10" ht="30" customHeight="1" thickBot="1" x14ac:dyDescent="0.3">
      <c r="A45" s="240"/>
      <c r="B45" s="242"/>
      <c r="C45" s="45" t="s">
        <v>11</v>
      </c>
      <c r="D45" s="46" t="s">
        <v>12</v>
      </c>
      <c r="E45" s="44" t="s">
        <v>11</v>
      </c>
      <c r="F45" s="43" t="s">
        <v>12</v>
      </c>
      <c r="G45" s="44" t="s">
        <v>11</v>
      </c>
      <c r="H45" s="43" t="s">
        <v>12</v>
      </c>
      <c r="I45" s="246"/>
      <c r="J45" s="246"/>
    </row>
    <row r="46" spans="1:10" ht="60" x14ac:dyDescent="0.25">
      <c r="A46" s="94">
        <v>6.1</v>
      </c>
      <c r="B46" s="10" t="s">
        <v>36</v>
      </c>
      <c r="C46" s="103" t="s">
        <v>88</v>
      </c>
      <c r="D46" s="103"/>
      <c r="E46" s="103" t="s">
        <v>88</v>
      </c>
      <c r="F46" s="95"/>
      <c r="G46" s="103" t="s">
        <v>88</v>
      </c>
      <c r="H46" s="95"/>
      <c r="I46" s="35"/>
      <c r="J46" s="39"/>
    </row>
    <row r="47" spans="1:10" ht="45" x14ac:dyDescent="0.25">
      <c r="A47" s="94">
        <v>6.2</v>
      </c>
      <c r="B47" s="10" t="s">
        <v>37</v>
      </c>
      <c r="C47" s="103" t="s">
        <v>88</v>
      </c>
      <c r="D47" s="98"/>
      <c r="E47" s="103" t="s">
        <v>88</v>
      </c>
      <c r="F47" s="95"/>
      <c r="G47" s="103" t="s">
        <v>88</v>
      </c>
      <c r="H47" s="95"/>
      <c r="I47" s="35"/>
      <c r="J47" s="39"/>
    </row>
    <row r="48" spans="1:10" ht="60" x14ac:dyDescent="0.25">
      <c r="A48" s="94">
        <v>6.3</v>
      </c>
      <c r="B48" s="10" t="s">
        <v>38</v>
      </c>
      <c r="C48" s="103" t="s">
        <v>88</v>
      </c>
      <c r="D48" s="98"/>
      <c r="E48" s="103" t="s">
        <v>88</v>
      </c>
      <c r="F48" s="95"/>
      <c r="G48" s="103" t="s">
        <v>88</v>
      </c>
      <c r="H48" s="95"/>
      <c r="I48" s="35"/>
      <c r="J48" s="39"/>
    </row>
    <row r="49" spans="1:11" ht="75.75" thickBot="1" x14ac:dyDescent="0.3">
      <c r="A49" s="94">
        <v>6.4</v>
      </c>
      <c r="B49" s="11" t="s">
        <v>39</v>
      </c>
      <c r="C49" s="103" t="s">
        <v>88</v>
      </c>
      <c r="D49" s="99"/>
      <c r="E49" s="103" t="s">
        <v>88</v>
      </c>
      <c r="F49" s="100"/>
      <c r="G49" s="103" t="s">
        <v>88</v>
      </c>
      <c r="H49" s="100"/>
      <c r="I49" s="36"/>
      <c r="J49" s="40"/>
    </row>
    <row r="50" spans="1:11" ht="30" customHeight="1" thickBot="1" x14ac:dyDescent="0.3">
      <c r="A50" s="239">
        <v>7</v>
      </c>
      <c r="B50" s="247" t="s">
        <v>40</v>
      </c>
      <c r="C50" s="249" t="str">
        <f>+C11</f>
        <v>CONSTRUCTORA A&amp;C SOCIEDAD ANONIMA</v>
      </c>
      <c r="D50" s="249"/>
      <c r="E50" s="249" t="str">
        <f>+E11</f>
        <v>COPEBA LTDA</v>
      </c>
      <c r="F50" s="250"/>
      <c r="G50" s="249" t="str">
        <f>+G11</f>
        <v>GERMAN BALLESTAS BERDEJO</v>
      </c>
      <c r="H50" s="250"/>
      <c r="I50" s="245" t="s">
        <v>66</v>
      </c>
      <c r="J50" s="245" t="s">
        <v>13</v>
      </c>
    </row>
    <row r="51" spans="1:11" ht="30.75" thickBot="1" x14ac:dyDescent="0.3">
      <c r="A51" s="240"/>
      <c r="B51" s="248"/>
      <c r="C51" s="45" t="s">
        <v>11</v>
      </c>
      <c r="D51" s="46" t="s">
        <v>12</v>
      </c>
      <c r="E51" s="44" t="s">
        <v>11</v>
      </c>
      <c r="F51" s="43" t="s">
        <v>12</v>
      </c>
      <c r="G51" s="44" t="s">
        <v>11</v>
      </c>
      <c r="H51" s="43" t="s">
        <v>12</v>
      </c>
      <c r="I51" s="246"/>
      <c r="J51" s="246"/>
    </row>
    <row r="52" spans="1:11" ht="30" x14ac:dyDescent="0.25">
      <c r="A52" s="94">
        <v>7.1</v>
      </c>
      <c r="B52" s="10" t="s">
        <v>41</v>
      </c>
      <c r="C52" s="400" t="s">
        <v>94</v>
      </c>
      <c r="D52" s="403">
        <v>297</v>
      </c>
      <c r="E52" s="400" t="s">
        <v>84</v>
      </c>
      <c r="F52" s="405">
        <v>299</v>
      </c>
      <c r="G52" s="400" t="s">
        <v>84</v>
      </c>
      <c r="H52" s="405">
        <v>295</v>
      </c>
      <c r="I52" s="407" t="s">
        <v>201</v>
      </c>
      <c r="J52" s="384"/>
    </row>
    <row r="53" spans="1:11" ht="45" x14ac:dyDescent="0.25">
      <c r="A53" s="94">
        <v>7.2</v>
      </c>
      <c r="B53" s="10" t="s">
        <v>42</v>
      </c>
      <c r="C53" s="401"/>
      <c r="D53" s="403"/>
      <c r="E53" s="401"/>
      <c r="F53" s="405"/>
      <c r="G53" s="401"/>
      <c r="H53" s="405"/>
      <c r="I53" s="408"/>
      <c r="J53" s="385"/>
    </row>
    <row r="54" spans="1:11" ht="60.75" thickBot="1" x14ac:dyDescent="0.3">
      <c r="A54" s="109">
        <v>7.3</v>
      </c>
      <c r="B54" s="11" t="s">
        <v>43</v>
      </c>
      <c r="C54" s="402"/>
      <c r="D54" s="404"/>
      <c r="E54" s="402"/>
      <c r="F54" s="406"/>
      <c r="G54" s="402"/>
      <c r="H54" s="406"/>
      <c r="I54" s="409"/>
      <c r="J54" s="386"/>
    </row>
    <row r="55" spans="1:11" x14ac:dyDescent="0.25">
      <c r="A55" s="29">
        <v>8</v>
      </c>
      <c r="B55" s="49" t="s">
        <v>44</v>
      </c>
      <c r="C55" s="260" t="s">
        <v>11</v>
      </c>
      <c r="D55" s="261"/>
      <c r="E55" s="261"/>
      <c r="F55" s="261"/>
      <c r="G55" s="262"/>
      <c r="H55" s="107" t="s">
        <v>12</v>
      </c>
      <c r="I55" s="37" t="s">
        <v>66</v>
      </c>
      <c r="J55" s="41" t="s">
        <v>13</v>
      </c>
    </row>
    <row r="56" spans="1:11" ht="15" customHeight="1" x14ac:dyDescent="0.25">
      <c r="A56" s="94">
        <v>8.1</v>
      </c>
      <c r="B56" s="10" t="s">
        <v>45</v>
      </c>
      <c r="C56" s="381" t="s">
        <v>97</v>
      </c>
      <c r="D56" s="381"/>
      <c r="E56" s="381"/>
      <c r="F56" s="381"/>
      <c r="G56" s="381"/>
      <c r="H56" s="130" t="s">
        <v>202</v>
      </c>
      <c r="I56" s="382" t="s">
        <v>193</v>
      </c>
      <c r="J56" s="384" t="s">
        <v>194</v>
      </c>
    </row>
    <row r="57" spans="1:11" x14ac:dyDescent="0.25">
      <c r="A57" s="94">
        <v>8.1999999999999993</v>
      </c>
      <c r="B57" s="10" t="s">
        <v>46</v>
      </c>
      <c r="C57" s="381" t="s">
        <v>203</v>
      </c>
      <c r="D57" s="381"/>
      <c r="E57" s="381"/>
      <c r="F57" s="381"/>
      <c r="G57" s="381"/>
      <c r="H57" s="130" t="s">
        <v>202</v>
      </c>
      <c r="I57" s="382"/>
      <c r="J57" s="385"/>
    </row>
    <row r="58" spans="1:11" ht="30" x14ac:dyDescent="0.25">
      <c r="A58" s="94">
        <v>8.3000000000000007</v>
      </c>
      <c r="B58" s="10" t="s">
        <v>47</v>
      </c>
      <c r="C58" s="387" t="s">
        <v>204</v>
      </c>
      <c r="D58" s="388"/>
      <c r="E58" s="388"/>
      <c r="F58" s="388"/>
      <c r="G58" s="389"/>
      <c r="H58" s="396" t="s">
        <v>202</v>
      </c>
      <c r="I58" s="382"/>
      <c r="J58" s="385"/>
    </row>
    <row r="59" spans="1:11" ht="45" x14ac:dyDescent="0.25">
      <c r="A59" s="94">
        <v>8.4</v>
      </c>
      <c r="B59" s="10" t="s">
        <v>48</v>
      </c>
      <c r="C59" s="390"/>
      <c r="D59" s="391"/>
      <c r="E59" s="391"/>
      <c r="F59" s="391"/>
      <c r="G59" s="392"/>
      <c r="H59" s="397"/>
      <c r="I59" s="382"/>
      <c r="J59" s="385"/>
    </row>
    <row r="60" spans="1:11" ht="45" x14ac:dyDescent="0.25">
      <c r="A60" s="94">
        <v>8.5</v>
      </c>
      <c r="B60" s="10" t="s">
        <v>74</v>
      </c>
      <c r="C60" s="390"/>
      <c r="D60" s="391"/>
      <c r="E60" s="391"/>
      <c r="F60" s="391"/>
      <c r="G60" s="392"/>
      <c r="H60" s="397"/>
      <c r="I60" s="382"/>
      <c r="J60" s="385"/>
    </row>
    <row r="61" spans="1:11" x14ac:dyDescent="0.25">
      <c r="A61" s="94">
        <v>8.6</v>
      </c>
      <c r="B61" s="10" t="s">
        <v>49</v>
      </c>
      <c r="C61" s="390"/>
      <c r="D61" s="391"/>
      <c r="E61" s="391"/>
      <c r="F61" s="391"/>
      <c r="G61" s="392"/>
      <c r="H61" s="397"/>
      <c r="I61" s="382"/>
      <c r="J61" s="385"/>
    </row>
    <row r="62" spans="1:11" x14ac:dyDescent="0.25">
      <c r="A62" s="94">
        <v>8.6999999999999993</v>
      </c>
      <c r="B62" s="10" t="s">
        <v>50</v>
      </c>
      <c r="C62" s="390"/>
      <c r="D62" s="391"/>
      <c r="E62" s="391"/>
      <c r="F62" s="391"/>
      <c r="G62" s="392"/>
      <c r="H62" s="397"/>
      <c r="I62" s="382"/>
      <c r="J62" s="385"/>
    </row>
    <row r="63" spans="1:11" ht="30" x14ac:dyDescent="0.25">
      <c r="A63" s="94">
        <v>8.8000000000000007</v>
      </c>
      <c r="B63" s="10" t="s">
        <v>205</v>
      </c>
      <c r="C63" s="390"/>
      <c r="D63" s="391"/>
      <c r="E63" s="391"/>
      <c r="F63" s="391"/>
      <c r="G63" s="392"/>
      <c r="H63" s="397"/>
      <c r="I63" s="382"/>
      <c r="J63" s="385"/>
      <c r="K63" s="14"/>
    </row>
    <row r="64" spans="1:11" ht="31.5" customHeight="1" thickBot="1" x14ac:dyDescent="0.35">
      <c r="A64" s="94">
        <v>8.9</v>
      </c>
      <c r="B64" s="15" t="s">
        <v>51</v>
      </c>
      <c r="C64" s="390"/>
      <c r="D64" s="391"/>
      <c r="E64" s="391"/>
      <c r="F64" s="391"/>
      <c r="G64" s="392"/>
      <c r="H64" s="397"/>
      <c r="I64" s="382"/>
      <c r="J64" s="386"/>
      <c r="K64" s="16"/>
    </row>
    <row r="65" spans="1:11" ht="16.5" x14ac:dyDescent="0.3">
      <c r="A65" s="17" t="s">
        <v>68</v>
      </c>
      <c r="B65" s="10" t="s">
        <v>52</v>
      </c>
      <c r="C65" s="393"/>
      <c r="D65" s="394"/>
      <c r="E65" s="394"/>
      <c r="F65" s="394"/>
      <c r="G65" s="395"/>
      <c r="H65" s="398"/>
      <c r="I65" s="382"/>
      <c r="J65" s="384"/>
      <c r="K65" s="16"/>
    </row>
    <row r="66" spans="1:11" ht="45.75" thickBot="1" x14ac:dyDescent="0.3">
      <c r="A66" s="17" t="s">
        <v>69</v>
      </c>
      <c r="B66" s="11" t="s">
        <v>53</v>
      </c>
      <c r="C66" s="399" t="s">
        <v>84</v>
      </c>
      <c r="D66" s="399"/>
      <c r="E66" s="399"/>
      <c r="F66" s="399"/>
      <c r="G66" s="399"/>
      <c r="H66" s="130" t="s">
        <v>202</v>
      </c>
      <c r="I66" s="383"/>
      <c r="J66" s="385"/>
      <c r="K66" s="18"/>
    </row>
    <row r="67" spans="1:11" ht="30" customHeight="1" thickBot="1" x14ac:dyDescent="0.3">
      <c r="A67" s="239">
        <v>9</v>
      </c>
      <c r="B67" s="247" t="s">
        <v>54</v>
      </c>
      <c r="C67" s="249" t="str">
        <f>+C11</f>
        <v>CONSTRUCTORA A&amp;C SOCIEDAD ANONIMA</v>
      </c>
      <c r="D67" s="249"/>
      <c r="E67" s="249" t="str">
        <f>+E11</f>
        <v>COPEBA LTDA</v>
      </c>
      <c r="F67" s="250"/>
      <c r="G67" s="249" t="str">
        <f>+G11</f>
        <v>GERMAN BALLESTAS BERDEJO</v>
      </c>
      <c r="H67" s="250"/>
      <c r="I67" s="245" t="s">
        <v>66</v>
      </c>
      <c r="J67" s="245" t="s">
        <v>13</v>
      </c>
    </row>
    <row r="68" spans="1:11" ht="30" customHeight="1" thickBot="1" x14ac:dyDescent="0.3">
      <c r="A68" s="240"/>
      <c r="B68" s="248"/>
      <c r="C68" s="45" t="s">
        <v>11</v>
      </c>
      <c r="D68" s="46" t="s">
        <v>12</v>
      </c>
      <c r="E68" s="44" t="s">
        <v>11</v>
      </c>
      <c r="F68" s="43" t="s">
        <v>12</v>
      </c>
      <c r="G68" s="44" t="s">
        <v>11</v>
      </c>
      <c r="H68" s="43" t="s">
        <v>12</v>
      </c>
      <c r="I68" s="246"/>
      <c r="J68" s="246"/>
    </row>
    <row r="69" spans="1:11" ht="30" x14ac:dyDescent="0.25">
      <c r="A69" s="94">
        <v>9.1</v>
      </c>
      <c r="B69" s="8" t="s">
        <v>55</v>
      </c>
      <c r="C69" s="227" t="s">
        <v>84</v>
      </c>
      <c r="D69" s="227">
        <v>347</v>
      </c>
      <c r="E69" s="227" t="s">
        <v>84</v>
      </c>
      <c r="F69" s="270">
        <v>351</v>
      </c>
      <c r="G69" s="227" t="s">
        <v>88</v>
      </c>
      <c r="H69" s="270"/>
      <c r="I69" s="222"/>
      <c r="J69" s="380" t="s">
        <v>206</v>
      </c>
    </row>
    <row r="70" spans="1:11" x14ac:dyDescent="0.25">
      <c r="A70" s="94">
        <v>9.1999999999999993</v>
      </c>
      <c r="B70" s="9" t="s">
        <v>16</v>
      </c>
      <c r="C70" s="269"/>
      <c r="D70" s="269"/>
      <c r="E70" s="269"/>
      <c r="F70" s="226"/>
      <c r="G70" s="269"/>
      <c r="H70" s="226"/>
      <c r="I70" s="222"/>
      <c r="J70" s="271"/>
    </row>
    <row r="71" spans="1:11" ht="60.75" thickBot="1" x14ac:dyDescent="0.3">
      <c r="A71" s="109">
        <v>9.3000000000000007</v>
      </c>
      <c r="B71" s="19" t="s">
        <v>56</v>
      </c>
      <c r="C71" s="99" t="s">
        <v>84</v>
      </c>
      <c r="D71" s="99">
        <v>348</v>
      </c>
      <c r="E71" s="105" t="s">
        <v>84</v>
      </c>
      <c r="F71" s="100">
        <v>354</v>
      </c>
      <c r="G71" s="99" t="s">
        <v>88</v>
      </c>
      <c r="H71" s="100"/>
      <c r="I71" s="223"/>
      <c r="J71" s="272"/>
    </row>
    <row r="72" spans="1:11" ht="30" customHeight="1" thickBot="1" x14ac:dyDescent="0.3">
      <c r="A72" s="239">
        <v>10</v>
      </c>
      <c r="B72" s="247" t="s">
        <v>57</v>
      </c>
      <c r="C72" s="249" t="str">
        <f>+C11</f>
        <v>CONSTRUCTORA A&amp;C SOCIEDAD ANONIMA</v>
      </c>
      <c r="D72" s="249"/>
      <c r="E72" s="249" t="str">
        <f>+E11</f>
        <v>COPEBA LTDA</v>
      </c>
      <c r="F72" s="250"/>
      <c r="G72" s="249" t="str">
        <f>+G11</f>
        <v>GERMAN BALLESTAS BERDEJO</v>
      </c>
      <c r="H72" s="250"/>
      <c r="I72" s="245" t="s">
        <v>66</v>
      </c>
      <c r="J72" s="245" t="s">
        <v>13</v>
      </c>
    </row>
    <row r="73" spans="1:11" ht="30" customHeight="1" thickBot="1" x14ac:dyDescent="0.3">
      <c r="A73" s="240"/>
      <c r="B73" s="248"/>
      <c r="C73" s="45" t="s">
        <v>11</v>
      </c>
      <c r="D73" s="46" t="s">
        <v>12</v>
      </c>
      <c r="E73" s="44" t="s">
        <v>11</v>
      </c>
      <c r="F73" s="43" t="s">
        <v>12</v>
      </c>
      <c r="G73" s="44" t="s">
        <v>11</v>
      </c>
      <c r="H73" s="43" t="s">
        <v>12</v>
      </c>
      <c r="I73" s="246"/>
      <c r="J73" s="246"/>
    </row>
    <row r="74" spans="1:11" ht="30.75" thickBot="1" x14ac:dyDescent="0.3">
      <c r="A74" s="109">
        <v>10.1</v>
      </c>
      <c r="B74" s="11" t="s">
        <v>58</v>
      </c>
      <c r="C74" s="99" t="s">
        <v>88</v>
      </c>
      <c r="D74" s="99"/>
      <c r="E74" s="99" t="s">
        <v>88</v>
      </c>
      <c r="F74" s="100"/>
      <c r="G74" s="99" t="s">
        <v>88</v>
      </c>
      <c r="H74" s="100"/>
      <c r="I74" s="36"/>
      <c r="J74" s="40"/>
    </row>
    <row r="75" spans="1:11" ht="30" customHeight="1" thickBot="1" x14ac:dyDescent="0.3">
      <c r="A75" s="239">
        <v>11</v>
      </c>
      <c r="B75" s="247" t="s">
        <v>59</v>
      </c>
      <c r="C75" s="249" t="str">
        <f>+C11</f>
        <v>CONSTRUCTORA A&amp;C SOCIEDAD ANONIMA</v>
      </c>
      <c r="D75" s="249"/>
      <c r="E75" s="249" t="str">
        <f>+E11</f>
        <v>COPEBA LTDA</v>
      </c>
      <c r="F75" s="250"/>
      <c r="G75" s="249" t="str">
        <f>+G11</f>
        <v>GERMAN BALLESTAS BERDEJO</v>
      </c>
      <c r="H75" s="250"/>
      <c r="I75" s="245" t="s">
        <v>66</v>
      </c>
      <c r="J75" s="245" t="s">
        <v>13</v>
      </c>
    </row>
    <row r="76" spans="1:11" ht="30" customHeight="1" thickBot="1" x14ac:dyDescent="0.3">
      <c r="A76" s="240"/>
      <c r="B76" s="248"/>
      <c r="C76" s="45" t="s">
        <v>11</v>
      </c>
      <c r="D76" s="46" t="s">
        <v>12</v>
      </c>
      <c r="E76" s="44" t="s">
        <v>11</v>
      </c>
      <c r="F76" s="43" t="s">
        <v>12</v>
      </c>
      <c r="G76" s="44" t="s">
        <v>11</v>
      </c>
      <c r="H76" s="43" t="s">
        <v>12</v>
      </c>
      <c r="I76" s="246"/>
      <c r="J76" s="246"/>
    </row>
    <row r="77" spans="1:11" ht="30.75" thickBot="1" x14ac:dyDescent="0.3">
      <c r="A77" s="109">
        <v>11.1</v>
      </c>
      <c r="B77" s="56" t="s">
        <v>55</v>
      </c>
      <c r="C77" s="99" t="s">
        <v>88</v>
      </c>
      <c r="D77" s="22"/>
      <c r="E77" s="99" t="s">
        <v>88</v>
      </c>
      <c r="F77" s="100"/>
      <c r="G77" s="99" t="s">
        <v>88</v>
      </c>
      <c r="H77" s="100"/>
      <c r="I77" s="36"/>
      <c r="J77" s="40"/>
    </row>
    <row r="78" spans="1:11" ht="30" customHeight="1" thickBot="1" x14ac:dyDescent="0.3">
      <c r="A78" s="239">
        <v>12</v>
      </c>
      <c r="B78" s="241" t="s">
        <v>60</v>
      </c>
      <c r="C78" s="254" t="str">
        <f>+C11</f>
        <v>CONSTRUCTORA A&amp;C SOCIEDAD ANONIMA</v>
      </c>
      <c r="D78" s="250"/>
      <c r="E78" s="255" t="str">
        <f>+E11</f>
        <v>COPEBA LTDA</v>
      </c>
      <c r="F78" s="250"/>
      <c r="G78" s="255" t="str">
        <f>+G11</f>
        <v>GERMAN BALLESTAS BERDEJO</v>
      </c>
      <c r="H78" s="250"/>
      <c r="I78" s="243" t="s">
        <v>66</v>
      </c>
      <c r="J78" s="245" t="s">
        <v>13</v>
      </c>
    </row>
    <row r="79" spans="1:11" ht="30" customHeight="1" x14ac:dyDescent="0.25">
      <c r="A79" s="240"/>
      <c r="B79" s="242"/>
      <c r="C79" s="256" t="s">
        <v>11</v>
      </c>
      <c r="D79" s="257"/>
      <c r="E79" s="258" t="s">
        <v>11</v>
      </c>
      <c r="F79" s="259"/>
      <c r="G79" s="258" t="s">
        <v>11</v>
      </c>
      <c r="H79" s="259"/>
      <c r="I79" s="244"/>
      <c r="J79" s="246"/>
    </row>
    <row r="80" spans="1:11" ht="45.75" thickBot="1" x14ac:dyDescent="0.3">
      <c r="A80" s="94">
        <v>12.1</v>
      </c>
      <c r="B80" s="52" t="s">
        <v>61</v>
      </c>
      <c r="C80" s="354" t="s">
        <v>84</v>
      </c>
      <c r="D80" s="253"/>
      <c r="E80" s="354" t="s">
        <v>84</v>
      </c>
      <c r="F80" s="253"/>
      <c r="G80" s="354" t="s">
        <v>84</v>
      </c>
      <c r="H80" s="253"/>
      <c r="I80" s="131" t="s">
        <v>193</v>
      </c>
      <c r="J80" s="39"/>
    </row>
    <row r="81" spans="1:10" ht="31.5" customHeight="1" thickBot="1" x14ac:dyDescent="0.3">
      <c r="A81" s="94">
        <v>12.2</v>
      </c>
      <c r="B81" s="52" t="s">
        <v>62</v>
      </c>
      <c r="C81" s="354" t="s">
        <v>84</v>
      </c>
      <c r="D81" s="253"/>
      <c r="E81" s="354" t="s">
        <v>84</v>
      </c>
      <c r="F81" s="253"/>
      <c r="G81" s="354" t="s">
        <v>84</v>
      </c>
      <c r="H81" s="253"/>
      <c r="I81" s="131" t="s">
        <v>193</v>
      </c>
      <c r="J81" s="39"/>
    </row>
    <row r="82" spans="1:10" ht="30.75" thickBot="1" x14ac:dyDescent="0.3">
      <c r="A82" s="20">
        <v>12.3</v>
      </c>
      <c r="B82" s="53" t="s">
        <v>63</v>
      </c>
      <c r="C82" s="354" t="s">
        <v>84</v>
      </c>
      <c r="D82" s="253"/>
      <c r="E82" s="354" t="s">
        <v>84</v>
      </c>
      <c r="F82" s="253"/>
      <c r="G82" s="354" t="s">
        <v>84</v>
      </c>
      <c r="H82" s="253"/>
      <c r="I82" s="132" t="s">
        <v>193</v>
      </c>
      <c r="J82" s="48"/>
    </row>
    <row r="83" spans="1:10" ht="19.5" thickBot="1" x14ac:dyDescent="0.3">
      <c r="A83" s="235" t="s">
        <v>64</v>
      </c>
      <c r="B83" s="236"/>
      <c r="C83" s="233"/>
      <c r="D83" s="234"/>
      <c r="E83" s="233"/>
      <c r="F83" s="234"/>
      <c r="G83" s="233"/>
      <c r="H83" s="234"/>
      <c r="I83" s="132" t="s">
        <v>193</v>
      </c>
      <c r="J83" s="51"/>
    </row>
  </sheetData>
  <mergeCells count="140">
    <mergeCell ref="A1:J2"/>
    <mergeCell ref="A4:J5"/>
    <mergeCell ref="C8:I8"/>
    <mergeCell ref="C9:I9"/>
    <mergeCell ref="C10:I10"/>
    <mergeCell ref="C11:D11"/>
    <mergeCell ref="E11:F11"/>
    <mergeCell ref="G11:H11"/>
    <mergeCell ref="C15:G15"/>
    <mergeCell ref="C16:G22"/>
    <mergeCell ref="H16:H22"/>
    <mergeCell ref="I16:I22"/>
    <mergeCell ref="J16:J22"/>
    <mergeCell ref="C23:G23"/>
    <mergeCell ref="C12:D12"/>
    <mergeCell ref="E12:F12"/>
    <mergeCell ref="G12:H12"/>
    <mergeCell ref="C13:D13"/>
    <mergeCell ref="E13:F13"/>
    <mergeCell ref="G13:H13"/>
    <mergeCell ref="C24:G27"/>
    <mergeCell ref="H24:H27"/>
    <mergeCell ref="I24:I27"/>
    <mergeCell ref="J24:J27"/>
    <mergeCell ref="A28:A29"/>
    <mergeCell ref="B28:B29"/>
    <mergeCell ref="C28:D28"/>
    <mergeCell ref="E28:F28"/>
    <mergeCell ref="G28:H28"/>
    <mergeCell ref="I28:I29"/>
    <mergeCell ref="J28:J29"/>
    <mergeCell ref="I30:I31"/>
    <mergeCell ref="J30:J31"/>
    <mergeCell ref="A32:A33"/>
    <mergeCell ref="B32:B33"/>
    <mergeCell ref="C32:D32"/>
    <mergeCell ref="E32:F32"/>
    <mergeCell ref="G32:H32"/>
    <mergeCell ref="I32:I33"/>
    <mergeCell ref="J32:J33"/>
    <mergeCell ref="I34:I36"/>
    <mergeCell ref="J34:J36"/>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J56:J64"/>
    <mergeCell ref="C57:G57"/>
    <mergeCell ref="C58:G65"/>
    <mergeCell ref="H58:H65"/>
    <mergeCell ref="J65:J66"/>
    <mergeCell ref="C66:G66"/>
    <mergeCell ref="J50:J51"/>
    <mergeCell ref="C52:C54"/>
    <mergeCell ref="D52:D54"/>
    <mergeCell ref="E52:E54"/>
    <mergeCell ref="F52:F54"/>
    <mergeCell ref="G52:G54"/>
    <mergeCell ref="H52:H54"/>
    <mergeCell ref="I52:I54"/>
    <mergeCell ref="J52:J54"/>
    <mergeCell ref="A67:A68"/>
    <mergeCell ref="B67:B68"/>
    <mergeCell ref="C67:D67"/>
    <mergeCell ref="E67:F67"/>
    <mergeCell ref="G67:H67"/>
    <mergeCell ref="I67:I68"/>
    <mergeCell ref="C55:G55"/>
    <mergeCell ref="C56:G56"/>
    <mergeCell ref="I56:I66"/>
    <mergeCell ref="J67:J68"/>
    <mergeCell ref="C69:C70"/>
    <mergeCell ref="D69:D70"/>
    <mergeCell ref="E69:E70"/>
    <mergeCell ref="F69:F70"/>
    <mergeCell ref="G69:G70"/>
    <mergeCell ref="H69:H70"/>
    <mergeCell ref="I69:I71"/>
    <mergeCell ref="J69:J71"/>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78:J79"/>
    <mergeCell ref="C79:D79"/>
    <mergeCell ref="E79:F79"/>
    <mergeCell ref="G79:H79"/>
    <mergeCell ref="C80:D80"/>
    <mergeCell ref="E80:F80"/>
    <mergeCell ref="G80:H80"/>
    <mergeCell ref="A78:A79"/>
    <mergeCell ref="B78:B79"/>
    <mergeCell ref="C78:D78"/>
    <mergeCell ref="E78:F78"/>
    <mergeCell ref="G78:H78"/>
    <mergeCell ref="I78:I79"/>
    <mergeCell ref="A83:B83"/>
    <mergeCell ref="C83:D83"/>
    <mergeCell ref="E83:F83"/>
    <mergeCell ref="G83:H83"/>
    <mergeCell ref="C81:D81"/>
    <mergeCell ref="E81:F81"/>
    <mergeCell ref="G81:H81"/>
    <mergeCell ref="C82:D82"/>
    <mergeCell ref="E82:F82"/>
    <mergeCell ref="G82:H8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I89" sqref="I8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207</v>
      </c>
      <c r="D8" s="327"/>
      <c r="E8" s="327"/>
      <c r="F8" s="327"/>
      <c r="G8" s="328"/>
    </row>
    <row r="9" spans="1:8" ht="31.5" customHeight="1" thickBot="1" x14ac:dyDescent="0.3">
      <c r="A9" s="57" t="s">
        <v>3</v>
      </c>
      <c r="B9" s="58" t="s">
        <v>4</v>
      </c>
      <c r="C9" s="329" t="s">
        <v>208</v>
      </c>
      <c r="D9" s="330"/>
      <c r="E9" s="330"/>
      <c r="F9" s="330"/>
      <c r="G9" s="331"/>
    </row>
    <row r="10" spans="1:8" ht="20.25" customHeight="1" thickBot="1" x14ac:dyDescent="0.3">
      <c r="A10" s="57" t="s">
        <v>5</v>
      </c>
      <c r="B10" s="59" t="s">
        <v>65</v>
      </c>
      <c r="C10" s="332" t="s">
        <v>209</v>
      </c>
      <c r="D10" s="333"/>
      <c r="E10" s="333"/>
      <c r="F10" s="333"/>
      <c r="G10" s="334"/>
    </row>
    <row r="11" spans="1:8" ht="31.5" customHeight="1" thickBot="1" x14ac:dyDescent="0.3">
      <c r="A11" s="57" t="s">
        <v>7</v>
      </c>
      <c r="B11" s="58" t="s">
        <v>6</v>
      </c>
      <c r="C11" s="335" t="s">
        <v>210</v>
      </c>
      <c r="D11" s="336"/>
      <c r="E11" s="337" t="s">
        <v>211</v>
      </c>
      <c r="F11" s="338"/>
      <c r="G11" s="5"/>
      <c r="H11" s="6"/>
    </row>
    <row r="12" spans="1:8" ht="15.75" thickBot="1" x14ac:dyDescent="0.3">
      <c r="A12" s="57" t="s">
        <v>9</v>
      </c>
      <c r="B12" s="58" t="s">
        <v>8</v>
      </c>
      <c r="C12" s="314" t="s">
        <v>212</v>
      </c>
      <c r="D12" s="315"/>
      <c r="E12" s="314" t="s">
        <v>212</v>
      </c>
      <c r="F12" s="315"/>
    </row>
    <row r="13" spans="1:8" ht="15.75" thickBot="1" x14ac:dyDescent="0.3">
      <c r="A13" s="57" t="s">
        <v>75</v>
      </c>
      <c r="B13" s="58" t="s">
        <v>10</v>
      </c>
      <c r="C13" s="314" t="s">
        <v>213</v>
      </c>
      <c r="D13" s="315"/>
      <c r="E13" s="314" t="s">
        <v>213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customHeight="1" x14ac:dyDescent="0.25">
      <c r="A16" s="94">
        <v>1.1000000000000001</v>
      </c>
      <c r="B16" s="8" t="s">
        <v>15</v>
      </c>
      <c r="C16" s="415" t="s">
        <v>84</v>
      </c>
      <c r="D16" s="416"/>
      <c r="E16" s="417"/>
      <c r="F16" s="424" t="s">
        <v>214</v>
      </c>
      <c r="G16" s="407" t="s">
        <v>193</v>
      </c>
      <c r="H16" s="385"/>
    </row>
    <row r="17" spans="1:8" x14ac:dyDescent="0.25">
      <c r="A17" s="94">
        <v>1.2</v>
      </c>
      <c r="B17" s="9" t="s">
        <v>16</v>
      </c>
      <c r="C17" s="418"/>
      <c r="D17" s="419"/>
      <c r="E17" s="420"/>
      <c r="F17" s="397"/>
      <c r="G17" s="408"/>
      <c r="H17" s="385"/>
    </row>
    <row r="18" spans="1:8" ht="30" x14ac:dyDescent="0.25">
      <c r="A18" s="94">
        <v>1.3</v>
      </c>
      <c r="B18" s="8" t="s">
        <v>17</v>
      </c>
      <c r="C18" s="418"/>
      <c r="D18" s="419"/>
      <c r="E18" s="420"/>
      <c r="F18" s="397"/>
      <c r="G18" s="408"/>
      <c r="H18" s="385"/>
    </row>
    <row r="19" spans="1:8" ht="60" x14ac:dyDescent="0.25">
      <c r="A19" s="94">
        <v>1.4</v>
      </c>
      <c r="B19" s="8" t="s">
        <v>18</v>
      </c>
      <c r="C19" s="418"/>
      <c r="D19" s="419"/>
      <c r="E19" s="420"/>
      <c r="F19" s="397"/>
      <c r="G19" s="408"/>
      <c r="H19" s="385"/>
    </row>
    <row r="20" spans="1:8" ht="105" x14ac:dyDescent="0.25">
      <c r="A20" s="94">
        <v>1.5</v>
      </c>
      <c r="B20" s="8" t="s">
        <v>19</v>
      </c>
      <c r="C20" s="418"/>
      <c r="D20" s="419"/>
      <c r="E20" s="420"/>
      <c r="F20" s="397"/>
      <c r="G20" s="408"/>
      <c r="H20" s="385"/>
    </row>
    <row r="21" spans="1:8" ht="30" x14ac:dyDescent="0.25">
      <c r="A21" s="94">
        <v>1.6</v>
      </c>
      <c r="B21" s="10" t="s">
        <v>20</v>
      </c>
      <c r="C21" s="418"/>
      <c r="D21" s="419"/>
      <c r="E21" s="420"/>
      <c r="F21" s="397"/>
      <c r="G21" s="408"/>
      <c r="H21" s="385"/>
    </row>
    <row r="22" spans="1:8" ht="45.75" thickBot="1" x14ac:dyDescent="0.3">
      <c r="A22" s="109">
        <v>1.7</v>
      </c>
      <c r="B22" s="11" t="s">
        <v>21</v>
      </c>
      <c r="C22" s="421"/>
      <c r="D22" s="422"/>
      <c r="E22" s="423"/>
      <c r="F22" s="414"/>
      <c r="G22" s="409"/>
      <c r="H22" s="386"/>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415" t="s">
        <v>84</v>
      </c>
      <c r="D24" s="416"/>
      <c r="E24" s="417"/>
      <c r="F24" s="424" t="s">
        <v>215</v>
      </c>
      <c r="G24" s="407" t="s">
        <v>193</v>
      </c>
      <c r="H24" s="425"/>
    </row>
    <row r="25" spans="1:8" ht="50.25" customHeight="1" x14ac:dyDescent="0.25">
      <c r="A25" s="94">
        <v>2.2000000000000002</v>
      </c>
      <c r="B25" s="10" t="s">
        <v>70</v>
      </c>
      <c r="C25" s="418"/>
      <c r="D25" s="419"/>
      <c r="E25" s="420"/>
      <c r="F25" s="397"/>
      <c r="G25" s="408"/>
      <c r="H25" s="425"/>
    </row>
    <row r="26" spans="1:8" ht="114.75" customHeight="1" x14ac:dyDescent="0.25">
      <c r="A26" s="94">
        <v>2.2999999999999998</v>
      </c>
      <c r="B26" s="10" t="s">
        <v>24</v>
      </c>
      <c r="C26" s="418"/>
      <c r="D26" s="419"/>
      <c r="E26" s="420"/>
      <c r="F26" s="397"/>
      <c r="G26" s="408"/>
      <c r="H26" s="425"/>
    </row>
    <row r="27" spans="1:8" ht="42" customHeight="1" thickBot="1" x14ac:dyDescent="0.3">
      <c r="A27" s="109">
        <v>2.4</v>
      </c>
      <c r="B27" s="11" t="s">
        <v>25</v>
      </c>
      <c r="C27" s="421"/>
      <c r="D27" s="422"/>
      <c r="E27" s="423"/>
      <c r="F27" s="414"/>
      <c r="G27" s="409"/>
      <c r="H27" s="426"/>
    </row>
    <row r="28" spans="1:8" ht="63" customHeight="1" thickBot="1" x14ac:dyDescent="0.3">
      <c r="A28" s="239">
        <v>3</v>
      </c>
      <c r="B28" s="247" t="s">
        <v>26</v>
      </c>
      <c r="C28" s="249" t="str">
        <f>+C11</f>
        <v>GC&amp;Q INGENIEROS CONSULTORES S.A.S.</v>
      </c>
      <c r="D28" s="249"/>
      <c r="E28" s="249" t="str">
        <f>+E11</f>
        <v>CGR SAS</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133" t="s">
        <v>84</v>
      </c>
      <c r="D30" s="133" t="s">
        <v>216</v>
      </c>
      <c r="E30" s="98" t="s">
        <v>88</v>
      </c>
      <c r="F30" s="95"/>
      <c r="G30" s="221"/>
      <c r="H30" s="274"/>
    </row>
    <row r="31" spans="1:8" ht="30.75" thickBot="1" x14ac:dyDescent="0.3">
      <c r="A31" s="109" t="s">
        <v>28</v>
      </c>
      <c r="B31" s="11" t="s">
        <v>29</v>
      </c>
      <c r="C31" s="133" t="s">
        <v>84</v>
      </c>
      <c r="D31" s="134" t="s">
        <v>217</v>
      </c>
      <c r="E31" s="98" t="s">
        <v>88</v>
      </c>
      <c r="F31" s="100"/>
      <c r="G31" s="223"/>
      <c r="H31" s="272"/>
    </row>
    <row r="32" spans="1:8" ht="33" customHeight="1" thickBot="1" x14ac:dyDescent="0.3">
      <c r="A32" s="239">
        <v>4</v>
      </c>
      <c r="B32" s="297" t="s">
        <v>30</v>
      </c>
      <c r="C32" s="249" t="str">
        <f>+C11</f>
        <v>GC&amp;Q INGENIEROS CONSULTORES S.A.S.</v>
      </c>
      <c r="D32" s="249"/>
      <c r="E32" s="249" t="str">
        <f>+E11</f>
        <v>CGR SAS</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218</v>
      </c>
      <c r="E34" s="98" t="s">
        <v>84</v>
      </c>
      <c r="F34" s="95" t="s">
        <v>219</v>
      </c>
      <c r="G34" s="221" t="s">
        <v>193</v>
      </c>
      <c r="H34" s="271"/>
    </row>
    <row r="35" spans="1:8" ht="30" x14ac:dyDescent="0.25">
      <c r="A35" s="94">
        <v>4.2</v>
      </c>
      <c r="B35" s="10" t="s">
        <v>31</v>
      </c>
      <c r="C35" s="98" t="s">
        <v>84</v>
      </c>
      <c r="D35" s="98" t="s">
        <v>218</v>
      </c>
      <c r="E35" s="98" t="s">
        <v>84</v>
      </c>
      <c r="F35" s="95" t="s">
        <v>219</v>
      </c>
      <c r="G35" s="222"/>
      <c r="H35" s="271"/>
    </row>
    <row r="36" spans="1:8" ht="30.75" thickBot="1" x14ac:dyDescent="0.3">
      <c r="A36" s="109">
        <v>4.3</v>
      </c>
      <c r="B36" s="11" t="s">
        <v>67</v>
      </c>
      <c r="C36" s="99" t="s">
        <v>120</v>
      </c>
      <c r="D36" s="99">
        <v>21</v>
      </c>
      <c r="E36" s="99" t="s">
        <v>120</v>
      </c>
      <c r="F36" s="100">
        <v>38</v>
      </c>
      <c r="G36" s="223"/>
      <c r="H36" s="272"/>
    </row>
    <row r="37" spans="1:8" ht="30" customHeight="1" thickBot="1" x14ac:dyDescent="0.3">
      <c r="A37" s="239">
        <v>5</v>
      </c>
      <c r="B37" s="241" t="s">
        <v>32</v>
      </c>
      <c r="C37" s="295" t="str">
        <f>+C11</f>
        <v>GC&amp;Q INGENIEROS CONSULTORES S.A.S.</v>
      </c>
      <c r="D37" s="296"/>
      <c r="E37" s="295" t="str">
        <f>+E11</f>
        <v>CGR SAS</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217</v>
      </c>
      <c r="E39" s="227" t="s">
        <v>84</v>
      </c>
      <c r="F39" s="266" t="s">
        <v>220</v>
      </c>
      <c r="G39" s="309" t="s">
        <v>193</v>
      </c>
      <c r="H39" s="346"/>
    </row>
    <row r="40" spans="1:8" ht="45" x14ac:dyDescent="0.25">
      <c r="A40" s="94">
        <v>5.2</v>
      </c>
      <c r="B40" s="10" t="s">
        <v>72</v>
      </c>
      <c r="C40" s="228"/>
      <c r="D40" s="228"/>
      <c r="E40" s="228"/>
      <c r="F40" s="267"/>
      <c r="G40" s="310"/>
      <c r="H40" s="347"/>
    </row>
    <row r="41" spans="1:8" ht="45" x14ac:dyDescent="0.25">
      <c r="A41" s="94">
        <v>5.3</v>
      </c>
      <c r="B41" s="13" t="s">
        <v>73</v>
      </c>
      <c r="C41" s="228"/>
      <c r="D41" s="228"/>
      <c r="E41" s="228"/>
      <c r="F41" s="267"/>
      <c r="G41" s="310"/>
      <c r="H41" s="347"/>
    </row>
    <row r="42" spans="1:8" ht="30" x14ac:dyDescent="0.25">
      <c r="A42" s="94">
        <v>5.4</v>
      </c>
      <c r="B42" s="10" t="s">
        <v>33</v>
      </c>
      <c r="C42" s="228"/>
      <c r="D42" s="228"/>
      <c r="E42" s="228"/>
      <c r="F42" s="267"/>
      <c r="G42" s="310"/>
      <c r="H42" s="347"/>
    </row>
    <row r="43" spans="1:8" ht="30.75" thickBot="1" x14ac:dyDescent="0.3">
      <c r="A43" s="109">
        <v>5.5</v>
      </c>
      <c r="B43" s="11" t="s">
        <v>34</v>
      </c>
      <c r="C43" s="229"/>
      <c r="D43" s="229"/>
      <c r="E43" s="229"/>
      <c r="F43" s="268"/>
      <c r="G43" s="311"/>
      <c r="H43" s="348"/>
    </row>
    <row r="44" spans="1:8" ht="30" customHeight="1" thickBot="1" x14ac:dyDescent="0.3">
      <c r="A44" s="239">
        <v>6</v>
      </c>
      <c r="B44" s="241" t="s">
        <v>35</v>
      </c>
      <c r="C44" s="285" t="str">
        <f>+C11</f>
        <v>GC&amp;Q INGENIEROS CONSULTORES S.A.S.</v>
      </c>
      <c r="D44" s="286"/>
      <c r="E44" s="255" t="str">
        <f>+E11</f>
        <v>CGR SAS</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103" t="s">
        <v>88</v>
      </c>
      <c r="F46" s="95"/>
      <c r="G46" s="35"/>
      <c r="H46" s="39"/>
    </row>
    <row r="47" spans="1:8" ht="45" x14ac:dyDescent="0.25">
      <c r="A47" s="94">
        <v>6.2</v>
      </c>
      <c r="B47" s="10" t="s">
        <v>37</v>
      </c>
      <c r="C47" s="103" t="s">
        <v>88</v>
      </c>
      <c r="D47" s="98"/>
      <c r="E47" s="103" t="s">
        <v>88</v>
      </c>
      <c r="F47" s="95"/>
      <c r="G47" s="35"/>
      <c r="H47" s="39"/>
    </row>
    <row r="48" spans="1:8" ht="60" x14ac:dyDescent="0.25">
      <c r="A48" s="94">
        <v>6.3</v>
      </c>
      <c r="B48" s="10" t="s">
        <v>38</v>
      </c>
      <c r="C48" s="103" t="s">
        <v>88</v>
      </c>
      <c r="D48" s="98"/>
      <c r="E48" s="103" t="s">
        <v>88</v>
      </c>
      <c r="F48" s="95"/>
      <c r="G48" s="35"/>
      <c r="H48" s="39"/>
    </row>
    <row r="49" spans="1:9" ht="75.75" thickBot="1" x14ac:dyDescent="0.3">
      <c r="A49" s="94">
        <v>6.4</v>
      </c>
      <c r="B49" s="11" t="s">
        <v>39</v>
      </c>
      <c r="C49" s="103" t="s">
        <v>88</v>
      </c>
      <c r="D49" s="99"/>
      <c r="E49" s="103" t="s">
        <v>88</v>
      </c>
      <c r="F49" s="100"/>
      <c r="G49" s="36"/>
      <c r="H49" s="40"/>
    </row>
    <row r="50" spans="1:9" ht="30" customHeight="1" thickBot="1" x14ac:dyDescent="0.3">
      <c r="A50" s="239">
        <v>7</v>
      </c>
      <c r="B50" s="247" t="s">
        <v>40</v>
      </c>
      <c r="C50" s="249" t="str">
        <f>+C11</f>
        <v>GC&amp;Q INGENIEROS CONSULTORES S.A.S.</v>
      </c>
      <c r="D50" s="249"/>
      <c r="E50" s="249" t="str">
        <f>+E11</f>
        <v>CGR SAS</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27">
        <v>159</v>
      </c>
      <c r="E52" s="227" t="s">
        <v>84</v>
      </c>
      <c r="F52" s="238">
        <v>161</v>
      </c>
      <c r="G52" s="221" t="s">
        <v>193</v>
      </c>
      <c r="H52" s="35"/>
    </row>
    <row r="53" spans="1:9" ht="45" x14ac:dyDescent="0.25">
      <c r="A53" s="94">
        <v>7.2</v>
      </c>
      <c r="B53" s="10" t="s">
        <v>42</v>
      </c>
      <c r="C53" s="228"/>
      <c r="D53" s="228"/>
      <c r="E53" s="228"/>
      <c r="F53" s="238"/>
      <c r="G53" s="222"/>
      <c r="H53" s="35"/>
    </row>
    <row r="54" spans="1:9" ht="60.75" thickBot="1" x14ac:dyDescent="0.3">
      <c r="A54" s="109">
        <v>7.3</v>
      </c>
      <c r="B54" s="11" t="s">
        <v>43</v>
      </c>
      <c r="C54" s="229"/>
      <c r="D54" s="229"/>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427" t="s">
        <v>221</v>
      </c>
      <c r="D56" s="428"/>
      <c r="E56" s="341"/>
      <c r="F56" s="224" t="s">
        <v>222</v>
      </c>
      <c r="G56" s="429" t="s">
        <v>193</v>
      </c>
      <c r="H56" s="274"/>
    </row>
    <row r="57" spans="1:9" x14ac:dyDescent="0.25">
      <c r="A57" s="94">
        <v>8.1999999999999993</v>
      </c>
      <c r="B57" s="10" t="s">
        <v>46</v>
      </c>
      <c r="C57" s="273" t="s">
        <v>223</v>
      </c>
      <c r="D57" s="273"/>
      <c r="E57" s="273"/>
      <c r="F57" s="225"/>
      <c r="G57" s="429"/>
      <c r="H57" s="271"/>
    </row>
    <row r="58" spans="1:9" ht="30" x14ac:dyDescent="0.25">
      <c r="A58" s="94">
        <v>8.3000000000000007</v>
      </c>
      <c r="B58" s="10" t="s">
        <v>47</v>
      </c>
      <c r="C58" s="275" t="s">
        <v>84</v>
      </c>
      <c r="D58" s="276"/>
      <c r="E58" s="277"/>
      <c r="F58" s="225"/>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224</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84</v>
      </c>
      <c r="D66" s="284"/>
      <c r="E66" s="284"/>
      <c r="F66" s="12" t="s">
        <v>225</v>
      </c>
      <c r="G66" s="430"/>
      <c r="H66" s="272"/>
      <c r="I66" s="18"/>
    </row>
    <row r="67" spans="1:9" ht="30" customHeight="1" thickBot="1" x14ac:dyDescent="0.3">
      <c r="A67" s="239">
        <v>9</v>
      </c>
      <c r="B67" s="247" t="s">
        <v>54</v>
      </c>
      <c r="C67" s="249" t="str">
        <f>+C11</f>
        <v>GC&amp;Q INGENIEROS CONSULTORES S.A.S.</v>
      </c>
      <c r="D67" s="249"/>
      <c r="E67" s="249" t="str">
        <f>+E11</f>
        <v>CGR SAS</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88</v>
      </c>
      <c r="D69" s="227"/>
      <c r="E69" s="227" t="s">
        <v>84</v>
      </c>
      <c r="F69" s="270" t="s">
        <v>226</v>
      </c>
      <c r="G69" s="222"/>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88</v>
      </c>
      <c r="D71" s="99"/>
      <c r="E71" s="99" t="s">
        <v>84</v>
      </c>
      <c r="F71" s="100" t="s">
        <v>226</v>
      </c>
      <c r="G71" s="223"/>
      <c r="H71" s="272"/>
    </row>
    <row r="72" spans="1:9" ht="30" customHeight="1" thickBot="1" x14ac:dyDescent="0.3">
      <c r="A72" s="239">
        <v>10</v>
      </c>
      <c r="B72" s="247" t="s">
        <v>57</v>
      </c>
      <c r="C72" s="249" t="str">
        <f>+C11</f>
        <v>GC&amp;Q INGENIEROS CONSULTORES S.A.S.</v>
      </c>
      <c r="D72" s="249"/>
      <c r="E72" s="249" t="str">
        <f>+E11</f>
        <v>CGR SAS</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84</v>
      </c>
      <c r="D74" s="99"/>
      <c r="E74" s="99" t="s">
        <v>88</v>
      </c>
      <c r="F74" s="100"/>
      <c r="G74" s="36"/>
      <c r="H74" s="40"/>
    </row>
    <row r="75" spans="1:9" ht="30" customHeight="1" thickBot="1" x14ac:dyDescent="0.3">
      <c r="A75" s="239">
        <v>11</v>
      </c>
      <c r="B75" s="247" t="s">
        <v>59</v>
      </c>
      <c r="C75" s="249" t="str">
        <f>+C11</f>
        <v>GC&amp;Q INGENIEROS CONSULTORES S.A.S.</v>
      </c>
      <c r="D75" s="249"/>
      <c r="E75" s="249" t="str">
        <f>+E11</f>
        <v>CGR SAS</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GC&amp;Q INGENIEROS CONSULTORES S.A.S.</v>
      </c>
      <c r="D78" s="250"/>
      <c r="E78" s="255" t="str">
        <f>+E11</f>
        <v>CGR SAS</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237" t="s">
        <v>84</v>
      </c>
      <c r="F80" s="238"/>
      <c r="G80" s="131"/>
      <c r="H80" s="39"/>
    </row>
    <row r="81" spans="1:8" ht="31.5" customHeight="1" x14ac:dyDescent="0.25">
      <c r="A81" s="94">
        <v>12.2</v>
      </c>
      <c r="B81" s="52" t="s">
        <v>62</v>
      </c>
      <c r="C81" s="237" t="s">
        <v>84</v>
      </c>
      <c r="D81" s="238"/>
      <c r="E81" s="237" t="s">
        <v>84</v>
      </c>
      <c r="F81" s="238"/>
      <c r="G81" s="131"/>
      <c r="H81" s="39"/>
    </row>
    <row r="82" spans="1:8" ht="30.75" thickBot="1" x14ac:dyDescent="0.3">
      <c r="A82" s="20">
        <v>12.3</v>
      </c>
      <c r="B82" s="53" t="s">
        <v>63</v>
      </c>
      <c r="C82" s="237" t="s">
        <v>84</v>
      </c>
      <c r="D82" s="238"/>
      <c r="E82" s="237" t="s">
        <v>84</v>
      </c>
      <c r="F82" s="238"/>
      <c r="G82" s="132"/>
      <c r="H82" s="48"/>
    </row>
    <row r="83" spans="1:8" ht="19.5" thickBot="1" x14ac:dyDescent="0.3">
      <c r="A83" s="235" t="s">
        <v>64</v>
      </c>
      <c r="B83" s="236"/>
      <c r="C83" s="233"/>
      <c r="D83" s="234"/>
      <c r="E83" s="233"/>
      <c r="F83" s="234"/>
      <c r="G83" s="50" t="s">
        <v>193</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F56:F65"/>
    <mergeCell ref="G56:G66"/>
    <mergeCell ref="H56:H66"/>
    <mergeCell ref="C57:E57"/>
    <mergeCell ref="C58:E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I89" sqref="I8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t="s">
        <v>227</v>
      </c>
      <c r="D8" s="327"/>
      <c r="E8" s="328"/>
    </row>
    <row r="9" spans="1:6" ht="31.5" customHeight="1" thickBot="1" x14ac:dyDescent="0.3">
      <c r="A9" s="57" t="s">
        <v>3</v>
      </c>
      <c r="B9" s="58" t="s">
        <v>4</v>
      </c>
      <c r="C9" s="330" t="s">
        <v>228</v>
      </c>
      <c r="D9" s="330"/>
      <c r="E9" s="331"/>
    </row>
    <row r="10" spans="1:6" ht="15.75" thickBot="1" x14ac:dyDescent="0.3">
      <c r="A10" s="57" t="s">
        <v>5</v>
      </c>
      <c r="B10" s="58" t="s">
        <v>8</v>
      </c>
      <c r="C10" s="314" t="s">
        <v>190</v>
      </c>
      <c r="D10" s="315"/>
    </row>
    <row r="11" spans="1:6" ht="15.75" thickBot="1" x14ac:dyDescent="0.3">
      <c r="A11" s="57" t="s">
        <v>7</v>
      </c>
      <c r="B11" s="58" t="s">
        <v>10</v>
      </c>
      <c r="C11" s="314" t="s">
        <v>83</v>
      </c>
      <c r="D11" s="315"/>
    </row>
    <row r="12" spans="1:6" ht="15.75" thickBot="1" x14ac:dyDescent="0.3">
      <c r="A12" s="3"/>
      <c r="B12" s="4"/>
      <c r="C12" s="7"/>
    </row>
    <row r="13" spans="1:6" x14ac:dyDescent="0.25">
      <c r="A13" s="29">
        <v>1</v>
      </c>
      <c r="B13" s="34" t="s">
        <v>14</v>
      </c>
      <c r="C13" s="102"/>
      <c r="D13" s="107" t="s">
        <v>12</v>
      </c>
      <c r="E13" s="37" t="s">
        <v>66</v>
      </c>
      <c r="F13" s="41" t="s">
        <v>13</v>
      </c>
    </row>
    <row r="14" spans="1:6" ht="30" x14ac:dyDescent="0.25">
      <c r="A14" s="94">
        <v>1.1000000000000001</v>
      </c>
      <c r="B14" s="8" t="s">
        <v>15</v>
      </c>
      <c r="C14" s="417" t="s">
        <v>84</v>
      </c>
      <c r="D14" s="396" t="s">
        <v>229</v>
      </c>
      <c r="E14" s="407" t="s">
        <v>193</v>
      </c>
      <c r="F14" s="431"/>
    </row>
    <row r="15" spans="1:6" x14ac:dyDescent="0.25">
      <c r="A15" s="94">
        <v>1.2</v>
      </c>
      <c r="B15" s="9" t="s">
        <v>16</v>
      </c>
      <c r="C15" s="420"/>
      <c r="D15" s="397"/>
      <c r="E15" s="408"/>
      <c r="F15" s="431"/>
    </row>
    <row r="16" spans="1:6" ht="30" x14ac:dyDescent="0.25">
      <c r="A16" s="94">
        <v>1.3</v>
      </c>
      <c r="B16" s="8" t="s">
        <v>17</v>
      </c>
      <c r="C16" s="420"/>
      <c r="D16" s="397"/>
      <c r="E16" s="408"/>
      <c r="F16" s="431"/>
    </row>
    <row r="17" spans="1:6" ht="60" x14ac:dyDescent="0.25">
      <c r="A17" s="94">
        <v>1.4</v>
      </c>
      <c r="B17" s="8" t="s">
        <v>18</v>
      </c>
      <c r="C17" s="420"/>
      <c r="D17" s="397"/>
      <c r="E17" s="408"/>
      <c r="F17" s="431"/>
    </row>
    <row r="18" spans="1:6" ht="105" x14ac:dyDescent="0.25">
      <c r="A18" s="94">
        <v>1.5</v>
      </c>
      <c r="B18" s="8" t="s">
        <v>19</v>
      </c>
      <c r="C18" s="420"/>
      <c r="D18" s="397"/>
      <c r="E18" s="408"/>
      <c r="F18" s="431"/>
    </row>
    <row r="19" spans="1:6" ht="30" x14ac:dyDescent="0.25">
      <c r="A19" s="94">
        <v>1.6</v>
      </c>
      <c r="B19" s="10" t="s">
        <v>20</v>
      </c>
      <c r="C19" s="420"/>
      <c r="D19" s="397"/>
      <c r="E19" s="408"/>
      <c r="F19" s="431"/>
    </row>
    <row r="20" spans="1:6" ht="45.75" thickBot="1" x14ac:dyDescent="0.3">
      <c r="A20" s="109">
        <v>1.7</v>
      </c>
      <c r="B20" s="11" t="s">
        <v>21</v>
      </c>
      <c r="C20" s="423"/>
      <c r="D20" s="414"/>
      <c r="E20" s="409"/>
      <c r="F20" s="432"/>
    </row>
    <row r="21" spans="1:6" ht="39" customHeight="1" x14ac:dyDescent="0.25">
      <c r="A21" s="29">
        <v>2</v>
      </c>
      <c r="B21" s="30" t="s">
        <v>22</v>
      </c>
      <c r="C21" s="102"/>
      <c r="D21" s="107" t="s">
        <v>12</v>
      </c>
      <c r="E21" s="37" t="s">
        <v>66</v>
      </c>
      <c r="F21" s="42" t="s">
        <v>13</v>
      </c>
    </row>
    <row r="22" spans="1:6" ht="45.75" customHeight="1" x14ac:dyDescent="0.25">
      <c r="A22" s="94">
        <v>2.1</v>
      </c>
      <c r="B22" s="10" t="s">
        <v>23</v>
      </c>
      <c r="C22" s="301" t="s">
        <v>88</v>
      </c>
      <c r="D22" s="308"/>
      <c r="E22" s="309" t="s">
        <v>88</v>
      </c>
      <c r="F22" s="312"/>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88</v>
      </c>
      <c r="D28" s="95"/>
      <c r="E28" s="221"/>
      <c r="F28" s="274"/>
    </row>
    <row r="29" spans="1:6" ht="30.75" thickBot="1" x14ac:dyDescent="0.3">
      <c r="A29" s="109" t="s">
        <v>28</v>
      </c>
      <c r="B29" s="11" t="s">
        <v>29</v>
      </c>
      <c r="C29" s="99" t="s">
        <v>88</v>
      </c>
      <c r="D29" s="100"/>
      <c r="E29" s="223"/>
      <c r="F29" s="272"/>
    </row>
    <row r="30" spans="1:6" ht="33" customHeight="1" thickBot="1" x14ac:dyDescent="0.3">
      <c r="A30" s="239">
        <v>4</v>
      </c>
      <c r="B30" s="297" t="s">
        <v>30</v>
      </c>
      <c r="C30" s="249"/>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95" t="s">
        <v>230</v>
      </c>
      <c r="E32" s="221" t="s">
        <v>193</v>
      </c>
      <c r="F32" s="271"/>
    </row>
    <row r="33" spans="1:6" ht="30" x14ac:dyDescent="0.25">
      <c r="A33" s="94">
        <v>4.2</v>
      </c>
      <c r="B33" s="10" t="s">
        <v>31</v>
      </c>
      <c r="C33" s="98" t="s">
        <v>84</v>
      </c>
      <c r="D33" s="95" t="s">
        <v>230</v>
      </c>
      <c r="E33" s="222"/>
      <c r="F33" s="271"/>
    </row>
    <row r="34" spans="1:6" ht="30.75" thickBot="1" x14ac:dyDescent="0.3">
      <c r="A34" s="109">
        <v>4.3</v>
      </c>
      <c r="B34" s="11" t="s">
        <v>67</v>
      </c>
      <c r="C34" s="99" t="s">
        <v>89</v>
      </c>
      <c r="D34" s="95" t="s">
        <v>230</v>
      </c>
      <c r="E34" s="223"/>
      <c r="F34" s="272"/>
    </row>
    <row r="35" spans="1:6" ht="30" customHeight="1" thickBot="1" x14ac:dyDescent="0.3">
      <c r="A35" s="239">
        <v>5</v>
      </c>
      <c r="B35" s="241" t="s">
        <v>32</v>
      </c>
      <c r="C35" s="295"/>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84</v>
      </c>
      <c r="D37" s="266" t="s">
        <v>231</v>
      </c>
      <c r="E37" s="309" t="s">
        <v>193</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88</v>
      </c>
      <c r="D44" s="95"/>
      <c r="E44" s="35"/>
      <c r="F44" s="39"/>
    </row>
    <row r="45" spans="1:6" ht="45" x14ac:dyDescent="0.25">
      <c r="A45" s="94">
        <v>6.2</v>
      </c>
      <c r="B45" s="10" t="s">
        <v>37</v>
      </c>
      <c r="C45" s="98" t="s">
        <v>88</v>
      </c>
      <c r="D45" s="95"/>
      <c r="E45" s="35"/>
      <c r="F45" s="39"/>
    </row>
    <row r="46" spans="1:6" ht="60" x14ac:dyDescent="0.25">
      <c r="A46" s="94">
        <v>6.3</v>
      </c>
      <c r="B46" s="10" t="s">
        <v>38</v>
      </c>
      <c r="C46" s="98" t="s">
        <v>88</v>
      </c>
      <c r="D46" s="95"/>
      <c r="E46" s="35"/>
      <c r="F46" s="39"/>
    </row>
    <row r="47" spans="1:6" ht="75.75" thickBot="1" x14ac:dyDescent="0.3">
      <c r="A47" s="94">
        <v>6.4</v>
      </c>
      <c r="B47" s="11" t="s">
        <v>39</v>
      </c>
      <c r="C47" s="98" t="s">
        <v>88</v>
      </c>
      <c r="D47" s="100"/>
      <c r="E47" s="36"/>
      <c r="F47" s="40"/>
    </row>
    <row r="48" spans="1:6" ht="30" customHeight="1" thickBot="1" x14ac:dyDescent="0.3">
      <c r="A48" s="239">
        <v>7</v>
      </c>
      <c r="B48" s="247" t="s">
        <v>40</v>
      </c>
      <c r="C48" s="249" t="e">
        <f>+#REF!</f>
        <v>#REF!</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v>63</v>
      </c>
      <c r="E50" s="221" t="s">
        <v>193</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x14ac:dyDescent="0.25">
      <c r="A53" s="29">
        <v>8</v>
      </c>
      <c r="B53" s="49" t="s">
        <v>44</v>
      </c>
      <c r="C53" s="102"/>
      <c r="D53" s="107" t="s">
        <v>12</v>
      </c>
      <c r="E53" s="37" t="s">
        <v>66</v>
      </c>
      <c r="F53" s="41" t="s">
        <v>13</v>
      </c>
    </row>
    <row r="54" spans="1:7" x14ac:dyDescent="0.25">
      <c r="A54" s="94">
        <v>8.1</v>
      </c>
      <c r="B54" s="10" t="s">
        <v>45</v>
      </c>
      <c r="C54" s="104" t="s">
        <v>221</v>
      </c>
      <c r="D54" s="224" t="s">
        <v>232</v>
      </c>
      <c r="E54" s="429" t="s">
        <v>193</v>
      </c>
      <c r="F54" s="274"/>
    </row>
    <row r="55" spans="1:7" x14ac:dyDescent="0.25">
      <c r="A55" s="94">
        <v>8.1999999999999993</v>
      </c>
      <c r="B55" s="10" t="s">
        <v>46</v>
      </c>
      <c r="C55" s="104" t="s">
        <v>233</v>
      </c>
      <c r="D55" s="225"/>
      <c r="E55" s="429"/>
      <c r="F55" s="271"/>
    </row>
    <row r="56" spans="1:7" ht="30" x14ac:dyDescent="0.25">
      <c r="A56" s="94">
        <v>8.3000000000000007</v>
      </c>
      <c r="B56" s="10" t="s">
        <v>47</v>
      </c>
      <c r="C56" s="277" t="s">
        <v>84</v>
      </c>
      <c r="D56" s="225"/>
      <c r="E56" s="429"/>
      <c r="F56" s="271"/>
    </row>
    <row r="57" spans="1:7" ht="45" x14ac:dyDescent="0.25">
      <c r="A57" s="94">
        <v>8.4</v>
      </c>
      <c r="B57" s="10" t="s">
        <v>48</v>
      </c>
      <c r="C57" s="280"/>
      <c r="D57" s="225"/>
      <c r="E57" s="429"/>
      <c r="F57" s="271"/>
    </row>
    <row r="58" spans="1:7" ht="45" x14ac:dyDescent="0.25">
      <c r="A58" s="94">
        <v>8.5</v>
      </c>
      <c r="B58" s="10" t="s">
        <v>74</v>
      </c>
      <c r="C58" s="280"/>
      <c r="D58" s="225"/>
      <c r="E58" s="429"/>
      <c r="F58" s="271"/>
    </row>
    <row r="59" spans="1:7" x14ac:dyDescent="0.25">
      <c r="A59" s="94">
        <v>8.6</v>
      </c>
      <c r="B59" s="10" t="s">
        <v>49</v>
      </c>
      <c r="C59" s="280"/>
      <c r="D59" s="225"/>
      <c r="E59" s="429"/>
      <c r="F59" s="271"/>
    </row>
    <row r="60" spans="1:7" x14ac:dyDescent="0.25">
      <c r="A60" s="94">
        <v>8.6999999999999993</v>
      </c>
      <c r="B60" s="10" t="s">
        <v>50</v>
      </c>
      <c r="C60" s="280"/>
      <c r="D60" s="225"/>
      <c r="E60" s="429"/>
      <c r="F60" s="271"/>
    </row>
    <row r="61" spans="1:7" ht="30" x14ac:dyDescent="0.25">
      <c r="A61" s="94">
        <v>8.8000000000000007</v>
      </c>
      <c r="B61" s="10" t="s">
        <v>100</v>
      </c>
      <c r="C61" s="280"/>
      <c r="D61" s="225"/>
      <c r="E61" s="429"/>
      <c r="F61" s="271"/>
      <c r="G61" s="14"/>
    </row>
    <row r="62" spans="1:7" ht="31.5" customHeight="1" x14ac:dyDescent="0.3">
      <c r="A62" s="94">
        <v>8.9</v>
      </c>
      <c r="B62" s="15" t="s">
        <v>51</v>
      </c>
      <c r="C62" s="280"/>
      <c r="D62" s="225"/>
      <c r="E62" s="429"/>
      <c r="F62" s="271"/>
      <c r="G62" s="16"/>
    </row>
    <row r="63" spans="1:7" ht="16.5" x14ac:dyDescent="0.3">
      <c r="A63" s="17" t="s">
        <v>68</v>
      </c>
      <c r="B63" s="10" t="s">
        <v>52</v>
      </c>
      <c r="C63" s="283"/>
      <c r="D63" s="226"/>
      <c r="E63" s="429"/>
      <c r="F63" s="271"/>
      <c r="G63" s="16"/>
    </row>
    <row r="64" spans="1:7" ht="45.75" thickBot="1" x14ac:dyDescent="0.3">
      <c r="A64" s="17" t="s">
        <v>69</v>
      </c>
      <c r="B64" s="11" t="s">
        <v>53</v>
      </c>
      <c r="C64" s="105" t="s">
        <v>84</v>
      </c>
      <c r="D64" s="12" t="s">
        <v>234</v>
      </c>
      <c r="E64" s="430"/>
      <c r="F64" s="272"/>
      <c r="G64" s="18"/>
    </row>
    <row r="65" spans="1:6" ht="30" customHeight="1" thickBot="1" x14ac:dyDescent="0.3">
      <c r="A65" s="239">
        <v>9</v>
      </c>
      <c r="B65" s="247" t="s">
        <v>54</v>
      </c>
      <c r="C65" s="249"/>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84</v>
      </c>
      <c r="D67" s="270">
        <v>100</v>
      </c>
      <c r="E67" s="222"/>
      <c r="F67" s="271"/>
    </row>
    <row r="68" spans="1:6" x14ac:dyDescent="0.25">
      <c r="A68" s="94">
        <v>9.1999999999999993</v>
      </c>
      <c r="B68" s="9" t="s">
        <v>16</v>
      </c>
      <c r="C68" s="269"/>
      <c r="D68" s="226"/>
      <c r="E68" s="222"/>
      <c r="F68" s="271"/>
    </row>
    <row r="69" spans="1:6" ht="60.75" thickBot="1" x14ac:dyDescent="0.3">
      <c r="A69" s="109">
        <v>9.3000000000000007</v>
      </c>
      <c r="B69" s="19" t="s">
        <v>56</v>
      </c>
      <c r="C69" s="99" t="s">
        <v>84</v>
      </c>
      <c r="D69" s="100">
        <v>101</v>
      </c>
      <c r="E69" s="223"/>
      <c r="F69" s="272"/>
    </row>
    <row r="70" spans="1:6" ht="30" customHeight="1" thickBot="1" x14ac:dyDescent="0.3">
      <c r="A70" s="239">
        <v>10</v>
      </c>
      <c r="B70" s="247" t="s">
        <v>57</v>
      </c>
      <c r="C70" s="249"/>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88</v>
      </c>
      <c r="D72" s="100"/>
      <c r="E72" s="36"/>
      <c r="F72" s="40"/>
    </row>
    <row r="73" spans="1:6" ht="30" customHeight="1" thickBot="1" x14ac:dyDescent="0.3">
      <c r="A73" s="239">
        <v>11</v>
      </c>
      <c r="B73" s="247" t="s">
        <v>59</v>
      </c>
      <c r="C73" s="249" t="e">
        <f>+#REF!</f>
        <v>#REF!</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88</v>
      </c>
      <c r="D75" s="100"/>
      <c r="E75" s="36"/>
      <c r="F75" s="40"/>
    </row>
    <row r="76" spans="1:6" ht="30" customHeight="1" thickBot="1" x14ac:dyDescent="0.3">
      <c r="A76" s="239">
        <v>12</v>
      </c>
      <c r="B76" s="241" t="s">
        <v>60</v>
      </c>
      <c r="C76" s="255" t="e">
        <f>+#REF!</f>
        <v>#REF!</v>
      </c>
      <c r="D76" s="250"/>
      <c r="E76" s="243" t="s">
        <v>66</v>
      </c>
      <c r="F76" s="245" t="s">
        <v>13</v>
      </c>
    </row>
    <row r="77" spans="1:6" ht="30" customHeight="1" x14ac:dyDescent="0.25">
      <c r="A77" s="240"/>
      <c r="B77" s="242"/>
      <c r="C77" s="258" t="s">
        <v>11</v>
      </c>
      <c r="D77" s="259"/>
      <c r="E77" s="244"/>
      <c r="F77" s="246"/>
    </row>
    <row r="78" spans="1:6" ht="45" x14ac:dyDescent="0.25">
      <c r="A78" s="94">
        <v>12.1</v>
      </c>
      <c r="B78" s="52" t="s">
        <v>61</v>
      </c>
      <c r="C78" s="341" t="s">
        <v>84</v>
      </c>
      <c r="D78" s="238"/>
      <c r="E78" s="131" t="s">
        <v>193</v>
      </c>
      <c r="F78" s="39"/>
    </row>
    <row r="79" spans="1:6" ht="31.5" customHeight="1" x14ac:dyDescent="0.25">
      <c r="A79" s="94">
        <v>12.2</v>
      </c>
      <c r="B79" s="52" t="s">
        <v>62</v>
      </c>
      <c r="C79" s="341" t="s">
        <v>84</v>
      </c>
      <c r="D79" s="238"/>
      <c r="E79" s="131" t="s">
        <v>193</v>
      </c>
      <c r="F79" s="39"/>
    </row>
    <row r="80" spans="1:6" ht="30.75" thickBot="1" x14ac:dyDescent="0.3">
      <c r="A80" s="20">
        <v>12.3</v>
      </c>
      <c r="B80" s="53" t="s">
        <v>63</v>
      </c>
      <c r="C80" s="341" t="s">
        <v>84</v>
      </c>
      <c r="D80" s="238"/>
      <c r="E80" s="131" t="s">
        <v>193</v>
      </c>
      <c r="F80" s="48"/>
    </row>
    <row r="81" spans="1:6" ht="19.5" thickBot="1" x14ac:dyDescent="0.3">
      <c r="A81" s="235" t="s">
        <v>64</v>
      </c>
      <c r="B81" s="236"/>
      <c r="C81" s="233"/>
      <c r="D81" s="234"/>
      <c r="E81" s="50" t="s">
        <v>193</v>
      </c>
      <c r="F81" s="51"/>
    </row>
  </sheetData>
  <mergeCells count="84">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C67:C68"/>
    <mergeCell ref="D67:D68"/>
    <mergeCell ref="E67:E69"/>
    <mergeCell ref="F67:F69"/>
    <mergeCell ref="C50:C52"/>
    <mergeCell ref="D50:D52"/>
    <mergeCell ref="E50:E52"/>
    <mergeCell ref="D54:D63"/>
    <mergeCell ref="E54:E64"/>
    <mergeCell ref="F54:F64"/>
    <mergeCell ref="C56:C63"/>
    <mergeCell ref="A65:A66"/>
    <mergeCell ref="B65:B66"/>
    <mergeCell ref="C65:D65"/>
    <mergeCell ref="E65:E66"/>
    <mergeCell ref="F65:F66"/>
    <mergeCell ref="A73:A74"/>
    <mergeCell ref="B73:B74"/>
    <mergeCell ref="C73:D73"/>
    <mergeCell ref="E73:E74"/>
    <mergeCell ref="F73:F74"/>
    <mergeCell ref="A70:A71"/>
    <mergeCell ref="B70:B71"/>
    <mergeCell ref="C70:D70"/>
    <mergeCell ref="E70:E71"/>
    <mergeCell ref="F70:F71"/>
    <mergeCell ref="A76:A77"/>
    <mergeCell ref="B76:B77"/>
    <mergeCell ref="C76:D76"/>
    <mergeCell ref="E76:E77"/>
    <mergeCell ref="F76:F77"/>
    <mergeCell ref="C77:D77"/>
    <mergeCell ref="C78:D78"/>
    <mergeCell ref="C79:D79"/>
    <mergeCell ref="C80:D80"/>
    <mergeCell ref="A81:B81"/>
    <mergeCell ref="C81:D8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I89" sqref="I8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t="s">
        <v>235</v>
      </c>
      <c r="D8" s="327"/>
      <c r="E8" s="328"/>
    </row>
    <row r="9" spans="1:6" ht="31.5" customHeight="1" thickBot="1" x14ac:dyDescent="0.3">
      <c r="A9" s="57" t="s">
        <v>3</v>
      </c>
      <c r="B9" s="58" t="s">
        <v>4</v>
      </c>
      <c r="C9" s="330" t="s">
        <v>236</v>
      </c>
      <c r="D9" s="330"/>
      <c r="E9" s="331"/>
    </row>
    <row r="10" spans="1:6" ht="15.75" thickBot="1" x14ac:dyDescent="0.3">
      <c r="A10" s="57" t="s">
        <v>5</v>
      </c>
      <c r="B10" s="58" t="s">
        <v>8</v>
      </c>
      <c r="C10" s="314" t="s">
        <v>190</v>
      </c>
      <c r="D10" s="315"/>
    </row>
    <row r="11" spans="1:6" ht="15.75" thickBot="1" x14ac:dyDescent="0.3">
      <c r="A11" s="57" t="s">
        <v>7</v>
      </c>
      <c r="B11" s="58" t="s">
        <v>10</v>
      </c>
      <c r="C11" s="314" t="s">
        <v>83</v>
      </c>
      <c r="D11" s="315"/>
    </row>
    <row r="12" spans="1:6" ht="15.75" thickBot="1" x14ac:dyDescent="0.3">
      <c r="A12" s="3"/>
      <c r="B12" s="4"/>
      <c r="C12" s="7"/>
    </row>
    <row r="13" spans="1:6" x14ac:dyDescent="0.25">
      <c r="A13" s="29">
        <v>1</v>
      </c>
      <c r="B13" s="34" t="s">
        <v>14</v>
      </c>
      <c r="C13" s="102"/>
      <c r="D13" s="107" t="s">
        <v>12</v>
      </c>
      <c r="E13" s="37" t="s">
        <v>66</v>
      </c>
      <c r="F13" s="41" t="s">
        <v>13</v>
      </c>
    </row>
    <row r="14" spans="1:6" ht="30" x14ac:dyDescent="0.25">
      <c r="A14" s="94">
        <v>1.1000000000000001</v>
      </c>
      <c r="B14" s="8" t="s">
        <v>15</v>
      </c>
      <c r="C14" s="417" t="s">
        <v>84</v>
      </c>
      <c r="D14" s="396" t="s">
        <v>237</v>
      </c>
      <c r="E14" s="407" t="s">
        <v>193</v>
      </c>
      <c r="F14" s="425"/>
    </row>
    <row r="15" spans="1:6" x14ac:dyDescent="0.25">
      <c r="A15" s="94">
        <v>1.2</v>
      </c>
      <c r="B15" s="9" t="s">
        <v>16</v>
      </c>
      <c r="C15" s="420"/>
      <c r="D15" s="397"/>
      <c r="E15" s="408"/>
      <c r="F15" s="425"/>
    </row>
    <row r="16" spans="1:6" ht="30" x14ac:dyDescent="0.25">
      <c r="A16" s="94">
        <v>1.3</v>
      </c>
      <c r="B16" s="8" t="s">
        <v>17</v>
      </c>
      <c r="C16" s="420"/>
      <c r="D16" s="397"/>
      <c r="E16" s="408"/>
      <c r="F16" s="425"/>
    </row>
    <row r="17" spans="1:6" ht="60" x14ac:dyDescent="0.25">
      <c r="A17" s="94">
        <v>1.4</v>
      </c>
      <c r="B17" s="8" t="s">
        <v>18</v>
      </c>
      <c r="C17" s="420"/>
      <c r="D17" s="397"/>
      <c r="E17" s="408"/>
      <c r="F17" s="425"/>
    </row>
    <row r="18" spans="1:6" ht="105" x14ac:dyDescent="0.25">
      <c r="A18" s="94">
        <v>1.5</v>
      </c>
      <c r="B18" s="8" t="s">
        <v>19</v>
      </c>
      <c r="C18" s="420"/>
      <c r="D18" s="397"/>
      <c r="E18" s="408"/>
      <c r="F18" s="425"/>
    </row>
    <row r="19" spans="1:6" ht="30" x14ac:dyDescent="0.25">
      <c r="A19" s="94">
        <v>1.6</v>
      </c>
      <c r="B19" s="10" t="s">
        <v>20</v>
      </c>
      <c r="C19" s="420"/>
      <c r="D19" s="397"/>
      <c r="E19" s="408"/>
      <c r="F19" s="425"/>
    </row>
    <row r="20" spans="1:6" ht="45.75" thickBot="1" x14ac:dyDescent="0.3">
      <c r="A20" s="109">
        <v>1.7</v>
      </c>
      <c r="B20" s="11" t="s">
        <v>21</v>
      </c>
      <c r="C20" s="423"/>
      <c r="D20" s="414"/>
      <c r="E20" s="409"/>
      <c r="F20" s="426"/>
    </row>
    <row r="21" spans="1:6" ht="39" customHeight="1" x14ac:dyDescent="0.25">
      <c r="A21" s="29">
        <v>2</v>
      </c>
      <c r="B21" s="30" t="s">
        <v>22</v>
      </c>
      <c r="C21" s="102"/>
      <c r="D21" s="107" t="s">
        <v>12</v>
      </c>
      <c r="E21" s="37" t="s">
        <v>66</v>
      </c>
      <c r="F21" s="42" t="s">
        <v>13</v>
      </c>
    </row>
    <row r="22" spans="1:6" ht="45.75" customHeight="1" x14ac:dyDescent="0.25">
      <c r="A22" s="94">
        <v>2.1</v>
      </c>
      <c r="B22" s="10" t="s">
        <v>23</v>
      </c>
      <c r="C22" s="301" t="s">
        <v>88</v>
      </c>
      <c r="D22" s="308"/>
      <c r="E22" s="309" t="s">
        <v>88</v>
      </c>
      <c r="F22" s="312"/>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88</v>
      </c>
      <c r="D28" s="95"/>
      <c r="E28" s="221"/>
      <c r="F28" s="274"/>
    </row>
    <row r="29" spans="1:6" ht="30.75" thickBot="1" x14ac:dyDescent="0.3">
      <c r="A29" s="109" t="s">
        <v>28</v>
      </c>
      <c r="B29" s="11" t="s">
        <v>29</v>
      </c>
      <c r="C29" s="99" t="s">
        <v>88</v>
      </c>
      <c r="D29" s="100"/>
      <c r="E29" s="223"/>
      <c r="F29" s="272"/>
    </row>
    <row r="30" spans="1:6" ht="33" customHeight="1" thickBot="1" x14ac:dyDescent="0.3">
      <c r="A30" s="239">
        <v>4</v>
      </c>
      <c r="B30" s="297" t="s">
        <v>30</v>
      </c>
      <c r="C30" s="249"/>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95" t="s">
        <v>238</v>
      </c>
      <c r="E32" s="221" t="s">
        <v>193</v>
      </c>
      <c r="F32" s="271"/>
    </row>
    <row r="33" spans="1:6" ht="30" x14ac:dyDescent="0.25">
      <c r="A33" s="94">
        <v>4.2</v>
      </c>
      <c r="B33" s="10" t="s">
        <v>31</v>
      </c>
      <c r="C33" s="98" t="s">
        <v>84</v>
      </c>
      <c r="D33" s="95" t="s">
        <v>238</v>
      </c>
      <c r="E33" s="222"/>
      <c r="F33" s="271"/>
    </row>
    <row r="34" spans="1:6" ht="30.75" thickBot="1" x14ac:dyDescent="0.3">
      <c r="A34" s="109">
        <v>4.3</v>
      </c>
      <c r="B34" s="11" t="s">
        <v>67</v>
      </c>
      <c r="C34" s="99" t="s">
        <v>120</v>
      </c>
      <c r="D34" s="95">
        <v>24</v>
      </c>
      <c r="E34" s="223"/>
      <c r="F34" s="272"/>
    </row>
    <row r="35" spans="1:6" ht="30" customHeight="1" thickBot="1" x14ac:dyDescent="0.3">
      <c r="A35" s="239">
        <v>5</v>
      </c>
      <c r="B35" s="241" t="s">
        <v>32</v>
      </c>
      <c r="C35" s="295"/>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84</v>
      </c>
      <c r="D37" s="266" t="s">
        <v>239</v>
      </c>
      <c r="E37" s="309" t="s">
        <v>193</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88</v>
      </c>
      <c r="D44" s="95"/>
      <c r="E44" s="35"/>
      <c r="F44" s="39"/>
    </row>
    <row r="45" spans="1:6" ht="45" x14ac:dyDescent="0.25">
      <c r="A45" s="94">
        <v>6.2</v>
      </c>
      <c r="B45" s="10" t="s">
        <v>37</v>
      </c>
      <c r="C45" s="98" t="s">
        <v>88</v>
      </c>
      <c r="D45" s="95"/>
      <c r="E45" s="35"/>
      <c r="F45" s="39"/>
    </row>
    <row r="46" spans="1:6" ht="60" x14ac:dyDescent="0.25">
      <c r="A46" s="94">
        <v>6.3</v>
      </c>
      <c r="B46" s="10" t="s">
        <v>38</v>
      </c>
      <c r="C46" s="98" t="s">
        <v>88</v>
      </c>
      <c r="D46" s="95"/>
      <c r="E46" s="35"/>
      <c r="F46" s="39"/>
    </row>
    <row r="47" spans="1:6" ht="75.75" thickBot="1" x14ac:dyDescent="0.3">
      <c r="A47" s="94">
        <v>6.4</v>
      </c>
      <c r="B47" s="11" t="s">
        <v>39</v>
      </c>
      <c r="C47" s="98" t="s">
        <v>88</v>
      </c>
      <c r="D47" s="100"/>
      <c r="E47" s="36"/>
      <c r="F47" s="40"/>
    </row>
    <row r="48" spans="1:6" ht="30" customHeight="1" thickBot="1" x14ac:dyDescent="0.3">
      <c r="A48" s="239">
        <v>7</v>
      </c>
      <c r="B48" s="247" t="s">
        <v>40</v>
      </c>
      <c r="C48" s="249" t="e">
        <f>+#REF!</f>
        <v>#REF!</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v>116</v>
      </c>
      <c r="E50" s="221" t="s">
        <v>193</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x14ac:dyDescent="0.25">
      <c r="A53" s="29">
        <v>8</v>
      </c>
      <c r="B53" s="49" t="s">
        <v>44</v>
      </c>
      <c r="C53" s="102"/>
      <c r="D53" s="107" t="s">
        <v>12</v>
      </c>
      <c r="E53" s="37" t="s">
        <v>66</v>
      </c>
      <c r="F53" s="41" t="s">
        <v>13</v>
      </c>
    </row>
    <row r="54" spans="1:7" x14ac:dyDescent="0.25">
      <c r="A54" s="94">
        <v>8.1</v>
      </c>
      <c r="B54" s="10" t="s">
        <v>45</v>
      </c>
      <c r="C54" s="104" t="s">
        <v>221</v>
      </c>
      <c r="D54" s="224" t="s">
        <v>240</v>
      </c>
      <c r="E54" s="429" t="s">
        <v>193</v>
      </c>
      <c r="F54" s="274"/>
    </row>
    <row r="55" spans="1:7" x14ac:dyDescent="0.25">
      <c r="A55" s="94">
        <v>8.1999999999999993</v>
      </c>
      <c r="B55" s="10" t="s">
        <v>46</v>
      </c>
      <c r="C55" s="104" t="s">
        <v>241</v>
      </c>
      <c r="D55" s="225"/>
      <c r="E55" s="429"/>
      <c r="F55" s="271"/>
    </row>
    <row r="56" spans="1:7" ht="30" x14ac:dyDescent="0.25">
      <c r="A56" s="94">
        <v>8.3000000000000007</v>
      </c>
      <c r="B56" s="10" t="s">
        <v>47</v>
      </c>
      <c r="C56" s="277" t="s">
        <v>84</v>
      </c>
      <c r="D56" s="225"/>
      <c r="E56" s="429"/>
      <c r="F56" s="271"/>
    </row>
    <row r="57" spans="1:7" ht="45" x14ac:dyDescent="0.25">
      <c r="A57" s="94">
        <v>8.4</v>
      </c>
      <c r="B57" s="10" t="s">
        <v>48</v>
      </c>
      <c r="C57" s="280"/>
      <c r="D57" s="225"/>
      <c r="E57" s="429"/>
      <c r="F57" s="271"/>
    </row>
    <row r="58" spans="1:7" ht="45" x14ac:dyDescent="0.25">
      <c r="A58" s="94">
        <v>8.5</v>
      </c>
      <c r="B58" s="10" t="s">
        <v>74</v>
      </c>
      <c r="C58" s="280"/>
      <c r="D58" s="225"/>
      <c r="E58" s="429"/>
      <c r="F58" s="271"/>
    </row>
    <row r="59" spans="1:7" x14ac:dyDescent="0.25">
      <c r="A59" s="94">
        <v>8.6</v>
      </c>
      <c r="B59" s="10" t="s">
        <v>49</v>
      </c>
      <c r="C59" s="280"/>
      <c r="D59" s="225"/>
      <c r="E59" s="429"/>
      <c r="F59" s="271"/>
    </row>
    <row r="60" spans="1:7" x14ac:dyDescent="0.25">
      <c r="A60" s="94">
        <v>8.6999999999999993</v>
      </c>
      <c r="B60" s="10" t="s">
        <v>50</v>
      </c>
      <c r="C60" s="280"/>
      <c r="D60" s="225"/>
      <c r="E60" s="429"/>
      <c r="F60" s="271"/>
    </row>
    <row r="61" spans="1:7" ht="30" x14ac:dyDescent="0.25">
      <c r="A61" s="94">
        <v>8.8000000000000007</v>
      </c>
      <c r="B61" s="10" t="s">
        <v>100</v>
      </c>
      <c r="C61" s="280"/>
      <c r="D61" s="225"/>
      <c r="E61" s="429"/>
      <c r="F61" s="271"/>
      <c r="G61" s="14"/>
    </row>
    <row r="62" spans="1:7" ht="31.5" customHeight="1" x14ac:dyDescent="0.3">
      <c r="A62" s="94">
        <v>8.9</v>
      </c>
      <c r="B62" s="15" t="s">
        <v>51</v>
      </c>
      <c r="C62" s="280"/>
      <c r="D62" s="225"/>
      <c r="E62" s="429"/>
      <c r="F62" s="271"/>
      <c r="G62" s="16"/>
    </row>
    <row r="63" spans="1:7" ht="16.5" x14ac:dyDescent="0.3">
      <c r="A63" s="17" t="s">
        <v>68</v>
      </c>
      <c r="B63" s="10" t="s">
        <v>52</v>
      </c>
      <c r="C63" s="283"/>
      <c r="D63" s="226"/>
      <c r="E63" s="429"/>
      <c r="F63" s="271"/>
      <c r="G63" s="16"/>
    </row>
    <row r="64" spans="1:7" ht="45.75" thickBot="1" x14ac:dyDescent="0.3">
      <c r="A64" s="17" t="s">
        <v>69</v>
      </c>
      <c r="B64" s="11" t="s">
        <v>53</v>
      </c>
      <c r="C64" s="105" t="s">
        <v>84</v>
      </c>
      <c r="D64" s="12" t="s">
        <v>242</v>
      </c>
      <c r="E64" s="430"/>
      <c r="F64" s="272"/>
      <c r="G64" s="18"/>
    </row>
    <row r="65" spans="1:6" ht="30" customHeight="1" thickBot="1" x14ac:dyDescent="0.3">
      <c r="A65" s="239">
        <v>9</v>
      </c>
      <c r="B65" s="247" t="s">
        <v>54</v>
      </c>
      <c r="C65" s="249"/>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84</v>
      </c>
      <c r="D67" s="270">
        <v>118</v>
      </c>
      <c r="E67" s="222"/>
      <c r="F67" s="271"/>
    </row>
    <row r="68" spans="1:6" x14ac:dyDescent="0.25">
      <c r="A68" s="94">
        <v>9.1999999999999993</v>
      </c>
      <c r="B68" s="9" t="s">
        <v>16</v>
      </c>
      <c r="C68" s="269"/>
      <c r="D68" s="226"/>
      <c r="E68" s="222"/>
      <c r="F68" s="271"/>
    </row>
    <row r="69" spans="1:6" ht="60.75" thickBot="1" x14ac:dyDescent="0.3">
      <c r="A69" s="109">
        <v>9.3000000000000007</v>
      </c>
      <c r="B69" s="19" t="s">
        <v>56</v>
      </c>
      <c r="C69" s="99" t="s">
        <v>84</v>
      </c>
      <c r="D69" s="100">
        <v>119</v>
      </c>
      <c r="E69" s="223"/>
      <c r="F69" s="272"/>
    </row>
    <row r="70" spans="1:6" ht="30" customHeight="1" thickBot="1" x14ac:dyDescent="0.3">
      <c r="A70" s="239">
        <v>10</v>
      </c>
      <c r="B70" s="247" t="s">
        <v>57</v>
      </c>
      <c r="C70" s="249"/>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88</v>
      </c>
      <c r="D72" s="100"/>
      <c r="E72" s="36"/>
      <c r="F72" s="40"/>
    </row>
    <row r="73" spans="1:6" ht="30" customHeight="1" thickBot="1" x14ac:dyDescent="0.3">
      <c r="A73" s="239">
        <v>11</v>
      </c>
      <c r="B73" s="247" t="s">
        <v>59</v>
      </c>
      <c r="C73" s="249" t="e">
        <f>+#REF!</f>
        <v>#REF!</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88</v>
      </c>
      <c r="D75" s="100"/>
      <c r="E75" s="36"/>
      <c r="F75" s="40"/>
    </row>
    <row r="76" spans="1:6" ht="30" customHeight="1" thickBot="1" x14ac:dyDescent="0.3">
      <c r="A76" s="239">
        <v>12</v>
      </c>
      <c r="B76" s="241" t="s">
        <v>60</v>
      </c>
      <c r="C76" s="255" t="e">
        <f>+#REF!</f>
        <v>#REF!</v>
      </c>
      <c r="D76" s="250"/>
      <c r="E76" s="243" t="s">
        <v>66</v>
      </c>
      <c r="F76" s="245" t="s">
        <v>13</v>
      </c>
    </row>
    <row r="77" spans="1:6" ht="30" customHeight="1" x14ac:dyDescent="0.25">
      <c r="A77" s="240"/>
      <c r="B77" s="242"/>
      <c r="C77" s="258" t="s">
        <v>11</v>
      </c>
      <c r="D77" s="259"/>
      <c r="E77" s="244"/>
      <c r="F77" s="246"/>
    </row>
    <row r="78" spans="1:6" ht="45" x14ac:dyDescent="0.25">
      <c r="A78" s="94">
        <v>12.1</v>
      </c>
      <c r="B78" s="52" t="s">
        <v>61</v>
      </c>
      <c r="C78" s="341" t="s">
        <v>84</v>
      </c>
      <c r="D78" s="238"/>
      <c r="E78" s="131" t="s">
        <v>193</v>
      </c>
      <c r="F78" s="39"/>
    </row>
    <row r="79" spans="1:6" ht="31.5" customHeight="1" x14ac:dyDescent="0.25">
      <c r="A79" s="94">
        <v>12.2</v>
      </c>
      <c r="B79" s="52" t="s">
        <v>62</v>
      </c>
      <c r="C79" s="341" t="s">
        <v>84</v>
      </c>
      <c r="D79" s="238"/>
      <c r="E79" s="131" t="s">
        <v>193</v>
      </c>
      <c r="F79" s="39"/>
    </row>
    <row r="80" spans="1:6" ht="30.75" thickBot="1" x14ac:dyDescent="0.3">
      <c r="A80" s="20">
        <v>12.3</v>
      </c>
      <c r="B80" s="53" t="s">
        <v>63</v>
      </c>
      <c r="C80" s="341" t="s">
        <v>84</v>
      </c>
      <c r="D80" s="238"/>
      <c r="E80" s="131" t="s">
        <v>193</v>
      </c>
      <c r="F80" s="48"/>
    </row>
    <row r="81" spans="1:6" ht="19.5" thickBot="1" x14ac:dyDescent="0.3">
      <c r="A81" s="235" t="s">
        <v>64</v>
      </c>
      <c r="B81" s="236"/>
      <c r="C81" s="233"/>
      <c r="D81" s="234"/>
      <c r="E81" s="50" t="s">
        <v>193</v>
      </c>
      <c r="F81" s="51"/>
    </row>
  </sheetData>
  <mergeCells count="84">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C67:C68"/>
    <mergeCell ref="D67:D68"/>
    <mergeCell ref="E67:E69"/>
    <mergeCell ref="F67:F69"/>
    <mergeCell ref="C50:C52"/>
    <mergeCell ref="D50:D52"/>
    <mergeCell ref="E50:E52"/>
    <mergeCell ref="D54:D63"/>
    <mergeCell ref="E54:E64"/>
    <mergeCell ref="F54:F64"/>
    <mergeCell ref="C56:C63"/>
    <mergeCell ref="A65:A66"/>
    <mergeCell ref="B65:B66"/>
    <mergeCell ref="C65:D65"/>
    <mergeCell ref="E65:E66"/>
    <mergeCell ref="F65:F66"/>
    <mergeCell ref="A73:A74"/>
    <mergeCell ref="B73:B74"/>
    <mergeCell ref="C73:D73"/>
    <mergeCell ref="E73:E74"/>
    <mergeCell ref="F73:F74"/>
    <mergeCell ref="A70:A71"/>
    <mergeCell ref="B70:B71"/>
    <mergeCell ref="C70:D70"/>
    <mergeCell ref="E70:E71"/>
    <mergeCell ref="F70:F71"/>
    <mergeCell ref="A76:A77"/>
    <mergeCell ref="B76:B77"/>
    <mergeCell ref="C76:D76"/>
    <mergeCell ref="E76:E77"/>
    <mergeCell ref="F76:F77"/>
    <mergeCell ref="C77:D77"/>
    <mergeCell ref="C78:D78"/>
    <mergeCell ref="C79:D79"/>
    <mergeCell ref="C80:D80"/>
    <mergeCell ref="A81:B81"/>
    <mergeCell ref="C81:D8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I89" sqref="I8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243</v>
      </c>
      <c r="D8" s="327"/>
      <c r="E8" s="327"/>
      <c r="F8" s="327"/>
      <c r="G8" s="328"/>
    </row>
    <row r="9" spans="1:8" ht="31.5" customHeight="1" thickBot="1" x14ac:dyDescent="0.3">
      <c r="A9" s="57" t="s">
        <v>3</v>
      </c>
      <c r="B9" s="58" t="s">
        <v>4</v>
      </c>
      <c r="C9" s="329" t="s">
        <v>244</v>
      </c>
      <c r="D9" s="330"/>
      <c r="E9" s="330"/>
      <c r="F9" s="330"/>
      <c r="G9" s="331"/>
    </row>
    <row r="10" spans="1:8" ht="20.25" customHeight="1" thickBot="1" x14ac:dyDescent="0.3">
      <c r="A10" s="57" t="s">
        <v>5</v>
      </c>
      <c r="B10" s="59" t="s">
        <v>65</v>
      </c>
      <c r="C10" s="332" t="s">
        <v>209</v>
      </c>
      <c r="D10" s="333"/>
      <c r="E10" s="333"/>
      <c r="F10" s="333"/>
      <c r="G10" s="334"/>
    </row>
    <row r="11" spans="1:8" ht="31.5" customHeight="1" thickBot="1" x14ac:dyDescent="0.3">
      <c r="A11" s="57" t="s">
        <v>7</v>
      </c>
      <c r="B11" s="58" t="s">
        <v>6</v>
      </c>
      <c r="C11" s="335" t="s">
        <v>245</v>
      </c>
      <c r="D11" s="336"/>
      <c r="E11" s="337" t="s">
        <v>246</v>
      </c>
      <c r="F11" s="338"/>
      <c r="G11" s="5"/>
      <c r="H11" s="6"/>
    </row>
    <row r="12" spans="1:8" ht="15.75" thickBot="1" x14ac:dyDescent="0.3">
      <c r="A12" s="57" t="s">
        <v>9</v>
      </c>
      <c r="B12" s="58" t="s">
        <v>8</v>
      </c>
      <c r="C12" s="314" t="s">
        <v>212</v>
      </c>
      <c r="D12" s="315"/>
      <c r="E12" s="314" t="s">
        <v>212</v>
      </c>
      <c r="F12" s="315"/>
    </row>
    <row r="13" spans="1:8" ht="15.75" thickBot="1" x14ac:dyDescent="0.3">
      <c r="A13" s="57" t="s">
        <v>75</v>
      </c>
      <c r="B13" s="58" t="s">
        <v>10</v>
      </c>
      <c r="C13" s="314" t="s">
        <v>213</v>
      </c>
      <c r="D13" s="315"/>
      <c r="E13" s="314" t="s">
        <v>213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customHeight="1" x14ac:dyDescent="0.25">
      <c r="A16" s="94">
        <v>1.1000000000000001</v>
      </c>
      <c r="B16" s="8" t="s">
        <v>15</v>
      </c>
      <c r="C16" s="415" t="s">
        <v>84</v>
      </c>
      <c r="D16" s="416"/>
      <c r="E16" s="417"/>
      <c r="F16" s="424" t="s">
        <v>247</v>
      </c>
      <c r="G16" s="407" t="s">
        <v>193</v>
      </c>
      <c r="H16" s="385"/>
    </row>
    <row r="17" spans="1:8" x14ac:dyDescent="0.25">
      <c r="A17" s="94">
        <v>1.2</v>
      </c>
      <c r="B17" s="9" t="s">
        <v>16</v>
      </c>
      <c r="C17" s="418"/>
      <c r="D17" s="419"/>
      <c r="E17" s="420"/>
      <c r="F17" s="397"/>
      <c r="G17" s="408"/>
      <c r="H17" s="385"/>
    </row>
    <row r="18" spans="1:8" ht="30" x14ac:dyDescent="0.25">
      <c r="A18" s="94">
        <v>1.3</v>
      </c>
      <c r="B18" s="8" t="s">
        <v>17</v>
      </c>
      <c r="C18" s="418"/>
      <c r="D18" s="419"/>
      <c r="E18" s="420"/>
      <c r="F18" s="397"/>
      <c r="G18" s="408"/>
      <c r="H18" s="385"/>
    </row>
    <row r="19" spans="1:8" ht="60" x14ac:dyDescent="0.25">
      <c r="A19" s="94">
        <v>1.4</v>
      </c>
      <c r="B19" s="8" t="s">
        <v>18</v>
      </c>
      <c r="C19" s="418"/>
      <c r="D19" s="419"/>
      <c r="E19" s="420"/>
      <c r="F19" s="397"/>
      <c r="G19" s="408"/>
      <c r="H19" s="385"/>
    </row>
    <row r="20" spans="1:8" ht="105" x14ac:dyDescent="0.25">
      <c r="A20" s="94">
        <v>1.5</v>
      </c>
      <c r="B20" s="8" t="s">
        <v>19</v>
      </c>
      <c r="C20" s="418"/>
      <c r="D20" s="419"/>
      <c r="E20" s="420"/>
      <c r="F20" s="397"/>
      <c r="G20" s="408"/>
      <c r="H20" s="385"/>
    </row>
    <row r="21" spans="1:8" ht="30" x14ac:dyDescent="0.25">
      <c r="A21" s="94">
        <v>1.6</v>
      </c>
      <c r="B21" s="10" t="s">
        <v>20</v>
      </c>
      <c r="C21" s="418"/>
      <c r="D21" s="419"/>
      <c r="E21" s="420"/>
      <c r="F21" s="397"/>
      <c r="G21" s="408"/>
      <c r="H21" s="385"/>
    </row>
    <row r="22" spans="1:8" ht="45.75" thickBot="1" x14ac:dyDescent="0.3">
      <c r="A22" s="109">
        <v>1.7</v>
      </c>
      <c r="B22" s="11" t="s">
        <v>21</v>
      </c>
      <c r="C22" s="421"/>
      <c r="D22" s="422"/>
      <c r="E22" s="423"/>
      <c r="F22" s="414"/>
      <c r="G22" s="409"/>
      <c r="H22" s="386"/>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424" t="s">
        <v>248</v>
      </c>
      <c r="G24" s="309" t="s">
        <v>193</v>
      </c>
      <c r="H24" s="425"/>
    </row>
    <row r="25" spans="1:8" ht="50.25" customHeight="1" x14ac:dyDescent="0.25">
      <c r="A25" s="94">
        <v>2.2000000000000002</v>
      </c>
      <c r="B25" s="10" t="s">
        <v>70</v>
      </c>
      <c r="C25" s="302"/>
      <c r="D25" s="303"/>
      <c r="E25" s="304"/>
      <c r="F25" s="397"/>
      <c r="G25" s="310"/>
      <c r="H25" s="425"/>
    </row>
    <row r="26" spans="1:8" ht="114.75" customHeight="1" x14ac:dyDescent="0.25">
      <c r="A26" s="94">
        <v>2.2999999999999998</v>
      </c>
      <c r="B26" s="10" t="s">
        <v>24</v>
      </c>
      <c r="C26" s="302"/>
      <c r="D26" s="303"/>
      <c r="E26" s="304"/>
      <c r="F26" s="397"/>
      <c r="G26" s="310"/>
      <c r="H26" s="425"/>
    </row>
    <row r="27" spans="1:8" ht="42" customHeight="1" thickBot="1" x14ac:dyDescent="0.3">
      <c r="A27" s="109">
        <v>2.4</v>
      </c>
      <c r="B27" s="11" t="s">
        <v>25</v>
      </c>
      <c r="C27" s="305"/>
      <c r="D27" s="306"/>
      <c r="E27" s="307"/>
      <c r="F27" s="414"/>
      <c r="G27" s="311"/>
      <c r="H27" s="426"/>
    </row>
    <row r="28" spans="1:8" ht="63" customHeight="1" thickBot="1" x14ac:dyDescent="0.3">
      <c r="A28" s="239">
        <v>3</v>
      </c>
      <c r="B28" s="247" t="s">
        <v>26</v>
      </c>
      <c r="C28" s="249" t="str">
        <f>+C11</f>
        <v>GOMEZ CAJIAO S.A. LIDER</v>
      </c>
      <c r="D28" s="249"/>
      <c r="E28" s="249" t="str">
        <f>+E11</f>
        <v>IVICSA S.A.S.</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88</v>
      </c>
      <c r="D30" s="133"/>
      <c r="E30" s="98" t="s">
        <v>88</v>
      </c>
      <c r="F30" s="95"/>
      <c r="G30" s="221"/>
      <c r="H30" s="274"/>
    </row>
    <row r="31" spans="1:8" ht="30.75" thickBot="1" x14ac:dyDescent="0.3">
      <c r="A31" s="109" t="s">
        <v>28</v>
      </c>
      <c r="B31" s="11" t="s">
        <v>29</v>
      </c>
      <c r="C31" s="98" t="s">
        <v>88</v>
      </c>
      <c r="D31" s="134"/>
      <c r="E31" s="98" t="s">
        <v>88</v>
      </c>
      <c r="F31" s="100"/>
      <c r="G31" s="223"/>
      <c r="H31" s="272"/>
    </row>
    <row r="32" spans="1:8" ht="33" customHeight="1" thickBot="1" x14ac:dyDescent="0.3">
      <c r="A32" s="239">
        <v>4</v>
      </c>
      <c r="B32" s="297" t="s">
        <v>30</v>
      </c>
      <c r="C32" s="249" t="str">
        <f>+C11</f>
        <v>GOMEZ CAJIAO S.A. LIDER</v>
      </c>
      <c r="D32" s="249"/>
      <c r="E32" s="249" t="str">
        <f>+E11</f>
        <v>IVICSA S.A.S.</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249</v>
      </c>
      <c r="E34" s="98" t="s">
        <v>84</v>
      </c>
      <c r="F34" s="95" t="s">
        <v>250</v>
      </c>
      <c r="G34" s="221" t="s">
        <v>193</v>
      </c>
      <c r="H34" s="271"/>
    </row>
    <row r="35" spans="1:8" ht="30" x14ac:dyDescent="0.25">
      <c r="A35" s="94">
        <v>4.2</v>
      </c>
      <c r="B35" s="10" t="s">
        <v>31</v>
      </c>
      <c r="C35" s="98" t="s">
        <v>84</v>
      </c>
      <c r="D35" s="98" t="s">
        <v>249</v>
      </c>
      <c r="E35" s="98" t="s">
        <v>84</v>
      </c>
      <c r="F35" s="95" t="s">
        <v>250</v>
      </c>
      <c r="G35" s="222"/>
      <c r="H35" s="271"/>
    </row>
    <row r="36" spans="1:8" ht="30.75" thickBot="1" x14ac:dyDescent="0.3">
      <c r="A36" s="109">
        <v>4.3</v>
      </c>
      <c r="B36" s="11" t="s">
        <v>67</v>
      </c>
      <c r="C36" s="99" t="s">
        <v>132</v>
      </c>
      <c r="D36" s="99">
        <v>103</v>
      </c>
      <c r="E36" s="99" t="s">
        <v>251</v>
      </c>
      <c r="F36" s="100">
        <v>42</v>
      </c>
      <c r="G36" s="223"/>
      <c r="H36" s="272"/>
    </row>
    <row r="37" spans="1:8" ht="30" customHeight="1" thickBot="1" x14ac:dyDescent="0.3">
      <c r="A37" s="239">
        <v>5</v>
      </c>
      <c r="B37" s="241" t="s">
        <v>32</v>
      </c>
      <c r="C37" s="295" t="str">
        <f>+C11</f>
        <v>GOMEZ CAJIAO S.A. LIDER</v>
      </c>
      <c r="D37" s="296"/>
      <c r="E37" s="295" t="str">
        <f>+E11</f>
        <v>IVICSA S.A.S.</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252</v>
      </c>
      <c r="E39" s="227" t="s">
        <v>84</v>
      </c>
      <c r="F39" s="266" t="s">
        <v>253</v>
      </c>
      <c r="G39" s="309" t="s">
        <v>193</v>
      </c>
      <c r="H39" s="346"/>
    </row>
    <row r="40" spans="1:8" ht="45" x14ac:dyDescent="0.25">
      <c r="A40" s="94">
        <v>5.2</v>
      </c>
      <c r="B40" s="10" t="s">
        <v>72</v>
      </c>
      <c r="C40" s="228"/>
      <c r="D40" s="228"/>
      <c r="E40" s="228"/>
      <c r="F40" s="267"/>
      <c r="G40" s="310"/>
      <c r="H40" s="347"/>
    </row>
    <row r="41" spans="1:8" ht="45" x14ac:dyDescent="0.25">
      <c r="A41" s="94">
        <v>5.3</v>
      </c>
      <c r="B41" s="13" t="s">
        <v>73</v>
      </c>
      <c r="C41" s="228"/>
      <c r="D41" s="228"/>
      <c r="E41" s="228"/>
      <c r="F41" s="267"/>
      <c r="G41" s="310"/>
      <c r="H41" s="347"/>
    </row>
    <row r="42" spans="1:8" ht="30" x14ac:dyDescent="0.25">
      <c r="A42" s="94">
        <v>5.4</v>
      </c>
      <c r="B42" s="10" t="s">
        <v>33</v>
      </c>
      <c r="C42" s="228"/>
      <c r="D42" s="228"/>
      <c r="E42" s="228"/>
      <c r="F42" s="267"/>
      <c r="G42" s="310"/>
      <c r="H42" s="347"/>
    </row>
    <row r="43" spans="1:8" ht="30.75" thickBot="1" x14ac:dyDescent="0.3">
      <c r="A43" s="109">
        <v>5.5</v>
      </c>
      <c r="B43" s="11" t="s">
        <v>34</v>
      </c>
      <c r="C43" s="229"/>
      <c r="D43" s="229"/>
      <c r="E43" s="229"/>
      <c r="F43" s="268"/>
      <c r="G43" s="311"/>
      <c r="H43" s="348"/>
    </row>
    <row r="44" spans="1:8" ht="30" customHeight="1" thickBot="1" x14ac:dyDescent="0.3">
      <c r="A44" s="239">
        <v>6</v>
      </c>
      <c r="B44" s="241" t="s">
        <v>35</v>
      </c>
      <c r="C44" s="285" t="str">
        <f>+C11</f>
        <v>GOMEZ CAJIAO S.A. LIDER</v>
      </c>
      <c r="D44" s="286"/>
      <c r="E44" s="255" t="str">
        <f>+E11</f>
        <v>IVICSA S.A.S.</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103" t="s">
        <v>88</v>
      </c>
      <c r="F46" s="95"/>
      <c r="G46" s="35"/>
      <c r="H46" s="39"/>
    </row>
    <row r="47" spans="1:8" ht="45" x14ac:dyDescent="0.25">
      <c r="A47" s="94">
        <v>6.2</v>
      </c>
      <c r="B47" s="10" t="s">
        <v>37</v>
      </c>
      <c r="C47" s="103" t="s">
        <v>88</v>
      </c>
      <c r="D47" s="98"/>
      <c r="E47" s="103" t="s">
        <v>88</v>
      </c>
      <c r="F47" s="95"/>
      <c r="G47" s="35"/>
      <c r="H47" s="39"/>
    </row>
    <row r="48" spans="1:8" ht="60" x14ac:dyDescent="0.25">
      <c r="A48" s="94">
        <v>6.3</v>
      </c>
      <c r="B48" s="10" t="s">
        <v>38</v>
      </c>
      <c r="C48" s="103" t="s">
        <v>88</v>
      </c>
      <c r="D48" s="98"/>
      <c r="E48" s="103" t="s">
        <v>88</v>
      </c>
      <c r="F48" s="95"/>
      <c r="G48" s="35"/>
      <c r="H48" s="39"/>
    </row>
    <row r="49" spans="1:9" ht="75.75" thickBot="1" x14ac:dyDescent="0.3">
      <c r="A49" s="94">
        <v>6.4</v>
      </c>
      <c r="B49" s="11" t="s">
        <v>39</v>
      </c>
      <c r="C49" s="103" t="s">
        <v>88</v>
      </c>
      <c r="D49" s="99"/>
      <c r="E49" s="103" t="s">
        <v>88</v>
      </c>
      <c r="F49" s="100"/>
      <c r="G49" s="36"/>
      <c r="H49" s="40"/>
    </row>
    <row r="50" spans="1:9" ht="30" customHeight="1" thickBot="1" x14ac:dyDescent="0.3">
      <c r="A50" s="239">
        <v>7</v>
      </c>
      <c r="B50" s="247" t="s">
        <v>40</v>
      </c>
      <c r="C50" s="249" t="str">
        <f>+C11</f>
        <v>GOMEZ CAJIAO S.A. LIDER</v>
      </c>
      <c r="D50" s="249"/>
      <c r="E50" s="249" t="str">
        <f>+E11</f>
        <v>IVICSA S.A.S.</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27">
        <v>263</v>
      </c>
      <c r="E52" s="227" t="s">
        <v>84</v>
      </c>
      <c r="F52" s="238">
        <v>261</v>
      </c>
      <c r="G52" s="221" t="s">
        <v>193</v>
      </c>
      <c r="H52" s="35"/>
    </row>
    <row r="53" spans="1:9" ht="45" x14ac:dyDescent="0.25">
      <c r="A53" s="94">
        <v>7.2</v>
      </c>
      <c r="B53" s="10" t="s">
        <v>42</v>
      </c>
      <c r="C53" s="228"/>
      <c r="D53" s="228"/>
      <c r="E53" s="228"/>
      <c r="F53" s="238"/>
      <c r="G53" s="222"/>
      <c r="H53" s="35"/>
    </row>
    <row r="54" spans="1:9" ht="60.75" thickBot="1" x14ac:dyDescent="0.3">
      <c r="A54" s="109">
        <v>7.3</v>
      </c>
      <c r="B54" s="11" t="s">
        <v>43</v>
      </c>
      <c r="C54" s="229"/>
      <c r="D54" s="229"/>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427" t="s">
        <v>221</v>
      </c>
      <c r="D56" s="428"/>
      <c r="E56" s="341"/>
      <c r="F56" s="224" t="s">
        <v>254</v>
      </c>
      <c r="G56" s="429" t="s">
        <v>193</v>
      </c>
      <c r="H56" s="274"/>
    </row>
    <row r="57" spans="1:9" x14ac:dyDescent="0.25">
      <c r="A57" s="94">
        <v>8.1999999999999993</v>
      </c>
      <c r="B57" s="10" t="s">
        <v>46</v>
      </c>
      <c r="C57" s="273" t="s">
        <v>241</v>
      </c>
      <c r="D57" s="273"/>
      <c r="E57" s="273"/>
      <c r="F57" s="225"/>
      <c r="G57" s="429"/>
      <c r="H57" s="271"/>
    </row>
    <row r="58" spans="1:9" ht="30" x14ac:dyDescent="0.25">
      <c r="A58" s="94">
        <v>8.3000000000000007</v>
      </c>
      <c r="B58" s="10" t="s">
        <v>47</v>
      </c>
      <c r="C58" s="275" t="s">
        <v>84</v>
      </c>
      <c r="D58" s="276"/>
      <c r="E58" s="277"/>
      <c r="F58" s="225"/>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224</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84</v>
      </c>
      <c r="D66" s="284"/>
      <c r="E66" s="284"/>
      <c r="F66" s="12" t="s">
        <v>255</v>
      </c>
      <c r="G66" s="430"/>
      <c r="H66" s="272"/>
      <c r="I66" s="18"/>
    </row>
    <row r="67" spans="1:9" ht="30" customHeight="1" thickBot="1" x14ac:dyDescent="0.3">
      <c r="A67" s="239">
        <v>9</v>
      </c>
      <c r="B67" s="247" t="s">
        <v>54</v>
      </c>
      <c r="C67" s="249" t="str">
        <f>+C11</f>
        <v>GOMEZ CAJIAO S.A. LIDER</v>
      </c>
      <c r="D67" s="249"/>
      <c r="E67" s="249" t="str">
        <f>+E11</f>
        <v>IVICSA S.A.S.</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88</v>
      </c>
      <c r="D69" s="227"/>
      <c r="E69" s="227" t="s">
        <v>84</v>
      </c>
      <c r="F69" s="270">
        <v>280</v>
      </c>
      <c r="G69" s="222"/>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88</v>
      </c>
      <c r="D71" s="99"/>
      <c r="E71" s="99" t="s">
        <v>84</v>
      </c>
      <c r="F71" s="100">
        <v>282</v>
      </c>
      <c r="G71" s="223"/>
      <c r="H71" s="272"/>
    </row>
    <row r="72" spans="1:9" ht="30" customHeight="1" thickBot="1" x14ac:dyDescent="0.3">
      <c r="A72" s="239">
        <v>10</v>
      </c>
      <c r="B72" s="247" t="s">
        <v>57</v>
      </c>
      <c r="C72" s="249" t="str">
        <f>+C11</f>
        <v>GOMEZ CAJIAO S.A. LIDER</v>
      </c>
      <c r="D72" s="249"/>
      <c r="E72" s="249" t="str">
        <f>+E11</f>
        <v>IVICSA S.A.S.</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88</v>
      </c>
      <c r="D74" s="99"/>
      <c r="E74" s="99" t="s">
        <v>84</v>
      </c>
      <c r="F74" s="100"/>
      <c r="G74" s="36"/>
      <c r="H74" s="40"/>
    </row>
    <row r="75" spans="1:9" ht="30" customHeight="1" thickBot="1" x14ac:dyDescent="0.3">
      <c r="A75" s="239">
        <v>11</v>
      </c>
      <c r="B75" s="247" t="s">
        <v>59</v>
      </c>
      <c r="C75" s="249" t="str">
        <f>+C11</f>
        <v>GOMEZ CAJIAO S.A. LIDER</v>
      </c>
      <c r="D75" s="249"/>
      <c r="E75" s="249" t="str">
        <f>+E11</f>
        <v>IVICSA S.A.S.</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GOMEZ CAJIAO S.A. LIDER</v>
      </c>
      <c r="D78" s="250"/>
      <c r="E78" s="255" t="str">
        <f>+E11</f>
        <v>IVICSA S.A.S.</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237" t="s">
        <v>84</v>
      </c>
      <c r="F80" s="238"/>
      <c r="G80" s="131"/>
      <c r="H80" s="39"/>
    </row>
    <row r="81" spans="1:8" ht="31.5" customHeight="1" x14ac:dyDescent="0.25">
      <c r="A81" s="94">
        <v>12.2</v>
      </c>
      <c r="B81" s="52" t="s">
        <v>62</v>
      </c>
      <c r="C81" s="237" t="s">
        <v>84</v>
      </c>
      <c r="D81" s="238"/>
      <c r="E81" s="237" t="s">
        <v>84</v>
      </c>
      <c r="F81" s="238"/>
      <c r="G81" s="131"/>
      <c r="H81" s="39"/>
    </row>
    <row r="82" spans="1:8" ht="30.75" thickBot="1" x14ac:dyDescent="0.3">
      <c r="A82" s="20">
        <v>12.3</v>
      </c>
      <c r="B82" s="53" t="s">
        <v>63</v>
      </c>
      <c r="C82" s="237" t="s">
        <v>84</v>
      </c>
      <c r="D82" s="238"/>
      <c r="E82" s="237" t="s">
        <v>84</v>
      </c>
      <c r="F82" s="238"/>
      <c r="G82" s="132"/>
      <c r="H82" s="48"/>
    </row>
    <row r="83" spans="1:8" ht="19.5" thickBot="1" x14ac:dyDescent="0.3">
      <c r="A83" s="235" t="s">
        <v>64</v>
      </c>
      <c r="B83" s="236"/>
      <c r="C83" s="233"/>
      <c r="D83" s="234"/>
      <c r="E83" s="233"/>
      <c r="F83" s="234"/>
      <c r="G83" s="50" t="s">
        <v>193</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F56:F65"/>
    <mergeCell ref="G56:G66"/>
    <mergeCell ref="H56:H66"/>
    <mergeCell ref="C57:E57"/>
    <mergeCell ref="C58:E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I89" sqref="I8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256</v>
      </c>
      <c r="D8" s="327"/>
      <c r="E8" s="327"/>
      <c r="F8" s="327"/>
      <c r="G8" s="328"/>
    </row>
    <row r="9" spans="1:8" ht="31.5" customHeight="1" thickBot="1" x14ac:dyDescent="0.3">
      <c r="A9" s="57" t="s">
        <v>3</v>
      </c>
      <c r="B9" s="58" t="s">
        <v>4</v>
      </c>
      <c r="C9" s="329" t="s">
        <v>257</v>
      </c>
      <c r="D9" s="330"/>
      <c r="E9" s="330"/>
      <c r="F9" s="330"/>
      <c r="G9" s="331"/>
    </row>
    <row r="10" spans="1:8" ht="20.25" customHeight="1" thickBot="1" x14ac:dyDescent="0.3">
      <c r="A10" s="57" t="s">
        <v>5</v>
      </c>
      <c r="B10" s="59" t="s">
        <v>65</v>
      </c>
      <c r="C10" s="332" t="s">
        <v>209</v>
      </c>
      <c r="D10" s="333"/>
      <c r="E10" s="333"/>
      <c r="F10" s="333"/>
      <c r="G10" s="334"/>
    </row>
    <row r="11" spans="1:8" ht="31.5" customHeight="1" thickBot="1" x14ac:dyDescent="0.3">
      <c r="A11" s="57" t="s">
        <v>7</v>
      </c>
      <c r="B11" s="58" t="s">
        <v>6</v>
      </c>
      <c r="C11" s="335" t="s">
        <v>258</v>
      </c>
      <c r="D11" s="336"/>
      <c r="E11" s="337" t="s">
        <v>259</v>
      </c>
      <c r="F11" s="338"/>
      <c r="G11" s="5"/>
      <c r="H11" s="6"/>
    </row>
    <row r="12" spans="1:8" ht="15.75" thickBot="1" x14ac:dyDescent="0.3">
      <c r="A12" s="57" t="s">
        <v>9</v>
      </c>
      <c r="B12" s="58" t="s">
        <v>8</v>
      </c>
      <c r="C12" s="314" t="s">
        <v>212</v>
      </c>
      <c r="D12" s="315"/>
      <c r="E12" s="314" t="s">
        <v>212</v>
      </c>
      <c r="F12" s="315"/>
    </row>
    <row r="13" spans="1:8" ht="15.75" thickBot="1" x14ac:dyDescent="0.3">
      <c r="A13" s="57" t="s">
        <v>75</v>
      </c>
      <c r="B13" s="58" t="s">
        <v>10</v>
      </c>
      <c r="C13" s="314" t="s">
        <v>213</v>
      </c>
      <c r="D13" s="315"/>
      <c r="E13" s="314" t="s">
        <v>213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customHeight="1" x14ac:dyDescent="0.25">
      <c r="A16" s="94">
        <v>1.1000000000000001</v>
      </c>
      <c r="B16" s="8" t="s">
        <v>15</v>
      </c>
      <c r="C16" s="415" t="s">
        <v>84</v>
      </c>
      <c r="D16" s="416"/>
      <c r="E16" s="417"/>
      <c r="F16" s="424" t="s">
        <v>260</v>
      </c>
      <c r="G16" s="407" t="s">
        <v>193</v>
      </c>
      <c r="H16" s="385"/>
    </row>
    <row r="17" spans="1:8" x14ac:dyDescent="0.25">
      <c r="A17" s="94">
        <v>1.2</v>
      </c>
      <c r="B17" s="9" t="s">
        <v>16</v>
      </c>
      <c r="C17" s="418"/>
      <c r="D17" s="419"/>
      <c r="E17" s="420"/>
      <c r="F17" s="397"/>
      <c r="G17" s="408"/>
      <c r="H17" s="385"/>
    </row>
    <row r="18" spans="1:8" ht="30" x14ac:dyDescent="0.25">
      <c r="A18" s="94">
        <v>1.3</v>
      </c>
      <c r="B18" s="8" t="s">
        <v>17</v>
      </c>
      <c r="C18" s="418"/>
      <c r="D18" s="419"/>
      <c r="E18" s="420"/>
      <c r="F18" s="397"/>
      <c r="G18" s="408"/>
      <c r="H18" s="385"/>
    </row>
    <row r="19" spans="1:8" ht="60" x14ac:dyDescent="0.25">
      <c r="A19" s="94">
        <v>1.4</v>
      </c>
      <c r="B19" s="8" t="s">
        <v>18</v>
      </c>
      <c r="C19" s="418"/>
      <c r="D19" s="419"/>
      <c r="E19" s="420"/>
      <c r="F19" s="397"/>
      <c r="G19" s="408"/>
      <c r="H19" s="385"/>
    </row>
    <row r="20" spans="1:8" ht="105" x14ac:dyDescent="0.25">
      <c r="A20" s="94">
        <v>1.5</v>
      </c>
      <c r="B20" s="8" t="s">
        <v>19</v>
      </c>
      <c r="C20" s="418"/>
      <c r="D20" s="419"/>
      <c r="E20" s="420"/>
      <c r="F20" s="397"/>
      <c r="G20" s="408"/>
      <c r="H20" s="385"/>
    </row>
    <row r="21" spans="1:8" ht="30" x14ac:dyDescent="0.25">
      <c r="A21" s="94">
        <v>1.6</v>
      </c>
      <c r="B21" s="10" t="s">
        <v>20</v>
      </c>
      <c r="C21" s="418"/>
      <c r="D21" s="419"/>
      <c r="E21" s="420"/>
      <c r="F21" s="397"/>
      <c r="G21" s="408"/>
      <c r="H21" s="385"/>
    </row>
    <row r="22" spans="1:8" ht="45.75" thickBot="1" x14ac:dyDescent="0.3">
      <c r="A22" s="109">
        <v>1.7</v>
      </c>
      <c r="B22" s="11" t="s">
        <v>21</v>
      </c>
      <c r="C22" s="421"/>
      <c r="D22" s="422"/>
      <c r="E22" s="423"/>
      <c r="F22" s="414"/>
      <c r="G22" s="409"/>
      <c r="H22" s="386"/>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28" t="s">
        <v>23</v>
      </c>
      <c r="C24" s="415" t="s">
        <v>84</v>
      </c>
      <c r="D24" s="416"/>
      <c r="E24" s="417"/>
      <c r="F24" s="424" t="s">
        <v>261</v>
      </c>
      <c r="G24" s="407" t="s">
        <v>193</v>
      </c>
      <c r="H24" s="425"/>
    </row>
    <row r="25" spans="1:8" ht="50.25" customHeight="1" x14ac:dyDescent="0.25">
      <c r="A25" s="94">
        <v>2.2000000000000002</v>
      </c>
      <c r="B25" s="128" t="s">
        <v>70</v>
      </c>
      <c r="C25" s="418"/>
      <c r="D25" s="419"/>
      <c r="E25" s="420"/>
      <c r="F25" s="397"/>
      <c r="G25" s="408"/>
      <c r="H25" s="425"/>
    </row>
    <row r="26" spans="1:8" ht="114.75" customHeight="1" x14ac:dyDescent="0.25">
      <c r="A26" s="94">
        <v>2.2999999999999998</v>
      </c>
      <c r="B26" s="128" t="s">
        <v>24</v>
      </c>
      <c r="C26" s="418"/>
      <c r="D26" s="419"/>
      <c r="E26" s="420"/>
      <c r="F26" s="397"/>
      <c r="G26" s="408"/>
      <c r="H26" s="425"/>
    </row>
    <row r="27" spans="1:8" ht="42" customHeight="1" thickBot="1" x14ac:dyDescent="0.3">
      <c r="A27" s="109">
        <v>2.4</v>
      </c>
      <c r="B27" s="129" t="s">
        <v>25</v>
      </c>
      <c r="C27" s="421"/>
      <c r="D27" s="422"/>
      <c r="E27" s="423"/>
      <c r="F27" s="414"/>
      <c r="G27" s="409"/>
      <c r="H27" s="426"/>
    </row>
    <row r="28" spans="1:8" ht="63" customHeight="1" thickBot="1" x14ac:dyDescent="0.3">
      <c r="A28" s="239">
        <v>3</v>
      </c>
      <c r="B28" s="247" t="s">
        <v>26</v>
      </c>
      <c r="C28" s="249" t="str">
        <f>+C11</f>
        <v>WSP SERVICIOS S.A.S.</v>
      </c>
      <c r="D28" s="249"/>
      <c r="E28" s="249" t="str">
        <f>+E11</f>
        <v>SALGADO MELENDEZ ASOCIADOS CONSULTORES S.A.</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88</v>
      </c>
      <c r="D30" s="133"/>
      <c r="E30" s="98" t="s">
        <v>88</v>
      </c>
      <c r="F30" s="95"/>
      <c r="G30" s="221"/>
      <c r="H30" s="274"/>
    </row>
    <row r="31" spans="1:8" ht="30.75" thickBot="1" x14ac:dyDescent="0.3">
      <c r="A31" s="109" t="s">
        <v>28</v>
      </c>
      <c r="B31" s="11" t="s">
        <v>29</v>
      </c>
      <c r="C31" s="98" t="s">
        <v>88</v>
      </c>
      <c r="D31" s="134"/>
      <c r="E31" s="98" t="s">
        <v>88</v>
      </c>
      <c r="F31" s="100"/>
      <c r="G31" s="223"/>
      <c r="H31" s="272"/>
    </row>
    <row r="32" spans="1:8" ht="33" customHeight="1" thickBot="1" x14ac:dyDescent="0.3">
      <c r="A32" s="239">
        <v>4</v>
      </c>
      <c r="B32" s="297" t="s">
        <v>30</v>
      </c>
      <c r="C32" s="249" t="str">
        <f>+C11</f>
        <v>WSP SERVICIOS S.A.S.</v>
      </c>
      <c r="D32" s="249"/>
      <c r="E32" s="249" t="str">
        <f>+E11</f>
        <v>SALGADO MELENDEZ ASOCIADOS CONSULTORES S.A.</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262</v>
      </c>
      <c r="E34" s="98" t="s">
        <v>84</v>
      </c>
      <c r="F34" s="95" t="s">
        <v>263</v>
      </c>
      <c r="G34" s="221" t="s">
        <v>193</v>
      </c>
      <c r="H34" s="271"/>
    </row>
    <row r="35" spans="1:8" ht="30" x14ac:dyDescent="0.25">
      <c r="A35" s="94">
        <v>4.2</v>
      </c>
      <c r="B35" s="10" t="s">
        <v>31</v>
      </c>
      <c r="C35" s="98" t="s">
        <v>84</v>
      </c>
      <c r="D35" s="98" t="s">
        <v>262</v>
      </c>
      <c r="E35" s="98" t="s">
        <v>84</v>
      </c>
      <c r="F35" s="95" t="s">
        <v>263</v>
      </c>
      <c r="G35" s="222"/>
      <c r="H35" s="271"/>
    </row>
    <row r="36" spans="1:8" ht="30.75" thickBot="1" x14ac:dyDescent="0.3">
      <c r="A36" s="109">
        <v>4.3</v>
      </c>
      <c r="B36" s="11" t="s">
        <v>67</v>
      </c>
      <c r="C36" s="99" t="s">
        <v>251</v>
      </c>
      <c r="D36" s="99">
        <v>19</v>
      </c>
      <c r="E36" s="99" t="s">
        <v>132</v>
      </c>
      <c r="F36" s="100">
        <v>278</v>
      </c>
      <c r="G36" s="223"/>
      <c r="H36" s="272"/>
    </row>
    <row r="37" spans="1:8" ht="30" customHeight="1" thickBot="1" x14ac:dyDescent="0.3">
      <c r="A37" s="239">
        <v>5</v>
      </c>
      <c r="B37" s="241" t="s">
        <v>32</v>
      </c>
      <c r="C37" s="295" t="str">
        <f>+C11</f>
        <v>WSP SERVICIOS S.A.S.</v>
      </c>
      <c r="D37" s="296"/>
      <c r="E37" s="295" t="str">
        <f>+E11</f>
        <v>SALGADO MELENDEZ ASOCIADOS CONSULTORES S.A.</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264</v>
      </c>
      <c r="E39" s="227" t="s">
        <v>84</v>
      </c>
      <c r="F39" s="266" t="s">
        <v>265</v>
      </c>
      <c r="G39" s="309" t="s">
        <v>193</v>
      </c>
      <c r="H39" s="346"/>
    </row>
    <row r="40" spans="1:8" ht="45" x14ac:dyDescent="0.25">
      <c r="A40" s="94">
        <v>5.2</v>
      </c>
      <c r="B40" s="10" t="s">
        <v>72</v>
      </c>
      <c r="C40" s="228"/>
      <c r="D40" s="228"/>
      <c r="E40" s="228"/>
      <c r="F40" s="267"/>
      <c r="G40" s="310"/>
      <c r="H40" s="347"/>
    </row>
    <row r="41" spans="1:8" ht="45" x14ac:dyDescent="0.25">
      <c r="A41" s="94">
        <v>5.3</v>
      </c>
      <c r="B41" s="13" t="s">
        <v>73</v>
      </c>
      <c r="C41" s="228"/>
      <c r="D41" s="228"/>
      <c r="E41" s="228"/>
      <c r="F41" s="267"/>
      <c r="G41" s="310"/>
      <c r="H41" s="347"/>
    </row>
    <row r="42" spans="1:8" ht="30" x14ac:dyDescent="0.25">
      <c r="A42" s="94">
        <v>5.4</v>
      </c>
      <c r="B42" s="10" t="s">
        <v>33</v>
      </c>
      <c r="C42" s="228"/>
      <c r="D42" s="228"/>
      <c r="E42" s="228"/>
      <c r="F42" s="267"/>
      <c r="G42" s="310"/>
      <c r="H42" s="347"/>
    </row>
    <row r="43" spans="1:8" ht="30.75" thickBot="1" x14ac:dyDescent="0.3">
      <c r="A43" s="109">
        <v>5.5</v>
      </c>
      <c r="B43" s="11" t="s">
        <v>34</v>
      </c>
      <c r="C43" s="229"/>
      <c r="D43" s="229"/>
      <c r="E43" s="229"/>
      <c r="F43" s="268"/>
      <c r="G43" s="311"/>
      <c r="H43" s="348"/>
    </row>
    <row r="44" spans="1:8" ht="30" customHeight="1" thickBot="1" x14ac:dyDescent="0.3">
      <c r="A44" s="239">
        <v>6</v>
      </c>
      <c r="B44" s="241" t="s">
        <v>35</v>
      </c>
      <c r="C44" s="285" t="str">
        <f>+C11</f>
        <v>WSP SERVICIOS S.A.S.</v>
      </c>
      <c r="D44" s="286"/>
      <c r="E44" s="255" t="str">
        <f>+E11</f>
        <v>SALGADO MELENDEZ ASOCIADOS CONSULTORES S.A.</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103" t="s">
        <v>88</v>
      </c>
      <c r="F46" s="95"/>
      <c r="G46" s="35"/>
      <c r="H46" s="39"/>
    </row>
    <row r="47" spans="1:8" ht="45" x14ac:dyDescent="0.25">
      <c r="A47" s="94">
        <v>6.2</v>
      </c>
      <c r="B47" s="10" t="s">
        <v>37</v>
      </c>
      <c r="C47" s="103" t="s">
        <v>88</v>
      </c>
      <c r="D47" s="98"/>
      <c r="E47" s="103" t="s">
        <v>88</v>
      </c>
      <c r="F47" s="95"/>
      <c r="G47" s="35"/>
      <c r="H47" s="39"/>
    </row>
    <row r="48" spans="1:8" ht="60" x14ac:dyDescent="0.25">
      <c r="A48" s="94">
        <v>6.3</v>
      </c>
      <c r="B48" s="10" t="s">
        <v>38</v>
      </c>
      <c r="C48" s="103" t="s">
        <v>88</v>
      </c>
      <c r="D48" s="98"/>
      <c r="E48" s="103" t="s">
        <v>88</v>
      </c>
      <c r="F48" s="95"/>
      <c r="G48" s="35"/>
      <c r="H48" s="39"/>
    </row>
    <row r="49" spans="1:9" ht="75.75" thickBot="1" x14ac:dyDescent="0.3">
      <c r="A49" s="94">
        <v>6.4</v>
      </c>
      <c r="B49" s="11" t="s">
        <v>39</v>
      </c>
      <c r="C49" s="103" t="s">
        <v>88</v>
      </c>
      <c r="D49" s="99"/>
      <c r="E49" s="103" t="s">
        <v>88</v>
      </c>
      <c r="F49" s="100"/>
      <c r="G49" s="36"/>
      <c r="H49" s="40"/>
    </row>
    <row r="50" spans="1:9" ht="30" customHeight="1" thickBot="1" x14ac:dyDescent="0.3">
      <c r="A50" s="239">
        <v>7</v>
      </c>
      <c r="B50" s="247" t="s">
        <v>40</v>
      </c>
      <c r="C50" s="249" t="str">
        <f>+C11</f>
        <v>WSP SERVICIOS S.A.S.</v>
      </c>
      <c r="D50" s="249"/>
      <c r="E50" s="249" t="str">
        <f>+E11</f>
        <v>SALGADO MELENDEZ ASOCIADOS CONSULTORES S.A.</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27">
        <v>370</v>
      </c>
      <c r="E52" s="227" t="s">
        <v>84</v>
      </c>
      <c r="F52" s="238">
        <v>374</v>
      </c>
      <c r="G52" s="221" t="s">
        <v>193</v>
      </c>
      <c r="H52" s="35"/>
    </row>
    <row r="53" spans="1:9" ht="45" x14ac:dyDescent="0.25">
      <c r="A53" s="94">
        <v>7.2</v>
      </c>
      <c r="B53" s="10" t="s">
        <v>42</v>
      </c>
      <c r="C53" s="228"/>
      <c r="D53" s="228"/>
      <c r="E53" s="228"/>
      <c r="F53" s="238"/>
      <c r="G53" s="222"/>
      <c r="H53" s="35"/>
    </row>
    <row r="54" spans="1:9" ht="60.75" thickBot="1" x14ac:dyDescent="0.3">
      <c r="A54" s="109">
        <v>7.3</v>
      </c>
      <c r="B54" s="11" t="s">
        <v>43</v>
      </c>
      <c r="C54" s="229"/>
      <c r="D54" s="229"/>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427" t="s">
        <v>221</v>
      </c>
      <c r="D56" s="428"/>
      <c r="E56" s="341"/>
      <c r="F56" s="224" t="s">
        <v>266</v>
      </c>
      <c r="G56" s="433" t="s">
        <v>193</v>
      </c>
      <c r="H56" s="434" t="s">
        <v>267</v>
      </c>
    </row>
    <row r="57" spans="1:9" x14ac:dyDescent="0.25">
      <c r="A57" s="94">
        <v>8.1999999999999993</v>
      </c>
      <c r="B57" s="10" t="s">
        <v>46</v>
      </c>
      <c r="C57" s="273" t="s">
        <v>241</v>
      </c>
      <c r="D57" s="273"/>
      <c r="E57" s="273"/>
      <c r="F57" s="225"/>
      <c r="G57" s="429"/>
      <c r="H57" s="435"/>
    </row>
    <row r="58" spans="1:9" ht="30" x14ac:dyDescent="0.25">
      <c r="A58" s="94">
        <v>8.3000000000000007</v>
      </c>
      <c r="B58" s="10" t="s">
        <v>47</v>
      </c>
      <c r="C58" s="275" t="s">
        <v>84</v>
      </c>
      <c r="D58" s="276"/>
      <c r="E58" s="277"/>
      <c r="F58" s="225"/>
      <c r="G58" s="429"/>
      <c r="H58" s="435"/>
    </row>
    <row r="59" spans="1:9" ht="45" x14ac:dyDescent="0.25">
      <c r="A59" s="94">
        <v>8.4</v>
      </c>
      <c r="B59" s="10" t="s">
        <v>48</v>
      </c>
      <c r="C59" s="278"/>
      <c r="D59" s="279"/>
      <c r="E59" s="280"/>
      <c r="F59" s="225"/>
      <c r="G59" s="429"/>
      <c r="H59" s="435"/>
    </row>
    <row r="60" spans="1:9" ht="45" x14ac:dyDescent="0.25">
      <c r="A60" s="94">
        <v>8.5</v>
      </c>
      <c r="B60" s="10" t="s">
        <v>74</v>
      </c>
      <c r="C60" s="278"/>
      <c r="D60" s="279"/>
      <c r="E60" s="280"/>
      <c r="F60" s="225"/>
      <c r="G60" s="429"/>
      <c r="H60" s="435"/>
    </row>
    <row r="61" spans="1:9" x14ac:dyDescent="0.25">
      <c r="A61" s="94">
        <v>8.6</v>
      </c>
      <c r="B61" s="10" t="s">
        <v>49</v>
      </c>
      <c r="C61" s="278"/>
      <c r="D61" s="279"/>
      <c r="E61" s="280"/>
      <c r="F61" s="225"/>
      <c r="G61" s="429"/>
      <c r="H61" s="435"/>
    </row>
    <row r="62" spans="1:9" x14ac:dyDescent="0.25">
      <c r="A62" s="94">
        <v>8.6999999999999993</v>
      </c>
      <c r="B62" s="10" t="s">
        <v>50</v>
      </c>
      <c r="C62" s="278"/>
      <c r="D62" s="279"/>
      <c r="E62" s="280"/>
      <c r="F62" s="225"/>
      <c r="G62" s="429"/>
      <c r="H62" s="435"/>
    </row>
    <row r="63" spans="1:9" ht="30" x14ac:dyDescent="0.25">
      <c r="A63" s="94">
        <v>8.8000000000000007</v>
      </c>
      <c r="B63" s="10" t="s">
        <v>224</v>
      </c>
      <c r="C63" s="278"/>
      <c r="D63" s="279"/>
      <c r="E63" s="280"/>
      <c r="F63" s="225"/>
      <c r="G63" s="429"/>
      <c r="H63" s="435"/>
      <c r="I63" s="14"/>
    </row>
    <row r="64" spans="1:9" ht="31.5" customHeight="1" x14ac:dyDescent="0.3">
      <c r="A64" s="94">
        <v>8.9</v>
      </c>
      <c r="B64" s="15" t="s">
        <v>51</v>
      </c>
      <c r="C64" s="278"/>
      <c r="D64" s="279"/>
      <c r="E64" s="280"/>
      <c r="F64" s="225"/>
      <c r="G64" s="429"/>
      <c r="H64" s="435"/>
      <c r="I64" s="16"/>
    </row>
    <row r="65" spans="1:9" ht="16.5" x14ac:dyDescent="0.3">
      <c r="A65" s="17" t="s">
        <v>68</v>
      </c>
      <c r="B65" s="10" t="s">
        <v>52</v>
      </c>
      <c r="C65" s="281"/>
      <c r="D65" s="282"/>
      <c r="E65" s="283"/>
      <c r="F65" s="226"/>
      <c r="G65" s="429"/>
      <c r="H65" s="435"/>
      <c r="I65" s="16"/>
    </row>
    <row r="66" spans="1:9" ht="45.75" thickBot="1" x14ac:dyDescent="0.3">
      <c r="A66" s="17" t="s">
        <v>69</v>
      </c>
      <c r="B66" s="11" t="s">
        <v>53</v>
      </c>
      <c r="C66" s="399" t="s">
        <v>84</v>
      </c>
      <c r="D66" s="399"/>
      <c r="E66" s="399"/>
      <c r="F66" s="135" t="s">
        <v>268</v>
      </c>
      <c r="G66" s="136" t="s">
        <v>193</v>
      </c>
      <c r="H66" s="436"/>
      <c r="I66" s="18"/>
    </row>
    <row r="67" spans="1:9" ht="30" customHeight="1" thickBot="1" x14ac:dyDescent="0.3">
      <c r="A67" s="239">
        <v>9</v>
      </c>
      <c r="B67" s="247" t="s">
        <v>54</v>
      </c>
      <c r="C67" s="249" t="str">
        <f>+C11</f>
        <v>WSP SERVICIOS S.A.S.</v>
      </c>
      <c r="D67" s="249"/>
      <c r="E67" s="249" t="str">
        <f>+E11</f>
        <v>SALGADO MELENDEZ ASOCIADOS CONSULTORES S.A.</v>
      </c>
      <c r="F67" s="250"/>
      <c r="G67" s="287"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84</v>
      </c>
      <c r="D69" s="227">
        <v>412</v>
      </c>
      <c r="E69" s="227" t="s">
        <v>88</v>
      </c>
      <c r="F69" s="270"/>
      <c r="G69" s="222"/>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84</v>
      </c>
      <c r="D71" s="99">
        <v>414</v>
      </c>
      <c r="E71" s="99" t="s">
        <v>88</v>
      </c>
      <c r="F71" s="100"/>
      <c r="G71" s="223"/>
      <c r="H71" s="272"/>
    </row>
    <row r="72" spans="1:9" ht="30" customHeight="1" thickBot="1" x14ac:dyDescent="0.3">
      <c r="A72" s="239">
        <v>10</v>
      </c>
      <c r="B72" s="247" t="s">
        <v>57</v>
      </c>
      <c r="C72" s="249" t="str">
        <f>+C11</f>
        <v>WSP SERVICIOS S.A.S.</v>
      </c>
      <c r="D72" s="249"/>
      <c r="E72" s="249" t="str">
        <f>+E11</f>
        <v>SALGADO MELENDEZ ASOCIADOS CONSULTORES S.A.</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88</v>
      </c>
      <c r="D74" s="99"/>
      <c r="E74" s="99" t="s">
        <v>88</v>
      </c>
      <c r="F74" s="100"/>
      <c r="G74" s="36"/>
      <c r="H74" s="40"/>
    </row>
    <row r="75" spans="1:9" ht="30" customHeight="1" thickBot="1" x14ac:dyDescent="0.3">
      <c r="A75" s="239">
        <v>11</v>
      </c>
      <c r="B75" s="247" t="s">
        <v>59</v>
      </c>
      <c r="C75" s="249" t="str">
        <f>+C11</f>
        <v>WSP SERVICIOS S.A.S.</v>
      </c>
      <c r="D75" s="249"/>
      <c r="E75" s="249" t="str">
        <f>+E11</f>
        <v>SALGADO MELENDEZ ASOCIADOS CONSULTORES S.A.</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WSP SERVICIOS S.A.S.</v>
      </c>
      <c r="D78" s="250"/>
      <c r="E78" s="255" t="str">
        <f>+E11</f>
        <v>SALGADO MELENDEZ ASOCIADOS CONSULTORES S.A.</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237" t="s">
        <v>84</v>
      </c>
      <c r="F80" s="238"/>
      <c r="G80" s="131"/>
      <c r="H80" s="39"/>
    </row>
    <row r="81" spans="1:8" ht="31.5" customHeight="1" x14ac:dyDescent="0.25">
      <c r="A81" s="94">
        <v>12.2</v>
      </c>
      <c r="B81" s="52" t="s">
        <v>62</v>
      </c>
      <c r="C81" s="237" t="s">
        <v>84</v>
      </c>
      <c r="D81" s="238"/>
      <c r="E81" s="237" t="s">
        <v>84</v>
      </c>
      <c r="F81" s="238"/>
      <c r="G81" s="131"/>
      <c r="H81" s="39"/>
    </row>
    <row r="82" spans="1:8" ht="30.75" thickBot="1" x14ac:dyDescent="0.3">
      <c r="A82" s="20">
        <v>12.3</v>
      </c>
      <c r="B82" s="53" t="s">
        <v>63</v>
      </c>
      <c r="C82" s="237" t="s">
        <v>84</v>
      </c>
      <c r="D82" s="238"/>
      <c r="E82" s="237" t="s">
        <v>84</v>
      </c>
      <c r="F82" s="238"/>
      <c r="G82" s="132"/>
      <c r="H82" s="48"/>
    </row>
    <row r="83" spans="1:8" ht="19.5" thickBot="1" x14ac:dyDescent="0.3">
      <c r="A83" s="235" t="s">
        <v>64</v>
      </c>
      <c r="B83" s="236"/>
      <c r="C83" s="233"/>
      <c r="D83" s="234"/>
      <c r="E83" s="233"/>
      <c r="F83" s="234"/>
      <c r="G83" s="137" t="s">
        <v>193</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F56:F65"/>
    <mergeCell ref="G56:G65"/>
    <mergeCell ref="H56:H66"/>
    <mergeCell ref="C57:E57"/>
    <mergeCell ref="C58:E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I89" sqref="I8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269</v>
      </c>
      <c r="D8" s="327"/>
      <c r="E8" s="327"/>
      <c r="F8" s="327"/>
      <c r="G8" s="328"/>
    </row>
    <row r="9" spans="1:8" ht="31.5" customHeight="1" thickBot="1" x14ac:dyDescent="0.3">
      <c r="A9" s="57" t="s">
        <v>3</v>
      </c>
      <c r="B9" s="58" t="s">
        <v>4</v>
      </c>
      <c r="C9" s="329" t="s">
        <v>257</v>
      </c>
      <c r="D9" s="330"/>
      <c r="E9" s="330"/>
      <c r="F9" s="330"/>
      <c r="G9" s="331"/>
    </row>
    <row r="10" spans="1:8" ht="20.25" customHeight="1" thickBot="1" x14ac:dyDescent="0.3">
      <c r="A10" s="57" t="s">
        <v>5</v>
      </c>
      <c r="B10" s="59" t="s">
        <v>65</v>
      </c>
      <c r="C10" s="332" t="s">
        <v>270</v>
      </c>
      <c r="D10" s="333"/>
      <c r="E10" s="333"/>
      <c r="F10" s="333"/>
      <c r="G10" s="334"/>
    </row>
    <row r="11" spans="1:8" ht="31.5" customHeight="1" thickBot="1" x14ac:dyDescent="0.3">
      <c r="A11" s="57" t="s">
        <v>7</v>
      </c>
      <c r="B11" s="58" t="s">
        <v>6</v>
      </c>
      <c r="C11" s="335" t="s">
        <v>271</v>
      </c>
      <c r="D11" s="336"/>
      <c r="E11" s="337" t="s">
        <v>272</v>
      </c>
      <c r="F11" s="338"/>
      <c r="G11" s="5"/>
      <c r="H11" s="6"/>
    </row>
    <row r="12" spans="1:8" ht="15.75" thickBot="1" x14ac:dyDescent="0.3">
      <c r="A12" s="57" t="s">
        <v>9</v>
      </c>
      <c r="B12" s="58" t="s">
        <v>8</v>
      </c>
      <c r="C12" s="314" t="s">
        <v>212</v>
      </c>
      <c r="D12" s="315"/>
      <c r="E12" s="314" t="s">
        <v>212</v>
      </c>
      <c r="F12" s="315"/>
    </row>
    <row r="13" spans="1:8" ht="15.75" thickBot="1" x14ac:dyDescent="0.3">
      <c r="A13" s="57" t="s">
        <v>75</v>
      </c>
      <c r="B13" s="58" t="s">
        <v>10</v>
      </c>
      <c r="C13" s="314" t="s">
        <v>213</v>
      </c>
      <c r="D13" s="315"/>
      <c r="E13" s="314" t="s">
        <v>213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customHeight="1" x14ac:dyDescent="0.25">
      <c r="A16" s="94">
        <v>1.1000000000000001</v>
      </c>
      <c r="B16" s="8" t="s">
        <v>15</v>
      </c>
      <c r="C16" s="415" t="s">
        <v>84</v>
      </c>
      <c r="D16" s="416"/>
      <c r="E16" s="417"/>
      <c r="F16" s="424" t="s">
        <v>247</v>
      </c>
      <c r="G16" s="407" t="s">
        <v>193</v>
      </c>
      <c r="H16" s="385"/>
    </row>
    <row r="17" spans="1:8" x14ac:dyDescent="0.25">
      <c r="A17" s="94">
        <v>1.2</v>
      </c>
      <c r="B17" s="9" t="s">
        <v>16</v>
      </c>
      <c r="C17" s="418"/>
      <c r="D17" s="419"/>
      <c r="E17" s="420"/>
      <c r="F17" s="397"/>
      <c r="G17" s="408"/>
      <c r="H17" s="385"/>
    </row>
    <row r="18" spans="1:8" ht="30" x14ac:dyDescent="0.25">
      <c r="A18" s="94">
        <v>1.3</v>
      </c>
      <c r="B18" s="8" t="s">
        <v>17</v>
      </c>
      <c r="C18" s="418"/>
      <c r="D18" s="419"/>
      <c r="E18" s="420"/>
      <c r="F18" s="397"/>
      <c r="G18" s="408"/>
      <c r="H18" s="385"/>
    </row>
    <row r="19" spans="1:8" ht="60" x14ac:dyDescent="0.25">
      <c r="A19" s="94">
        <v>1.4</v>
      </c>
      <c r="B19" s="8" t="s">
        <v>18</v>
      </c>
      <c r="C19" s="418"/>
      <c r="D19" s="419"/>
      <c r="E19" s="420"/>
      <c r="F19" s="397"/>
      <c r="G19" s="408"/>
      <c r="H19" s="385"/>
    </row>
    <row r="20" spans="1:8" ht="105" x14ac:dyDescent="0.25">
      <c r="A20" s="94">
        <v>1.5</v>
      </c>
      <c r="B20" s="8" t="s">
        <v>19</v>
      </c>
      <c r="C20" s="418"/>
      <c r="D20" s="419"/>
      <c r="E20" s="420"/>
      <c r="F20" s="397"/>
      <c r="G20" s="408"/>
      <c r="H20" s="385"/>
    </row>
    <row r="21" spans="1:8" ht="30" x14ac:dyDescent="0.25">
      <c r="A21" s="94">
        <v>1.6</v>
      </c>
      <c r="B21" s="10" t="s">
        <v>20</v>
      </c>
      <c r="C21" s="418"/>
      <c r="D21" s="419"/>
      <c r="E21" s="420"/>
      <c r="F21" s="397"/>
      <c r="G21" s="408"/>
      <c r="H21" s="385"/>
    </row>
    <row r="22" spans="1:8" ht="45.75" thickBot="1" x14ac:dyDescent="0.3">
      <c r="A22" s="109">
        <v>1.7</v>
      </c>
      <c r="B22" s="11" t="s">
        <v>21</v>
      </c>
      <c r="C22" s="421"/>
      <c r="D22" s="422"/>
      <c r="E22" s="423"/>
      <c r="F22" s="414"/>
      <c r="G22" s="409"/>
      <c r="H22" s="386"/>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28" t="s">
        <v>23</v>
      </c>
      <c r="C24" s="415" t="s">
        <v>84</v>
      </c>
      <c r="D24" s="416"/>
      <c r="E24" s="417"/>
      <c r="F24" s="424" t="s">
        <v>273</v>
      </c>
      <c r="G24" s="407" t="s">
        <v>193</v>
      </c>
      <c r="H24" s="425"/>
    </row>
    <row r="25" spans="1:8" ht="50.25" customHeight="1" x14ac:dyDescent="0.25">
      <c r="A25" s="94">
        <v>2.2000000000000002</v>
      </c>
      <c r="B25" s="128" t="s">
        <v>70</v>
      </c>
      <c r="C25" s="418"/>
      <c r="D25" s="419"/>
      <c r="E25" s="420"/>
      <c r="F25" s="397"/>
      <c r="G25" s="408"/>
      <c r="H25" s="425"/>
    </row>
    <row r="26" spans="1:8" ht="114.75" customHeight="1" x14ac:dyDescent="0.25">
      <c r="A26" s="94">
        <v>2.2999999999999998</v>
      </c>
      <c r="B26" s="128" t="s">
        <v>24</v>
      </c>
      <c r="C26" s="418"/>
      <c r="D26" s="419"/>
      <c r="E26" s="420"/>
      <c r="F26" s="397"/>
      <c r="G26" s="408"/>
      <c r="H26" s="425"/>
    </row>
    <row r="27" spans="1:8" ht="42" customHeight="1" thickBot="1" x14ac:dyDescent="0.3">
      <c r="A27" s="109">
        <v>2.4</v>
      </c>
      <c r="B27" s="129" t="s">
        <v>25</v>
      </c>
      <c r="C27" s="421"/>
      <c r="D27" s="422"/>
      <c r="E27" s="423"/>
      <c r="F27" s="414"/>
      <c r="G27" s="409"/>
      <c r="H27" s="426"/>
    </row>
    <row r="28" spans="1:8" ht="63" customHeight="1" thickBot="1" x14ac:dyDescent="0.3">
      <c r="A28" s="239">
        <v>3</v>
      </c>
      <c r="B28" s="247" t="s">
        <v>26</v>
      </c>
      <c r="C28" s="249" t="str">
        <f>+C11</f>
        <v>SERVICIOS DE INGENIERIA Y CONSTRUCCION LIMITADA "SERVINC LTDA</v>
      </c>
      <c r="D28" s="249"/>
      <c r="E28" s="249" t="str">
        <f>+E11</f>
        <v>VQM CONSULTORIA S.A.S.</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88</v>
      </c>
      <c r="D30" s="133"/>
      <c r="E30" s="98" t="s">
        <v>84</v>
      </c>
      <c r="F30" s="95" t="s">
        <v>274</v>
      </c>
      <c r="G30" s="221"/>
      <c r="H30" s="274"/>
    </row>
    <row r="31" spans="1:8" ht="30.75" thickBot="1" x14ac:dyDescent="0.3">
      <c r="A31" s="109" t="s">
        <v>28</v>
      </c>
      <c r="B31" s="11" t="s">
        <v>29</v>
      </c>
      <c r="C31" s="98" t="s">
        <v>88</v>
      </c>
      <c r="D31" s="134"/>
      <c r="E31" s="98" t="s">
        <v>84</v>
      </c>
      <c r="F31" s="100" t="s">
        <v>274</v>
      </c>
      <c r="G31" s="223"/>
      <c r="H31" s="272"/>
    </row>
    <row r="32" spans="1:8" ht="33" customHeight="1" thickBot="1" x14ac:dyDescent="0.3">
      <c r="A32" s="239">
        <v>4</v>
      </c>
      <c r="B32" s="297" t="s">
        <v>30</v>
      </c>
      <c r="C32" s="249" t="str">
        <f>+C11</f>
        <v>SERVICIOS DE INGENIERIA Y CONSTRUCCION LIMITADA "SERVINC LTDA</v>
      </c>
      <c r="D32" s="249"/>
      <c r="E32" s="249" t="str">
        <f>+E11</f>
        <v>VQM CONSULTORIA S.A.S.</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275</v>
      </c>
      <c r="E34" s="98" t="s">
        <v>84</v>
      </c>
      <c r="F34" s="95" t="s">
        <v>276</v>
      </c>
      <c r="G34" s="221" t="s">
        <v>193</v>
      </c>
      <c r="H34" s="437"/>
    </row>
    <row r="35" spans="1:8" ht="30" x14ac:dyDescent="0.25">
      <c r="A35" s="94">
        <v>4.2</v>
      </c>
      <c r="B35" s="10" t="s">
        <v>31</v>
      </c>
      <c r="C35" s="98" t="s">
        <v>84</v>
      </c>
      <c r="D35" s="98" t="s">
        <v>275</v>
      </c>
      <c r="E35" s="98" t="s">
        <v>84</v>
      </c>
      <c r="F35" s="95" t="s">
        <v>276</v>
      </c>
      <c r="G35" s="222"/>
      <c r="H35" s="437"/>
    </row>
    <row r="36" spans="1:8" ht="30.75" thickBot="1" x14ac:dyDescent="0.3">
      <c r="A36" s="109">
        <v>4.3</v>
      </c>
      <c r="B36" s="11" t="s">
        <v>67</v>
      </c>
      <c r="C36" s="99" t="s">
        <v>89</v>
      </c>
      <c r="D36" s="99">
        <v>25</v>
      </c>
      <c r="E36" s="99" t="s">
        <v>251</v>
      </c>
      <c r="F36" s="100">
        <v>54</v>
      </c>
      <c r="G36" s="223"/>
      <c r="H36" s="438"/>
    </row>
    <row r="37" spans="1:8" ht="30" customHeight="1" thickBot="1" x14ac:dyDescent="0.3">
      <c r="A37" s="239">
        <v>5</v>
      </c>
      <c r="B37" s="241" t="s">
        <v>32</v>
      </c>
      <c r="C37" s="295" t="str">
        <f>+C11</f>
        <v>SERVICIOS DE INGENIERIA Y CONSTRUCCION LIMITADA "SERVINC LTDA</v>
      </c>
      <c r="D37" s="296"/>
      <c r="E37" s="295" t="str">
        <f>+E11</f>
        <v>VQM CONSULTORIA S.A.S.</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277</v>
      </c>
      <c r="E39" s="227" t="s">
        <v>84</v>
      </c>
      <c r="F39" s="266" t="s">
        <v>278</v>
      </c>
      <c r="G39" s="309" t="s">
        <v>193</v>
      </c>
      <c r="H39" s="384"/>
    </row>
    <row r="40" spans="1:8" ht="45" x14ac:dyDescent="0.25">
      <c r="A40" s="94">
        <v>5.2</v>
      </c>
      <c r="B40" s="10" t="s">
        <v>72</v>
      </c>
      <c r="C40" s="228"/>
      <c r="D40" s="228"/>
      <c r="E40" s="228"/>
      <c r="F40" s="267"/>
      <c r="G40" s="310"/>
      <c r="H40" s="385"/>
    </row>
    <row r="41" spans="1:8" ht="45" x14ac:dyDescent="0.25">
      <c r="A41" s="94">
        <v>5.3</v>
      </c>
      <c r="B41" s="13" t="s">
        <v>73</v>
      </c>
      <c r="C41" s="228"/>
      <c r="D41" s="228"/>
      <c r="E41" s="228"/>
      <c r="F41" s="267"/>
      <c r="G41" s="310"/>
      <c r="H41" s="385"/>
    </row>
    <row r="42" spans="1:8" ht="30" x14ac:dyDescent="0.25">
      <c r="A42" s="94">
        <v>5.4</v>
      </c>
      <c r="B42" s="10" t="s">
        <v>33</v>
      </c>
      <c r="C42" s="228"/>
      <c r="D42" s="228"/>
      <c r="E42" s="228"/>
      <c r="F42" s="267"/>
      <c r="G42" s="310"/>
      <c r="H42" s="385"/>
    </row>
    <row r="43" spans="1:8" ht="30.75" thickBot="1" x14ac:dyDescent="0.3">
      <c r="A43" s="109">
        <v>5.5</v>
      </c>
      <c r="B43" s="11" t="s">
        <v>34</v>
      </c>
      <c r="C43" s="229"/>
      <c r="D43" s="229"/>
      <c r="E43" s="229"/>
      <c r="F43" s="268"/>
      <c r="G43" s="311"/>
      <c r="H43" s="386"/>
    </row>
    <row r="44" spans="1:8" ht="30" customHeight="1" thickBot="1" x14ac:dyDescent="0.3">
      <c r="A44" s="239">
        <v>6</v>
      </c>
      <c r="B44" s="241" t="s">
        <v>35</v>
      </c>
      <c r="C44" s="285" t="str">
        <f>+C11</f>
        <v>SERVICIOS DE INGENIERIA Y CONSTRUCCION LIMITADA "SERVINC LTDA</v>
      </c>
      <c r="D44" s="286"/>
      <c r="E44" s="255" t="str">
        <f>+E11</f>
        <v>VQM CONSULTORIA S.A.S.</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103" t="s">
        <v>88</v>
      </c>
      <c r="F46" s="95"/>
      <c r="G46" s="35"/>
      <c r="H46" s="39"/>
    </row>
    <row r="47" spans="1:8" ht="45" x14ac:dyDescent="0.25">
      <c r="A47" s="94">
        <v>6.2</v>
      </c>
      <c r="B47" s="10" t="s">
        <v>37</v>
      </c>
      <c r="C47" s="103" t="s">
        <v>88</v>
      </c>
      <c r="D47" s="98"/>
      <c r="E47" s="103" t="s">
        <v>88</v>
      </c>
      <c r="F47" s="95"/>
      <c r="G47" s="35"/>
      <c r="H47" s="39"/>
    </row>
    <row r="48" spans="1:8" ht="60" x14ac:dyDescent="0.25">
      <c r="A48" s="94">
        <v>6.3</v>
      </c>
      <c r="B48" s="10" t="s">
        <v>38</v>
      </c>
      <c r="C48" s="103" t="s">
        <v>88</v>
      </c>
      <c r="D48" s="98"/>
      <c r="E48" s="103" t="s">
        <v>88</v>
      </c>
      <c r="F48" s="95"/>
      <c r="G48" s="35"/>
      <c r="H48" s="39"/>
    </row>
    <row r="49" spans="1:9" ht="75.75" thickBot="1" x14ac:dyDescent="0.3">
      <c r="A49" s="94">
        <v>6.4</v>
      </c>
      <c r="B49" s="11" t="s">
        <v>39</v>
      </c>
      <c r="C49" s="103" t="s">
        <v>88</v>
      </c>
      <c r="D49" s="99"/>
      <c r="E49" s="103" t="s">
        <v>88</v>
      </c>
      <c r="F49" s="100"/>
      <c r="G49" s="36"/>
      <c r="H49" s="40"/>
    </row>
    <row r="50" spans="1:9" ht="30" customHeight="1" thickBot="1" x14ac:dyDescent="0.3">
      <c r="A50" s="239">
        <v>7</v>
      </c>
      <c r="B50" s="247" t="s">
        <v>40</v>
      </c>
      <c r="C50" s="249" t="str">
        <f>+C11</f>
        <v>SERVICIOS DE INGENIERIA Y CONSTRUCCION LIMITADA "SERVINC LTDA</v>
      </c>
      <c r="D50" s="249"/>
      <c r="E50" s="249" t="str">
        <f>+E11</f>
        <v>VQM CONSULTORIA S.A.S.</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27">
        <v>198</v>
      </c>
      <c r="E52" s="227" t="s">
        <v>84</v>
      </c>
      <c r="F52" s="238">
        <v>200</v>
      </c>
      <c r="G52" s="221" t="s">
        <v>193</v>
      </c>
      <c r="H52" s="35"/>
    </row>
    <row r="53" spans="1:9" ht="45" x14ac:dyDescent="0.25">
      <c r="A53" s="94">
        <v>7.2</v>
      </c>
      <c r="B53" s="10" t="s">
        <v>42</v>
      </c>
      <c r="C53" s="228"/>
      <c r="D53" s="228"/>
      <c r="E53" s="228"/>
      <c r="F53" s="238"/>
      <c r="G53" s="222"/>
      <c r="H53" s="35"/>
    </row>
    <row r="54" spans="1:9" ht="60.75" thickBot="1" x14ac:dyDescent="0.3">
      <c r="A54" s="109">
        <v>7.3</v>
      </c>
      <c r="B54" s="11" t="s">
        <v>43</v>
      </c>
      <c r="C54" s="229"/>
      <c r="D54" s="229"/>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427" t="s">
        <v>221</v>
      </c>
      <c r="D56" s="428"/>
      <c r="E56" s="341"/>
      <c r="F56" s="224" t="s">
        <v>279</v>
      </c>
      <c r="G56" s="433" t="s">
        <v>193</v>
      </c>
      <c r="H56" s="434"/>
    </row>
    <row r="57" spans="1:9" x14ac:dyDescent="0.25">
      <c r="A57" s="94">
        <v>8.1999999999999993</v>
      </c>
      <c r="B57" s="10" t="s">
        <v>46</v>
      </c>
      <c r="C57" s="273" t="s">
        <v>280</v>
      </c>
      <c r="D57" s="273"/>
      <c r="E57" s="273"/>
      <c r="F57" s="225"/>
      <c r="G57" s="429"/>
      <c r="H57" s="435"/>
    </row>
    <row r="58" spans="1:9" ht="30" x14ac:dyDescent="0.25">
      <c r="A58" s="94">
        <v>8.3000000000000007</v>
      </c>
      <c r="B58" s="10" t="s">
        <v>47</v>
      </c>
      <c r="C58" s="275" t="s">
        <v>84</v>
      </c>
      <c r="D58" s="276"/>
      <c r="E58" s="277"/>
      <c r="F58" s="225"/>
      <c r="G58" s="429"/>
      <c r="H58" s="435"/>
    </row>
    <row r="59" spans="1:9" ht="45" x14ac:dyDescent="0.25">
      <c r="A59" s="94">
        <v>8.4</v>
      </c>
      <c r="B59" s="10" t="s">
        <v>48</v>
      </c>
      <c r="C59" s="278"/>
      <c r="D59" s="279"/>
      <c r="E59" s="280"/>
      <c r="F59" s="225"/>
      <c r="G59" s="429"/>
      <c r="H59" s="435"/>
    </row>
    <row r="60" spans="1:9" ht="45" x14ac:dyDescent="0.25">
      <c r="A60" s="94">
        <v>8.5</v>
      </c>
      <c r="B60" s="10" t="s">
        <v>74</v>
      </c>
      <c r="C60" s="278"/>
      <c r="D60" s="279"/>
      <c r="E60" s="280"/>
      <c r="F60" s="225"/>
      <c r="G60" s="429"/>
      <c r="H60" s="435"/>
    </row>
    <row r="61" spans="1:9" x14ac:dyDescent="0.25">
      <c r="A61" s="94">
        <v>8.6</v>
      </c>
      <c r="B61" s="10" t="s">
        <v>49</v>
      </c>
      <c r="C61" s="278"/>
      <c r="D61" s="279"/>
      <c r="E61" s="280"/>
      <c r="F61" s="225"/>
      <c r="G61" s="429"/>
      <c r="H61" s="435"/>
    </row>
    <row r="62" spans="1:9" x14ac:dyDescent="0.25">
      <c r="A62" s="94">
        <v>8.6999999999999993</v>
      </c>
      <c r="B62" s="10" t="s">
        <v>50</v>
      </c>
      <c r="C62" s="278"/>
      <c r="D62" s="279"/>
      <c r="E62" s="280"/>
      <c r="F62" s="225"/>
      <c r="G62" s="429"/>
      <c r="H62" s="435"/>
    </row>
    <row r="63" spans="1:9" ht="30" x14ac:dyDescent="0.25">
      <c r="A63" s="94">
        <v>8.8000000000000007</v>
      </c>
      <c r="B63" s="10" t="s">
        <v>224</v>
      </c>
      <c r="C63" s="278"/>
      <c r="D63" s="279"/>
      <c r="E63" s="280"/>
      <c r="F63" s="225"/>
      <c r="G63" s="429"/>
      <c r="H63" s="435"/>
      <c r="I63" s="14"/>
    </row>
    <row r="64" spans="1:9" ht="31.5" customHeight="1" x14ac:dyDescent="0.3">
      <c r="A64" s="94">
        <v>8.9</v>
      </c>
      <c r="B64" s="15" t="s">
        <v>51</v>
      </c>
      <c r="C64" s="278"/>
      <c r="D64" s="279"/>
      <c r="E64" s="280"/>
      <c r="F64" s="225"/>
      <c r="G64" s="429"/>
      <c r="H64" s="435"/>
      <c r="I64" s="16"/>
    </row>
    <row r="65" spans="1:9" ht="16.5" x14ac:dyDescent="0.3">
      <c r="A65" s="17" t="s">
        <v>68</v>
      </c>
      <c r="B65" s="10" t="s">
        <v>52</v>
      </c>
      <c r="C65" s="281"/>
      <c r="D65" s="282"/>
      <c r="E65" s="283"/>
      <c r="F65" s="226"/>
      <c r="G65" s="429"/>
      <c r="H65" s="435"/>
      <c r="I65" s="16"/>
    </row>
    <row r="66" spans="1:9" ht="45.75" thickBot="1" x14ac:dyDescent="0.3">
      <c r="A66" s="17" t="s">
        <v>69</v>
      </c>
      <c r="B66" s="11" t="s">
        <v>53</v>
      </c>
      <c r="C66" s="399" t="s">
        <v>84</v>
      </c>
      <c r="D66" s="399"/>
      <c r="E66" s="399"/>
      <c r="F66" s="135">
        <v>233</v>
      </c>
      <c r="G66" s="136" t="s">
        <v>193</v>
      </c>
      <c r="H66" s="436"/>
      <c r="I66" s="18"/>
    </row>
    <row r="67" spans="1:9" ht="30" customHeight="1" thickBot="1" x14ac:dyDescent="0.3">
      <c r="A67" s="239">
        <v>9</v>
      </c>
      <c r="B67" s="247" t="s">
        <v>54</v>
      </c>
      <c r="C67" s="249" t="str">
        <f>+C11</f>
        <v>SERVICIOS DE INGENIERIA Y CONSTRUCCION LIMITADA "SERVINC LTDA</v>
      </c>
      <c r="D67" s="249"/>
      <c r="E67" s="249" t="str">
        <f>+E11</f>
        <v>VQM CONSULTORIA S.A.S.</v>
      </c>
      <c r="F67" s="250"/>
      <c r="G67" s="287"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84</v>
      </c>
      <c r="D69" s="227">
        <v>251</v>
      </c>
      <c r="E69" s="227" t="s">
        <v>88</v>
      </c>
      <c r="F69" s="270"/>
      <c r="G69" s="222"/>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84</v>
      </c>
      <c r="D71" s="99">
        <v>253</v>
      </c>
      <c r="E71" s="99" t="s">
        <v>88</v>
      </c>
      <c r="F71" s="100"/>
      <c r="G71" s="223"/>
      <c r="H71" s="272"/>
    </row>
    <row r="72" spans="1:9" ht="30" customHeight="1" thickBot="1" x14ac:dyDescent="0.3">
      <c r="A72" s="239">
        <v>10</v>
      </c>
      <c r="B72" s="247" t="s">
        <v>57</v>
      </c>
      <c r="C72" s="249" t="str">
        <f>+C11</f>
        <v>SERVICIOS DE INGENIERIA Y CONSTRUCCION LIMITADA "SERVINC LTDA</v>
      </c>
      <c r="D72" s="249"/>
      <c r="E72" s="249" t="str">
        <f>+E11</f>
        <v>VQM CONSULTORIA S.A.S.</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88</v>
      </c>
      <c r="D74" s="99"/>
      <c r="E74" s="99" t="s">
        <v>88</v>
      </c>
      <c r="F74" s="100"/>
      <c r="G74" s="36"/>
      <c r="H74" s="40"/>
    </row>
    <row r="75" spans="1:9" ht="30" customHeight="1" thickBot="1" x14ac:dyDescent="0.3">
      <c r="A75" s="239">
        <v>11</v>
      </c>
      <c r="B75" s="247" t="s">
        <v>59</v>
      </c>
      <c r="C75" s="249" t="str">
        <f>+C11</f>
        <v>SERVICIOS DE INGENIERIA Y CONSTRUCCION LIMITADA "SERVINC LTDA</v>
      </c>
      <c r="D75" s="249"/>
      <c r="E75" s="249" t="str">
        <f>+E11</f>
        <v>VQM CONSULTORIA S.A.S.</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SERVICIOS DE INGENIERIA Y CONSTRUCCION LIMITADA "SERVINC LTDA</v>
      </c>
      <c r="D78" s="250"/>
      <c r="E78" s="255" t="str">
        <f>+E11</f>
        <v>VQM CONSULTORIA S.A.S.</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237" t="s">
        <v>84</v>
      </c>
      <c r="F80" s="238"/>
      <c r="G80" s="131"/>
      <c r="H80" s="39"/>
    </row>
    <row r="81" spans="1:8" ht="31.5" customHeight="1" x14ac:dyDescent="0.25">
      <c r="A81" s="94">
        <v>12.2</v>
      </c>
      <c r="B81" s="52" t="s">
        <v>62</v>
      </c>
      <c r="C81" s="237" t="s">
        <v>84</v>
      </c>
      <c r="D81" s="238"/>
      <c r="E81" s="237" t="s">
        <v>84</v>
      </c>
      <c r="F81" s="238"/>
      <c r="G81" s="131"/>
      <c r="H81" s="39"/>
    </row>
    <row r="82" spans="1:8" ht="30.75" thickBot="1" x14ac:dyDescent="0.3">
      <c r="A82" s="20">
        <v>12.3</v>
      </c>
      <c r="B82" s="53" t="s">
        <v>63</v>
      </c>
      <c r="C82" s="237" t="s">
        <v>84</v>
      </c>
      <c r="D82" s="238"/>
      <c r="E82" s="237" t="s">
        <v>84</v>
      </c>
      <c r="F82" s="238"/>
      <c r="G82" s="132"/>
      <c r="H82" s="48"/>
    </row>
    <row r="83" spans="1:8" ht="19.5" thickBot="1" x14ac:dyDescent="0.3">
      <c r="A83" s="235" t="s">
        <v>64</v>
      </c>
      <c r="B83" s="236"/>
      <c r="C83" s="233"/>
      <c r="D83" s="234"/>
      <c r="E83" s="233"/>
      <c r="F83" s="234"/>
      <c r="G83" s="50" t="s">
        <v>84</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F56:F65"/>
    <mergeCell ref="G56:G65"/>
    <mergeCell ref="H56:H66"/>
    <mergeCell ref="C57:E57"/>
    <mergeCell ref="C58:E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Normal="100" workbookViewId="0">
      <selection activeCell="F7" sqref="F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24</v>
      </c>
      <c r="D8" s="327"/>
      <c r="E8" s="328"/>
    </row>
    <row r="9" spans="1:6" ht="31.5" customHeight="1" thickBot="1" x14ac:dyDescent="0.3">
      <c r="A9" s="57" t="s">
        <v>3</v>
      </c>
      <c r="B9" s="58" t="s">
        <v>4</v>
      </c>
      <c r="C9" s="330" t="s">
        <v>281</v>
      </c>
      <c r="D9" s="330"/>
      <c r="E9" s="331"/>
    </row>
    <row r="10" spans="1:6" ht="15.75" thickBot="1" x14ac:dyDescent="0.3">
      <c r="A10" s="57" t="s">
        <v>5</v>
      </c>
      <c r="B10" s="58" t="s">
        <v>8</v>
      </c>
      <c r="C10" s="314" t="s">
        <v>282</v>
      </c>
      <c r="D10" s="315"/>
    </row>
    <row r="11" spans="1:6" ht="15.75" thickBot="1" x14ac:dyDescent="0.3">
      <c r="A11" s="57" t="s">
        <v>7</v>
      </c>
      <c r="B11" s="58" t="s">
        <v>10</v>
      </c>
      <c r="C11" s="314" t="s">
        <v>83</v>
      </c>
      <c r="D11" s="315"/>
    </row>
    <row r="12" spans="1:6" ht="15.75" thickBot="1" x14ac:dyDescent="0.3">
      <c r="A12" s="3"/>
      <c r="B12" s="4"/>
      <c r="C12" s="7"/>
    </row>
    <row r="13" spans="1:6" x14ac:dyDescent="0.25">
      <c r="A13" s="29">
        <v>1</v>
      </c>
      <c r="B13" s="34" t="s">
        <v>14</v>
      </c>
      <c r="C13" s="102" t="s">
        <v>11</v>
      </c>
      <c r="D13" s="107" t="s">
        <v>12</v>
      </c>
      <c r="E13" s="37" t="s">
        <v>66</v>
      </c>
      <c r="F13" s="41" t="s">
        <v>13</v>
      </c>
    </row>
    <row r="14" spans="1:6" ht="30" x14ac:dyDescent="0.25">
      <c r="A14" s="94">
        <v>1.1000000000000001</v>
      </c>
      <c r="B14" s="8" t="s">
        <v>15</v>
      </c>
      <c r="C14" s="318" t="s">
        <v>84</v>
      </c>
      <c r="D14" s="444" t="s">
        <v>283</v>
      </c>
      <c r="E14" s="221" t="s">
        <v>86</v>
      </c>
      <c r="F14" s="271"/>
    </row>
    <row r="15" spans="1:6" x14ac:dyDescent="0.25">
      <c r="A15" s="94">
        <v>1.2</v>
      </c>
      <c r="B15" s="9" t="s">
        <v>16</v>
      </c>
      <c r="C15" s="321"/>
      <c r="D15" s="225"/>
      <c r="E15" s="222"/>
      <c r="F15" s="271"/>
    </row>
    <row r="16" spans="1:6" ht="30" x14ac:dyDescent="0.25">
      <c r="A16" s="94">
        <v>1.3</v>
      </c>
      <c r="B16" s="8" t="s">
        <v>17</v>
      </c>
      <c r="C16" s="321"/>
      <c r="D16" s="225"/>
      <c r="E16" s="222"/>
      <c r="F16" s="271"/>
    </row>
    <row r="17" spans="1:6" ht="60" x14ac:dyDescent="0.25">
      <c r="A17" s="94">
        <v>1.4</v>
      </c>
      <c r="B17" s="8" t="s">
        <v>18</v>
      </c>
      <c r="C17" s="321"/>
      <c r="D17" s="225"/>
      <c r="E17" s="222"/>
      <c r="F17" s="271"/>
    </row>
    <row r="18" spans="1:6" ht="105" x14ac:dyDescent="0.25">
      <c r="A18" s="94">
        <v>1.5</v>
      </c>
      <c r="B18" s="8" t="s">
        <v>19</v>
      </c>
      <c r="C18" s="321"/>
      <c r="D18" s="225"/>
      <c r="E18" s="222"/>
      <c r="F18" s="271"/>
    </row>
    <row r="19" spans="1:6" ht="30" x14ac:dyDescent="0.25">
      <c r="A19" s="94">
        <v>1.6</v>
      </c>
      <c r="B19" s="10" t="s">
        <v>20</v>
      </c>
      <c r="C19" s="321"/>
      <c r="D19" s="225"/>
      <c r="E19" s="222"/>
      <c r="F19" s="271"/>
    </row>
    <row r="20" spans="1:6" ht="45.75" thickBot="1" x14ac:dyDescent="0.3">
      <c r="A20" s="109">
        <v>1.7</v>
      </c>
      <c r="B20" s="11" t="s">
        <v>21</v>
      </c>
      <c r="C20" s="324"/>
      <c r="D20" s="288"/>
      <c r="E20" s="223"/>
      <c r="F20" s="272"/>
    </row>
    <row r="21" spans="1:6" ht="39" customHeight="1" x14ac:dyDescent="0.25">
      <c r="A21" s="29">
        <v>2</v>
      </c>
      <c r="B21" s="30" t="s">
        <v>22</v>
      </c>
      <c r="C21" s="102"/>
      <c r="D21" s="107" t="s">
        <v>12</v>
      </c>
      <c r="E21" s="37" t="s">
        <v>66</v>
      </c>
      <c r="F21" s="42" t="s">
        <v>13</v>
      </c>
    </row>
    <row r="22" spans="1:6" ht="45.75" customHeight="1" x14ac:dyDescent="0.25">
      <c r="A22" s="94">
        <v>2.1</v>
      </c>
      <c r="B22" s="10" t="s">
        <v>23</v>
      </c>
      <c r="C22" s="301" t="s">
        <v>284</v>
      </c>
      <c r="D22" s="308" t="s">
        <v>284</v>
      </c>
      <c r="E22" s="309" t="s">
        <v>86</v>
      </c>
      <c r="F22" s="312"/>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t="s">
        <v>281</v>
      </c>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84</v>
      </c>
      <c r="D28" s="95" t="s">
        <v>285</v>
      </c>
      <c r="E28" s="221" t="s">
        <v>86</v>
      </c>
      <c r="F28" s="365" t="s">
        <v>286</v>
      </c>
    </row>
    <row r="29" spans="1:6" ht="30.75" thickBot="1" x14ac:dyDescent="0.3">
      <c r="A29" s="109" t="s">
        <v>28</v>
      </c>
      <c r="B29" s="11" t="s">
        <v>287</v>
      </c>
      <c r="C29" s="99" t="s">
        <v>84</v>
      </c>
      <c r="D29" s="100" t="s">
        <v>285</v>
      </c>
      <c r="E29" s="223"/>
      <c r="F29" s="366"/>
    </row>
    <row r="30" spans="1:6" ht="33" customHeight="1" thickBot="1" x14ac:dyDescent="0.3">
      <c r="A30" s="239">
        <v>4</v>
      </c>
      <c r="B30" s="297" t="s">
        <v>30</v>
      </c>
      <c r="C30" s="249" t="s">
        <v>281</v>
      </c>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95" t="s">
        <v>288</v>
      </c>
      <c r="E32" s="221" t="s">
        <v>86</v>
      </c>
      <c r="F32" s="271"/>
    </row>
    <row r="33" spans="1:6" ht="30" x14ac:dyDescent="0.25">
      <c r="A33" s="94">
        <v>4.2</v>
      </c>
      <c r="B33" s="10" t="s">
        <v>31</v>
      </c>
      <c r="C33" s="98" t="s">
        <v>84</v>
      </c>
      <c r="D33" s="95" t="s">
        <v>289</v>
      </c>
      <c r="E33" s="222"/>
      <c r="F33" s="271"/>
    </row>
    <row r="34" spans="1:6" ht="30.75" thickBot="1" x14ac:dyDescent="0.3">
      <c r="A34" s="109">
        <v>4.3</v>
      </c>
      <c r="B34" s="11" t="s">
        <v>67</v>
      </c>
      <c r="C34" s="99" t="s">
        <v>120</v>
      </c>
      <c r="D34" s="95" t="s">
        <v>290</v>
      </c>
      <c r="E34" s="223"/>
      <c r="F34" s="272"/>
    </row>
    <row r="35" spans="1:6" ht="30" customHeight="1" thickBot="1" x14ac:dyDescent="0.3">
      <c r="A35" s="239">
        <v>5</v>
      </c>
      <c r="B35" s="241" t="s">
        <v>32</v>
      </c>
      <c r="C35" s="295" t="s">
        <v>281</v>
      </c>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84</v>
      </c>
      <c r="D37" s="266" t="s">
        <v>291</v>
      </c>
      <c r="E37" s="309" t="s">
        <v>86</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t="s">
        <v>281</v>
      </c>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284</v>
      </c>
      <c r="D44" s="95"/>
      <c r="E44" s="35" t="s">
        <v>86</v>
      </c>
      <c r="F44" s="39"/>
    </row>
    <row r="45" spans="1:6" ht="45" x14ac:dyDescent="0.25">
      <c r="A45" s="94">
        <v>6.2</v>
      </c>
      <c r="B45" s="10" t="s">
        <v>37</v>
      </c>
      <c r="C45" s="98" t="s">
        <v>284</v>
      </c>
      <c r="D45" s="95"/>
      <c r="E45" s="35" t="s">
        <v>86</v>
      </c>
      <c r="F45" s="39"/>
    </row>
    <row r="46" spans="1:6" ht="60" x14ac:dyDescent="0.25">
      <c r="A46" s="94">
        <v>6.3</v>
      </c>
      <c r="B46" s="10" t="s">
        <v>38</v>
      </c>
      <c r="C46" s="98" t="s">
        <v>284</v>
      </c>
      <c r="D46" s="95"/>
      <c r="E46" s="35" t="s">
        <v>86</v>
      </c>
      <c r="F46" s="39"/>
    </row>
    <row r="47" spans="1:6" ht="75.75" thickBot="1" x14ac:dyDescent="0.3">
      <c r="A47" s="94">
        <v>6.4</v>
      </c>
      <c r="B47" s="11" t="s">
        <v>39</v>
      </c>
      <c r="C47" s="98" t="s">
        <v>284</v>
      </c>
      <c r="D47" s="100"/>
      <c r="E47" s="35" t="s">
        <v>86</v>
      </c>
      <c r="F47" s="40"/>
    </row>
    <row r="48" spans="1:6" ht="30" customHeight="1" thickBot="1" x14ac:dyDescent="0.3">
      <c r="A48" s="239">
        <v>7</v>
      </c>
      <c r="B48" s="247" t="s">
        <v>40</v>
      </c>
      <c r="C48" s="249" t="s">
        <v>281</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t="s">
        <v>292</v>
      </c>
      <c r="E50" s="221" t="s">
        <v>86</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x14ac:dyDescent="0.25">
      <c r="A53" s="29">
        <v>8</v>
      </c>
      <c r="B53" s="49" t="s">
        <v>44</v>
      </c>
      <c r="C53" s="102"/>
      <c r="D53" s="107" t="s">
        <v>12</v>
      </c>
      <c r="E53" s="37" t="s">
        <v>66</v>
      </c>
      <c r="F53" s="41" t="s">
        <v>13</v>
      </c>
    </row>
    <row r="54" spans="1:7" ht="30" x14ac:dyDescent="0.25">
      <c r="A54" s="94">
        <v>8.1</v>
      </c>
      <c r="B54" s="10" t="s">
        <v>45</v>
      </c>
      <c r="C54" s="104" t="s">
        <v>293</v>
      </c>
      <c r="D54" s="138">
        <v>180</v>
      </c>
      <c r="E54" s="429" t="s">
        <v>86</v>
      </c>
      <c r="F54" s="274"/>
    </row>
    <row r="55" spans="1:7" ht="30" x14ac:dyDescent="0.25">
      <c r="A55" s="94">
        <v>8.1999999999999993</v>
      </c>
      <c r="B55" s="10" t="s">
        <v>46</v>
      </c>
      <c r="C55" s="104" t="s">
        <v>294</v>
      </c>
      <c r="D55" s="138">
        <v>180</v>
      </c>
      <c r="E55" s="429"/>
      <c r="F55" s="271"/>
    </row>
    <row r="56" spans="1:7" ht="30" x14ac:dyDescent="0.25">
      <c r="A56" s="94">
        <v>8.3000000000000007</v>
      </c>
      <c r="B56" s="10" t="s">
        <v>47</v>
      </c>
      <c r="C56" s="277" t="s">
        <v>84</v>
      </c>
      <c r="D56" s="224">
        <v>180</v>
      </c>
      <c r="E56" s="429"/>
      <c r="F56" s="271"/>
    </row>
    <row r="57" spans="1:7" ht="45" x14ac:dyDescent="0.25">
      <c r="A57" s="94">
        <v>8.4</v>
      </c>
      <c r="B57" s="10" t="s">
        <v>48</v>
      </c>
      <c r="C57" s="280"/>
      <c r="D57" s="225"/>
      <c r="E57" s="429"/>
      <c r="F57" s="271"/>
    </row>
    <row r="58" spans="1:7" ht="45" x14ac:dyDescent="0.25">
      <c r="A58" s="94">
        <v>8.5</v>
      </c>
      <c r="B58" s="10" t="s">
        <v>295</v>
      </c>
      <c r="C58" s="280"/>
      <c r="D58" s="225"/>
      <c r="E58" s="429"/>
      <c r="F58" s="271"/>
    </row>
    <row r="59" spans="1:7" x14ac:dyDescent="0.25">
      <c r="A59" s="94">
        <v>8.6</v>
      </c>
      <c r="B59" s="10" t="s">
        <v>49</v>
      </c>
      <c r="C59" s="280"/>
      <c r="D59" s="225"/>
      <c r="E59" s="429"/>
      <c r="F59" s="271"/>
    </row>
    <row r="60" spans="1:7" x14ac:dyDescent="0.25">
      <c r="A60" s="94">
        <v>8.6999999999999993</v>
      </c>
      <c r="B60" s="10" t="s">
        <v>50</v>
      </c>
      <c r="C60" s="280"/>
      <c r="D60" s="225"/>
      <c r="E60" s="429"/>
      <c r="F60" s="271"/>
    </row>
    <row r="61" spans="1:7" ht="30" x14ac:dyDescent="0.25">
      <c r="A61" s="94">
        <v>8.8000000000000007</v>
      </c>
      <c r="B61" s="10" t="s">
        <v>296</v>
      </c>
      <c r="C61" s="280"/>
      <c r="D61" s="225"/>
      <c r="E61" s="429"/>
      <c r="F61" s="271"/>
      <c r="G61" s="14"/>
    </row>
    <row r="62" spans="1:7" ht="31.5" customHeight="1" x14ac:dyDescent="0.3">
      <c r="A62" s="94">
        <v>8.9</v>
      </c>
      <c r="B62" s="15" t="s">
        <v>51</v>
      </c>
      <c r="C62" s="280"/>
      <c r="D62" s="225"/>
      <c r="E62" s="429"/>
      <c r="F62" s="271"/>
      <c r="G62" s="16"/>
    </row>
    <row r="63" spans="1:7" ht="16.5" x14ac:dyDescent="0.3">
      <c r="A63" s="17" t="s">
        <v>68</v>
      </c>
      <c r="B63" s="10" t="s">
        <v>52</v>
      </c>
      <c r="C63" s="283"/>
      <c r="D63" s="226"/>
      <c r="E63" s="429"/>
      <c r="F63" s="271"/>
      <c r="G63" s="16"/>
    </row>
    <row r="64" spans="1:7" ht="45.75" thickBot="1" x14ac:dyDescent="0.3">
      <c r="A64" s="17" t="s">
        <v>69</v>
      </c>
      <c r="B64" s="11" t="s">
        <v>53</v>
      </c>
      <c r="C64" s="105" t="s">
        <v>84</v>
      </c>
      <c r="D64" s="12" t="s">
        <v>297</v>
      </c>
      <c r="E64" s="430"/>
      <c r="F64" s="272"/>
      <c r="G64" s="18"/>
    </row>
    <row r="65" spans="1:6" ht="30" customHeight="1" thickBot="1" x14ac:dyDescent="0.3">
      <c r="A65" s="239">
        <v>9</v>
      </c>
      <c r="B65" s="247" t="s">
        <v>54</v>
      </c>
      <c r="C65" s="249" t="s">
        <v>281</v>
      </c>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84</v>
      </c>
      <c r="D67" s="227" t="s">
        <v>298</v>
      </c>
      <c r="E67" s="222" t="s">
        <v>86</v>
      </c>
      <c r="F67" s="271"/>
    </row>
    <row r="68" spans="1:6" x14ac:dyDescent="0.25">
      <c r="A68" s="94">
        <v>9.1999999999999993</v>
      </c>
      <c r="B68" s="9" t="s">
        <v>16</v>
      </c>
      <c r="C68" s="269"/>
      <c r="D68" s="269"/>
      <c r="E68" s="222"/>
      <c r="F68" s="271"/>
    </row>
    <row r="69" spans="1:6" ht="60.75" thickBot="1" x14ac:dyDescent="0.3">
      <c r="A69" s="109">
        <v>9.3000000000000007</v>
      </c>
      <c r="B69" s="19" t="s">
        <v>56</v>
      </c>
      <c r="C69" s="99" t="s">
        <v>84</v>
      </c>
      <c r="D69" s="100" t="s">
        <v>298</v>
      </c>
      <c r="E69" s="223"/>
      <c r="F69" s="272"/>
    </row>
    <row r="70" spans="1:6" ht="30" customHeight="1" thickBot="1" x14ac:dyDescent="0.3">
      <c r="A70" s="239">
        <v>10</v>
      </c>
      <c r="B70" s="247" t="s">
        <v>57</v>
      </c>
      <c r="C70" s="249" t="s">
        <v>281</v>
      </c>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284</v>
      </c>
      <c r="D72" s="100"/>
      <c r="E72" s="36" t="s">
        <v>86</v>
      </c>
      <c r="F72" s="40"/>
    </row>
    <row r="73" spans="1:6" ht="30" customHeight="1" thickBot="1" x14ac:dyDescent="0.3">
      <c r="A73" s="239">
        <v>11</v>
      </c>
      <c r="B73" s="247" t="s">
        <v>59</v>
      </c>
      <c r="C73" s="249" t="s">
        <v>281</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284</v>
      </c>
      <c r="D75" s="100"/>
      <c r="E75" s="36" t="s">
        <v>86</v>
      </c>
      <c r="F75" s="40"/>
    </row>
    <row r="76" spans="1:6" ht="30" customHeight="1" thickBot="1" x14ac:dyDescent="0.3">
      <c r="A76" s="239">
        <v>12</v>
      </c>
      <c r="B76" s="241" t="s">
        <v>60</v>
      </c>
      <c r="C76" s="254" t="s">
        <v>281</v>
      </c>
      <c r="D76" s="250"/>
      <c r="E76" s="243" t="s">
        <v>66</v>
      </c>
      <c r="F76" s="245" t="s">
        <v>13</v>
      </c>
    </row>
    <row r="77" spans="1:6" ht="30" customHeight="1" thickBot="1" x14ac:dyDescent="0.3">
      <c r="A77" s="240"/>
      <c r="B77" s="242"/>
      <c r="C77" s="442" t="s">
        <v>11</v>
      </c>
      <c r="D77" s="443"/>
      <c r="E77" s="244"/>
      <c r="F77" s="246"/>
    </row>
    <row r="78" spans="1:6" ht="45" x14ac:dyDescent="0.25">
      <c r="A78" s="94">
        <v>12.1</v>
      </c>
      <c r="B78" s="52" t="s">
        <v>61</v>
      </c>
      <c r="C78" s="439" t="s">
        <v>84</v>
      </c>
      <c r="D78" s="226"/>
      <c r="E78" s="131" t="s">
        <v>86</v>
      </c>
      <c r="F78" s="39"/>
    </row>
    <row r="79" spans="1:6" ht="31.5" customHeight="1" x14ac:dyDescent="0.25">
      <c r="A79" s="94">
        <v>12.2</v>
      </c>
      <c r="B79" s="52" t="s">
        <v>62</v>
      </c>
      <c r="C79" s="439" t="s">
        <v>84</v>
      </c>
      <c r="D79" s="226"/>
      <c r="E79" s="131" t="s">
        <v>86</v>
      </c>
      <c r="F79" s="39"/>
    </row>
    <row r="80" spans="1:6" ht="30.75" thickBot="1" x14ac:dyDescent="0.3">
      <c r="A80" s="20">
        <v>12.3</v>
      </c>
      <c r="B80" s="53" t="s">
        <v>63</v>
      </c>
      <c r="C80" s="439" t="s">
        <v>84</v>
      </c>
      <c r="D80" s="226"/>
      <c r="E80" s="131" t="s">
        <v>86</v>
      </c>
      <c r="F80" s="48"/>
    </row>
    <row r="81" spans="1:6" ht="19.5" thickBot="1" x14ac:dyDescent="0.3">
      <c r="A81" s="235" t="s">
        <v>64</v>
      </c>
      <c r="B81" s="236"/>
      <c r="C81" s="440" t="s">
        <v>84</v>
      </c>
      <c r="D81" s="441"/>
      <c r="E81" s="139" t="s">
        <v>86</v>
      </c>
      <c r="F81" s="51"/>
    </row>
  </sheetData>
  <mergeCells count="84">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C67:C68"/>
    <mergeCell ref="D67:D68"/>
    <mergeCell ref="E67:E69"/>
    <mergeCell ref="F67:F69"/>
    <mergeCell ref="C50:C52"/>
    <mergeCell ref="D50:D52"/>
    <mergeCell ref="E50:E52"/>
    <mergeCell ref="E54:E64"/>
    <mergeCell ref="F54:F64"/>
    <mergeCell ref="C56:C63"/>
    <mergeCell ref="D56:D63"/>
    <mergeCell ref="A65:A66"/>
    <mergeCell ref="B65:B66"/>
    <mergeCell ref="C65:D65"/>
    <mergeCell ref="E65:E66"/>
    <mergeCell ref="F65:F66"/>
    <mergeCell ref="A73:A74"/>
    <mergeCell ref="B73:B74"/>
    <mergeCell ref="C73:D73"/>
    <mergeCell ref="E73:E74"/>
    <mergeCell ref="F73:F74"/>
    <mergeCell ref="A70:A71"/>
    <mergeCell ref="B70:B71"/>
    <mergeCell ref="C70:D70"/>
    <mergeCell ref="E70:E71"/>
    <mergeCell ref="F70:F71"/>
    <mergeCell ref="A76:A77"/>
    <mergeCell ref="B76:B77"/>
    <mergeCell ref="C76:D76"/>
    <mergeCell ref="E76:E77"/>
    <mergeCell ref="F76:F77"/>
    <mergeCell ref="C77:D77"/>
    <mergeCell ref="C78:D78"/>
    <mergeCell ref="C79:D79"/>
    <mergeCell ref="C80:D80"/>
    <mergeCell ref="A81:B81"/>
    <mergeCell ref="C81:D8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Normal="100" workbookViewId="0">
      <selection activeCell="F7" sqref="F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25</v>
      </c>
      <c r="D8" s="327"/>
      <c r="E8" s="328"/>
    </row>
    <row r="9" spans="1:6" ht="31.5" customHeight="1" thickBot="1" x14ac:dyDescent="0.3">
      <c r="A9" s="57" t="s">
        <v>3</v>
      </c>
      <c r="B9" s="58" t="s">
        <v>4</v>
      </c>
      <c r="C9" s="330" t="s">
        <v>299</v>
      </c>
      <c r="D9" s="330"/>
      <c r="E9" s="331"/>
    </row>
    <row r="10" spans="1:6" ht="15.75" thickBot="1" x14ac:dyDescent="0.3">
      <c r="A10" s="57" t="s">
        <v>5</v>
      </c>
      <c r="B10" s="58" t="s">
        <v>8</v>
      </c>
      <c r="C10" s="314" t="s">
        <v>282</v>
      </c>
      <c r="D10" s="315"/>
    </row>
    <row r="11" spans="1:6" ht="15.75" thickBot="1" x14ac:dyDescent="0.3">
      <c r="A11" s="57" t="s">
        <v>7</v>
      </c>
      <c r="B11" s="58" t="s">
        <v>10</v>
      </c>
      <c r="C11" s="314" t="s">
        <v>83</v>
      </c>
      <c r="D11" s="315"/>
    </row>
    <row r="12" spans="1:6" ht="15.75" thickBot="1" x14ac:dyDescent="0.3">
      <c r="A12" s="3"/>
      <c r="B12" s="4"/>
      <c r="C12" s="7"/>
    </row>
    <row r="13" spans="1:6" x14ac:dyDescent="0.25">
      <c r="A13" s="29">
        <v>1</v>
      </c>
      <c r="B13" s="34" t="s">
        <v>14</v>
      </c>
      <c r="C13" s="102" t="s">
        <v>11</v>
      </c>
      <c r="D13" s="107" t="s">
        <v>12</v>
      </c>
      <c r="E13" s="37" t="s">
        <v>66</v>
      </c>
      <c r="F13" s="41" t="s">
        <v>13</v>
      </c>
    </row>
    <row r="14" spans="1:6" ht="30" x14ac:dyDescent="0.25">
      <c r="A14" s="94">
        <v>1.1000000000000001</v>
      </c>
      <c r="B14" s="8" t="s">
        <v>15</v>
      </c>
      <c r="C14" s="318" t="s">
        <v>84</v>
      </c>
      <c r="D14" s="444" t="s">
        <v>300</v>
      </c>
      <c r="E14" s="221" t="s">
        <v>86</v>
      </c>
      <c r="F14" s="271"/>
    </row>
    <row r="15" spans="1:6" x14ac:dyDescent="0.25">
      <c r="A15" s="94">
        <v>1.2</v>
      </c>
      <c r="B15" s="9" t="s">
        <v>16</v>
      </c>
      <c r="C15" s="321"/>
      <c r="D15" s="225"/>
      <c r="E15" s="222"/>
      <c r="F15" s="271"/>
    </row>
    <row r="16" spans="1:6" ht="30" x14ac:dyDescent="0.25">
      <c r="A16" s="94">
        <v>1.3</v>
      </c>
      <c r="B16" s="8" t="s">
        <v>17</v>
      </c>
      <c r="C16" s="321"/>
      <c r="D16" s="225"/>
      <c r="E16" s="222"/>
      <c r="F16" s="271"/>
    </row>
    <row r="17" spans="1:6" ht="60" x14ac:dyDescent="0.25">
      <c r="A17" s="94">
        <v>1.4</v>
      </c>
      <c r="B17" s="8" t="s">
        <v>18</v>
      </c>
      <c r="C17" s="321"/>
      <c r="D17" s="225"/>
      <c r="E17" s="222"/>
      <c r="F17" s="271"/>
    </row>
    <row r="18" spans="1:6" ht="105" x14ac:dyDescent="0.25">
      <c r="A18" s="94">
        <v>1.5</v>
      </c>
      <c r="B18" s="8" t="s">
        <v>19</v>
      </c>
      <c r="C18" s="321"/>
      <c r="D18" s="225"/>
      <c r="E18" s="222"/>
      <c r="F18" s="271"/>
    </row>
    <row r="19" spans="1:6" ht="30" x14ac:dyDescent="0.25">
      <c r="A19" s="94">
        <v>1.6</v>
      </c>
      <c r="B19" s="10" t="s">
        <v>20</v>
      </c>
      <c r="C19" s="321"/>
      <c r="D19" s="225"/>
      <c r="E19" s="222"/>
      <c r="F19" s="271"/>
    </row>
    <row r="20" spans="1:6" ht="45.75" thickBot="1" x14ac:dyDescent="0.3">
      <c r="A20" s="109">
        <v>1.7</v>
      </c>
      <c r="B20" s="11" t="s">
        <v>21</v>
      </c>
      <c r="C20" s="324"/>
      <c r="D20" s="288"/>
      <c r="E20" s="223"/>
      <c r="F20" s="272"/>
    </row>
    <row r="21" spans="1:6" ht="39" customHeight="1" x14ac:dyDescent="0.25">
      <c r="A21" s="29">
        <v>2</v>
      </c>
      <c r="B21" s="30" t="s">
        <v>22</v>
      </c>
      <c r="C21" s="102"/>
      <c r="D21" s="107" t="s">
        <v>12</v>
      </c>
      <c r="E21" s="37" t="s">
        <v>66</v>
      </c>
      <c r="F21" s="42" t="s">
        <v>13</v>
      </c>
    </row>
    <row r="22" spans="1:6" ht="45.75" customHeight="1" x14ac:dyDescent="0.25">
      <c r="A22" s="94">
        <v>2.1</v>
      </c>
      <c r="B22" s="10" t="s">
        <v>23</v>
      </c>
      <c r="C22" s="301" t="s">
        <v>284</v>
      </c>
      <c r="D22" s="308" t="s">
        <v>284</v>
      </c>
      <c r="E22" s="309" t="s">
        <v>86</v>
      </c>
      <c r="F22" s="312"/>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t="s">
        <v>301</v>
      </c>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84</v>
      </c>
      <c r="D28" s="95" t="s">
        <v>302</v>
      </c>
      <c r="E28" s="221" t="s">
        <v>86</v>
      </c>
      <c r="F28" s="274" t="s">
        <v>303</v>
      </c>
    </row>
    <row r="29" spans="1:6" ht="30.75" thickBot="1" x14ac:dyDescent="0.3">
      <c r="A29" s="109" t="s">
        <v>28</v>
      </c>
      <c r="B29" s="11" t="s">
        <v>287</v>
      </c>
      <c r="C29" s="99" t="s">
        <v>84</v>
      </c>
      <c r="D29" s="100" t="s">
        <v>304</v>
      </c>
      <c r="E29" s="223"/>
      <c r="F29" s="272"/>
    </row>
    <row r="30" spans="1:6" ht="33" customHeight="1" thickBot="1" x14ac:dyDescent="0.3">
      <c r="A30" s="239">
        <v>4</v>
      </c>
      <c r="B30" s="297" t="s">
        <v>30</v>
      </c>
      <c r="C30" s="249" t="s">
        <v>305</v>
      </c>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95" t="s">
        <v>306</v>
      </c>
      <c r="E32" s="221" t="s">
        <v>86</v>
      </c>
      <c r="F32" s="271"/>
    </row>
    <row r="33" spans="1:6" ht="30" x14ac:dyDescent="0.25">
      <c r="A33" s="94">
        <v>4.2</v>
      </c>
      <c r="B33" s="10" t="s">
        <v>31</v>
      </c>
      <c r="C33" s="98" t="s">
        <v>84</v>
      </c>
      <c r="D33" s="95" t="s">
        <v>306</v>
      </c>
      <c r="E33" s="222"/>
      <c r="F33" s="271"/>
    </row>
    <row r="34" spans="1:6" ht="30.75" thickBot="1" x14ac:dyDescent="0.3">
      <c r="A34" s="109">
        <v>4.3</v>
      </c>
      <c r="B34" s="11" t="s">
        <v>67</v>
      </c>
      <c r="C34" s="99" t="s">
        <v>120</v>
      </c>
      <c r="D34" s="95" t="s">
        <v>306</v>
      </c>
      <c r="E34" s="223"/>
      <c r="F34" s="272"/>
    </row>
    <row r="35" spans="1:6" ht="30" customHeight="1" thickBot="1" x14ac:dyDescent="0.3">
      <c r="A35" s="239">
        <v>5</v>
      </c>
      <c r="B35" s="241" t="s">
        <v>32</v>
      </c>
      <c r="C35" s="295" t="s">
        <v>301</v>
      </c>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84</v>
      </c>
      <c r="D37" s="266" t="s">
        <v>307</v>
      </c>
      <c r="E37" s="309" t="s">
        <v>86</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t="s">
        <v>301</v>
      </c>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284</v>
      </c>
      <c r="D44" s="95"/>
      <c r="E44" s="35" t="s">
        <v>86</v>
      </c>
      <c r="F44" s="39"/>
    </row>
    <row r="45" spans="1:6" ht="45" x14ac:dyDescent="0.25">
      <c r="A45" s="94">
        <v>6.2</v>
      </c>
      <c r="B45" s="10" t="s">
        <v>37</v>
      </c>
      <c r="C45" s="98" t="s">
        <v>284</v>
      </c>
      <c r="D45" s="95"/>
      <c r="E45" s="35" t="s">
        <v>86</v>
      </c>
      <c r="F45" s="39"/>
    </row>
    <row r="46" spans="1:6" ht="60" x14ac:dyDescent="0.25">
      <c r="A46" s="94">
        <v>6.3</v>
      </c>
      <c r="B46" s="10" t="s">
        <v>38</v>
      </c>
      <c r="C46" s="98" t="s">
        <v>284</v>
      </c>
      <c r="D46" s="95"/>
      <c r="E46" s="35" t="s">
        <v>86</v>
      </c>
      <c r="F46" s="39"/>
    </row>
    <row r="47" spans="1:6" ht="75.75" thickBot="1" x14ac:dyDescent="0.3">
      <c r="A47" s="94">
        <v>6.4</v>
      </c>
      <c r="B47" s="11" t="s">
        <v>39</v>
      </c>
      <c r="C47" s="98" t="s">
        <v>284</v>
      </c>
      <c r="D47" s="100"/>
      <c r="E47" s="35" t="s">
        <v>86</v>
      </c>
      <c r="F47" s="40"/>
    </row>
    <row r="48" spans="1:6" ht="30" customHeight="1" thickBot="1" x14ac:dyDescent="0.3">
      <c r="A48" s="239">
        <v>7</v>
      </c>
      <c r="B48" s="247" t="s">
        <v>40</v>
      </c>
      <c r="C48" s="249" t="s">
        <v>308</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v>284</v>
      </c>
      <c r="E50" s="221" t="s">
        <v>86</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x14ac:dyDescent="0.25">
      <c r="A53" s="29">
        <v>8</v>
      </c>
      <c r="B53" s="49" t="s">
        <v>44</v>
      </c>
      <c r="C53" s="102"/>
      <c r="D53" s="107" t="s">
        <v>12</v>
      </c>
      <c r="E53" s="37" t="s">
        <v>66</v>
      </c>
      <c r="F53" s="41" t="s">
        <v>13</v>
      </c>
    </row>
    <row r="54" spans="1:7" ht="30" x14ac:dyDescent="0.25">
      <c r="A54" s="94">
        <v>8.1</v>
      </c>
      <c r="B54" s="10" t="s">
        <v>45</v>
      </c>
      <c r="C54" s="104" t="s">
        <v>309</v>
      </c>
      <c r="D54" s="138">
        <v>270</v>
      </c>
      <c r="E54" s="448" t="s">
        <v>86</v>
      </c>
      <c r="F54" s="365"/>
    </row>
    <row r="55" spans="1:7" ht="30" x14ac:dyDescent="0.25">
      <c r="A55" s="94">
        <v>8.1999999999999993</v>
      </c>
      <c r="B55" s="10" t="s">
        <v>46</v>
      </c>
      <c r="C55" s="104" t="s">
        <v>294</v>
      </c>
      <c r="D55" s="138">
        <v>270</v>
      </c>
      <c r="E55" s="448"/>
      <c r="F55" s="447"/>
    </row>
    <row r="56" spans="1:7" ht="30" x14ac:dyDescent="0.25">
      <c r="A56" s="94">
        <v>8.3000000000000007</v>
      </c>
      <c r="B56" s="10" t="s">
        <v>47</v>
      </c>
      <c r="C56" s="450" t="s">
        <v>84</v>
      </c>
      <c r="D56" s="224">
        <v>270</v>
      </c>
      <c r="E56" s="448"/>
      <c r="F56" s="447"/>
    </row>
    <row r="57" spans="1:7" ht="45" x14ac:dyDescent="0.25">
      <c r="A57" s="94">
        <v>8.4</v>
      </c>
      <c r="B57" s="10" t="s">
        <v>48</v>
      </c>
      <c r="C57" s="451"/>
      <c r="D57" s="225"/>
      <c r="E57" s="448"/>
      <c r="F57" s="447"/>
    </row>
    <row r="58" spans="1:7" ht="45" x14ac:dyDescent="0.25">
      <c r="A58" s="94">
        <v>8.5</v>
      </c>
      <c r="B58" s="10" t="s">
        <v>295</v>
      </c>
      <c r="C58" s="451"/>
      <c r="D58" s="225"/>
      <c r="E58" s="448"/>
      <c r="F58" s="447"/>
    </row>
    <row r="59" spans="1:7" x14ac:dyDescent="0.25">
      <c r="A59" s="94">
        <v>8.6</v>
      </c>
      <c r="B59" s="10" t="s">
        <v>49</v>
      </c>
      <c r="C59" s="451"/>
      <c r="D59" s="225"/>
      <c r="E59" s="448"/>
      <c r="F59" s="447"/>
    </row>
    <row r="60" spans="1:7" x14ac:dyDescent="0.25">
      <c r="A60" s="94">
        <v>8.6999999999999993</v>
      </c>
      <c r="B60" s="10" t="s">
        <v>50</v>
      </c>
      <c r="C60" s="451"/>
      <c r="D60" s="225"/>
      <c r="E60" s="448"/>
      <c r="F60" s="447"/>
    </row>
    <row r="61" spans="1:7" ht="30" x14ac:dyDescent="0.25">
      <c r="A61" s="94">
        <v>8.8000000000000007</v>
      </c>
      <c r="B61" s="10" t="s">
        <v>296</v>
      </c>
      <c r="C61" s="451"/>
      <c r="D61" s="225"/>
      <c r="E61" s="448"/>
      <c r="F61" s="447"/>
      <c r="G61" s="14"/>
    </row>
    <row r="62" spans="1:7" ht="31.5" customHeight="1" x14ac:dyDescent="0.3">
      <c r="A62" s="94">
        <v>8.9</v>
      </c>
      <c r="B62" s="15" t="s">
        <v>51</v>
      </c>
      <c r="C62" s="451"/>
      <c r="D62" s="225"/>
      <c r="E62" s="448"/>
      <c r="F62" s="447"/>
      <c r="G62" s="16"/>
    </row>
    <row r="63" spans="1:7" ht="16.5" x14ac:dyDescent="0.3">
      <c r="A63" s="17" t="s">
        <v>68</v>
      </c>
      <c r="B63" s="10" t="s">
        <v>52</v>
      </c>
      <c r="C63" s="452"/>
      <c r="D63" s="226"/>
      <c r="E63" s="448"/>
      <c r="F63" s="447"/>
      <c r="G63" s="16"/>
    </row>
    <row r="64" spans="1:7" ht="45.75" thickBot="1" x14ac:dyDescent="0.3">
      <c r="A64" s="17" t="s">
        <v>69</v>
      </c>
      <c r="B64" s="11" t="s">
        <v>53</v>
      </c>
      <c r="C64" s="105" t="s">
        <v>84</v>
      </c>
      <c r="D64" s="12" t="s">
        <v>310</v>
      </c>
      <c r="E64" s="449"/>
      <c r="F64" s="366"/>
      <c r="G64" s="18"/>
    </row>
    <row r="65" spans="1:6" ht="30" customHeight="1" thickBot="1" x14ac:dyDescent="0.3">
      <c r="A65" s="239">
        <v>9</v>
      </c>
      <c r="B65" s="247" t="s">
        <v>54</v>
      </c>
      <c r="C65" s="249" t="s">
        <v>301</v>
      </c>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445" t="s">
        <v>311</v>
      </c>
      <c r="D67" s="227">
        <v>301</v>
      </c>
      <c r="E67" s="222"/>
      <c r="F67" s="447" t="s">
        <v>312</v>
      </c>
    </row>
    <row r="68" spans="1:6" x14ac:dyDescent="0.25">
      <c r="A68" s="94">
        <v>9.1999999999999993</v>
      </c>
      <c r="B68" s="9" t="s">
        <v>16</v>
      </c>
      <c r="C68" s="446"/>
      <c r="D68" s="269"/>
      <c r="E68" s="222"/>
      <c r="F68" s="447"/>
    </row>
    <row r="69" spans="1:6" ht="60.75" thickBot="1" x14ac:dyDescent="0.3">
      <c r="A69" s="109">
        <v>9.3000000000000007</v>
      </c>
      <c r="B69" s="19" t="s">
        <v>56</v>
      </c>
      <c r="C69" s="99" t="s">
        <v>84</v>
      </c>
      <c r="D69" s="100">
        <v>302</v>
      </c>
      <c r="E69" s="223"/>
      <c r="F69" s="366"/>
    </row>
    <row r="70" spans="1:6" ht="30" customHeight="1" thickBot="1" x14ac:dyDescent="0.3">
      <c r="A70" s="239">
        <v>10</v>
      </c>
      <c r="B70" s="247" t="s">
        <v>57</v>
      </c>
      <c r="C70" s="249" t="s">
        <v>301</v>
      </c>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284</v>
      </c>
      <c r="D72" s="100"/>
      <c r="E72" s="36" t="s">
        <v>86</v>
      </c>
      <c r="F72" s="40"/>
    </row>
    <row r="73" spans="1:6" ht="30" customHeight="1" thickBot="1" x14ac:dyDescent="0.3">
      <c r="A73" s="239">
        <v>11</v>
      </c>
      <c r="B73" s="247" t="s">
        <v>59</v>
      </c>
      <c r="C73" s="249" t="s">
        <v>301</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284</v>
      </c>
      <c r="D75" s="100"/>
      <c r="E75" s="36" t="s">
        <v>86</v>
      </c>
      <c r="F75" s="40"/>
    </row>
    <row r="76" spans="1:6" ht="30" customHeight="1" thickBot="1" x14ac:dyDescent="0.3">
      <c r="A76" s="239">
        <v>12</v>
      </c>
      <c r="B76" s="241" t="s">
        <v>60</v>
      </c>
      <c r="C76" s="254" t="s">
        <v>301</v>
      </c>
      <c r="D76" s="250"/>
      <c r="E76" s="243" t="s">
        <v>66</v>
      </c>
      <c r="F76" s="245" t="s">
        <v>13</v>
      </c>
    </row>
    <row r="77" spans="1:6" ht="30" customHeight="1" thickBot="1" x14ac:dyDescent="0.3">
      <c r="A77" s="240"/>
      <c r="B77" s="242"/>
      <c r="C77" s="442" t="s">
        <v>11</v>
      </c>
      <c r="D77" s="443"/>
      <c r="E77" s="244"/>
      <c r="F77" s="246"/>
    </row>
    <row r="78" spans="1:6" ht="45" x14ac:dyDescent="0.25">
      <c r="A78" s="94">
        <v>12.1</v>
      </c>
      <c r="B78" s="52" t="s">
        <v>61</v>
      </c>
      <c r="C78" s="439" t="s">
        <v>84</v>
      </c>
      <c r="D78" s="226"/>
      <c r="E78" s="131" t="s">
        <v>86</v>
      </c>
      <c r="F78" s="39"/>
    </row>
    <row r="79" spans="1:6" ht="31.5" customHeight="1" x14ac:dyDescent="0.25">
      <c r="A79" s="94">
        <v>12.2</v>
      </c>
      <c r="B79" s="52" t="s">
        <v>62</v>
      </c>
      <c r="C79" s="439" t="s">
        <v>84</v>
      </c>
      <c r="D79" s="226"/>
      <c r="E79" s="131" t="s">
        <v>86</v>
      </c>
      <c r="F79" s="39"/>
    </row>
    <row r="80" spans="1:6" ht="30.75" thickBot="1" x14ac:dyDescent="0.3">
      <c r="A80" s="20">
        <v>12.3</v>
      </c>
      <c r="B80" s="53" t="s">
        <v>63</v>
      </c>
      <c r="C80" s="439" t="s">
        <v>84</v>
      </c>
      <c r="D80" s="226"/>
      <c r="E80" s="131" t="s">
        <v>86</v>
      </c>
      <c r="F80" s="48"/>
    </row>
    <row r="81" spans="1:6" ht="19.5" thickBot="1" x14ac:dyDescent="0.3">
      <c r="A81" s="235" t="s">
        <v>64</v>
      </c>
      <c r="B81" s="236"/>
      <c r="C81" s="440" t="s">
        <v>84</v>
      </c>
      <c r="D81" s="441"/>
      <c r="E81" s="139" t="s">
        <v>86</v>
      </c>
      <c r="F81" s="51"/>
    </row>
  </sheetData>
  <mergeCells count="84">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C67:C68"/>
    <mergeCell ref="D67:D68"/>
    <mergeCell ref="E67:E69"/>
    <mergeCell ref="F67:F69"/>
    <mergeCell ref="C50:C52"/>
    <mergeCell ref="D50:D52"/>
    <mergeCell ref="E50:E52"/>
    <mergeCell ref="E54:E64"/>
    <mergeCell ref="F54:F64"/>
    <mergeCell ref="C56:C63"/>
    <mergeCell ref="D56:D63"/>
    <mergeCell ref="A65:A66"/>
    <mergeCell ref="B65:B66"/>
    <mergeCell ref="C65:D65"/>
    <mergeCell ref="E65:E66"/>
    <mergeCell ref="F65:F66"/>
    <mergeCell ref="A73:A74"/>
    <mergeCell ref="B73:B74"/>
    <mergeCell ref="C73:D73"/>
    <mergeCell ref="E73:E74"/>
    <mergeCell ref="F73:F74"/>
    <mergeCell ref="A70:A71"/>
    <mergeCell ref="B70:B71"/>
    <mergeCell ref="C70:D70"/>
    <mergeCell ref="E70:E71"/>
    <mergeCell ref="F70:F71"/>
    <mergeCell ref="A76:A77"/>
    <mergeCell ref="B76:B77"/>
    <mergeCell ref="C76:D76"/>
    <mergeCell ref="E76:E77"/>
    <mergeCell ref="F76:F77"/>
    <mergeCell ref="C77:D77"/>
    <mergeCell ref="C78:D78"/>
    <mergeCell ref="C79:D79"/>
    <mergeCell ref="C80:D80"/>
    <mergeCell ref="A81:B81"/>
    <mergeCell ref="C81:D81"/>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election activeCell="F7" sqref="F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26</v>
      </c>
      <c r="D8" s="327"/>
      <c r="E8" s="327"/>
      <c r="F8" s="327"/>
      <c r="G8" s="328"/>
    </row>
    <row r="9" spans="1:8" ht="31.5" customHeight="1" thickBot="1" x14ac:dyDescent="0.3">
      <c r="A9" s="57" t="s">
        <v>3</v>
      </c>
      <c r="B9" s="58" t="s">
        <v>4</v>
      </c>
      <c r="C9" s="329" t="s">
        <v>313</v>
      </c>
      <c r="D9" s="330"/>
      <c r="E9" s="330"/>
      <c r="F9" s="330"/>
      <c r="G9" s="331"/>
    </row>
    <row r="10" spans="1:8" ht="20.25" customHeight="1" thickBot="1" x14ac:dyDescent="0.3">
      <c r="A10" s="57" t="s">
        <v>5</v>
      </c>
      <c r="B10" s="59" t="s">
        <v>65</v>
      </c>
      <c r="C10" s="332" t="s">
        <v>78</v>
      </c>
      <c r="D10" s="333"/>
      <c r="E10" s="333"/>
      <c r="F10" s="333"/>
      <c r="G10" s="334"/>
    </row>
    <row r="11" spans="1:8" ht="31.5" customHeight="1" thickBot="1" x14ac:dyDescent="0.3">
      <c r="A11" s="57" t="s">
        <v>7</v>
      </c>
      <c r="B11" s="58" t="s">
        <v>6</v>
      </c>
      <c r="C11" s="335" t="s">
        <v>314</v>
      </c>
      <c r="D11" s="336"/>
      <c r="E11" s="337" t="s">
        <v>315</v>
      </c>
      <c r="F11" s="338"/>
      <c r="G11" s="5"/>
      <c r="H11" s="6"/>
    </row>
    <row r="12" spans="1:8" ht="15.75" thickBot="1" x14ac:dyDescent="0.3">
      <c r="A12" s="57" t="s">
        <v>9</v>
      </c>
      <c r="B12" s="58" t="s">
        <v>8</v>
      </c>
      <c r="C12" s="314" t="s">
        <v>316</v>
      </c>
      <c r="D12" s="315"/>
      <c r="E12" s="314" t="s">
        <v>317</v>
      </c>
      <c r="F12" s="315"/>
    </row>
    <row r="13" spans="1:8" ht="15.75" thickBot="1" x14ac:dyDescent="0.3">
      <c r="A13" s="57" t="s">
        <v>75</v>
      </c>
      <c r="B13" s="58" t="s">
        <v>10</v>
      </c>
      <c r="C13" s="314" t="s">
        <v>318</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319</v>
      </c>
      <c r="G16" s="221" t="s">
        <v>86</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320</v>
      </c>
      <c r="G24" s="309" t="s">
        <v>86</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GARPER INGENIERÍA Y CÍA S.A.S. NIT 800.011.292-3 - 60% (LIDER)</v>
      </c>
      <c r="D28" s="249"/>
      <c r="E28" s="249" t="str">
        <f>+E11</f>
        <v>INFRALAR S.A.S. NIT 900.284.623-1 - 40%</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284</v>
      </c>
      <c r="D30" s="98"/>
      <c r="E30" s="98" t="s">
        <v>284</v>
      </c>
      <c r="F30" s="95"/>
      <c r="G30" s="221"/>
      <c r="H30" s="274"/>
    </row>
    <row r="31" spans="1:8" ht="30.75" thickBot="1" x14ac:dyDescent="0.3">
      <c r="A31" s="109" t="s">
        <v>28</v>
      </c>
      <c r="B31" s="11" t="s">
        <v>29</v>
      </c>
      <c r="C31" s="98" t="s">
        <v>284</v>
      </c>
      <c r="D31" s="99"/>
      <c r="E31" s="98" t="s">
        <v>284</v>
      </c>
      <c r="F31" s="100"/>
      <c r="G31" s="223"/>
      <c r="H31" s="272"/>
    </row>
    <row r="32" spans="1:8" ht="33" customHeight="1" thickBot="1" x14ac:dyDescent="0.3">
      <c r="A32" s="239">
        <v>4</v>
      </c>
      <c r="B32" s="297" t="s">
        <v>30</v>
      </c>
      <c r="C32" s="249" t="str">
        <f>+C11</f>
        <v>GARPER INGENIERÍA Y CÍA S.A.S. NIT 800.011.292-3 - 60% (LIDER)</v>
      </c>
      <c r="D32" s="249"/>
      <c r="E32" s="249" t="str">
        <f>+E11</f>
        <v>INFRALAR S.A.S. NIT 900.284.623-1 - 40%</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321</v>
      </c>
      <c r="E34" s="140" t="s">
        <v>84</v>
      </c>
      <c r="F34" s="95" t="s">
        <v>322</v>
      </c>
      <c r="G34" s="457" t="s">
        <v>86</v>
      </c>
      <c r="H34" s="460" t="s">
        <v>323</v>
      </c>
    </row>
    <row r="35" spans="1:8" ht="30" x14ac:dyDescent="0.25">
      <c r="A35" s="94">
        <v>4.2</v>
      </c>
      <c r="B35" s="10" t="s">
        <v>31</v>
      </c>
      <c r="C35" s="98" t="s">
        <v>84</v>
      </c>
      <c r="D35" s="98" t="s">
        <v>321</v>
      </c>
      <c r="E35" s="141" t="s">
        <v>84</v>
      </c>
      <c r="F35" s="95" t="s">
        <v>324</v>
      </c>
      <c r="G35" s="458"/>
      <c r="H35" s="461"/>
    </row>
    <row r="36" spans="1:8" ht="30.75" thickBot="1" x14ac:dyDescent="0.3">
      <c r="A36" s="109">
        <v>4.3</v>
      </c>
      <c r="B36" s="11" t="s">
        <v>67</v>
      </c>
      <c r="C36" s="99" t="s">
        <v>120</v>
      </c>
      <c r="D36" s="99">
        <v>58</v>
      </c>
      <c r="E36" s="99" t="s">
        <v>120</v>
      </c>
      <c r="F36" s="95" t="s">
        <v>325</v>
      </c>
      <c r="G36" s="459"/>
      <c r="H36" s="462"/>
    </row>
    <row r="37" spans="1:8" ht="30" customHeight="1" thickBot="1" x14ac:dyDescent="0.3">
      <c r="A37" s="239">
        <v>5</v>
      </c>
      <c r="B37" s="241" t="s">
        <v>32</v>
      </c>
      <c r="C37" s="295" t="str">
        <f>+C11</f>
        <v>GARPER INGENIERÍA Y CÍA S.A.S. NIT 800.011.292-3 - 60% (LIDER)</v>
      </c>
      <c r="D37" s="296"/>
      <c r="E37" s="295" t="str">
        <f>+E11</f>
        <v>INFRALAR S.A.S. NIT 900.284.623-1 - 40%</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326</v>
      </c>
      <c r="E39" s="263" t="s">
        <v>84</v>
      </c>
      <c r="F39" s="266" t="s">
        <v>327</v>
      </c>
      <c r="G39" s="309" t="s">
        <v>86</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GARPER INGENIERÍA Y CÍA S.A.S. NIT 800.011.292-3 - 60% (LIDER)</v>
      </c>
      <c r="D44" s="286"/>
      <c r="E44" s="255" t="str">
        <f>+E11</f>
        <v>INFRALAR S.A.S. NIT 900.284.623-1 - 40%</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284</v>
      </c>
      <c r="D46" s="103"/>
      <c r="E46" s="98" t="s">
        <v>284</v>
      </c>
      <c r="F46" s="95"/>
      <c r="G46" s="35"/>
      <c r="H46" s="39"/>
    </row>
    <row r="47" spans="1:8" ht="45" x14ac:dyDescent="0.25">
      <c r="A47" s="94">
        <v>6.2</v>
      </c>
      <c r="B47" s="10" t="s">
        <v>37</v>
      </c>
      <c r="C47" s="103" t="s">
        <v>284</v>
      </c>
      <c r="D47" s="98"/>
      <c r="E47" s="98" t="s">
        <v>284</v>
      </c>
      <c r="F47" s="95"/>
      <c r="G47" s="35"/>
      <c r="H47" s="39"/>
    </row>
    <row r="48" spans="1:8" ht="60" x14ac:dyDescent="0.25">
      <c r="A48" s="94">
        <v>6.3</v>
      </c>
      <c r="B48" s="10" t="s">
        <v>38</v>
      </c>
      <c r="C48" s="103" t="s">
        <v>284</v>
      </c>
      <c r="D48" s="98"/>
      <c r="E48" s="98" t="s">
        <v>284</v>
      </c>
      <c r="F48" s="95"/>
      <c r="G48" s="35"/>
      <c r="H48" s="39"/>
    </row>
    <row r="49" spans="1:9" ht="75.75" thickBot="1" x14ac:dyDescent="0.3">
      <c r="A49" s="94">
        <v>6.4</v>
      </c>
      <c r="B49" s="11" t="s">
        <v>39</v>
      </c>
      <c r="C49" s="103" t="s">
        <v>284</v>
      </c>
      <c r="D49" s="99"/>
      <c r="E49" s="98" t="s">
        <v>284</v>
      </c>
      <c r="F49" s="100"/>
      <c r="G49" s="36"/>
      <c r="H49" s="40"/>
    </row>
    <row r="50" spans="1:9" ht="30" customHeight="1" thickBot="1" x14ac:dyDescent="0.3">
      <c r="A50" s="239">
        <v>7</v>
      </c>
      <c r="B50" s="247" t="s">
        <v>40</v>
      </c>
      <c r="C50" s="249" t="str">
        <f>+C11</f>
        <v>GARPER INGENIERÍA Y CÍA S.A.S. NIT 800.011.292-3 - 60% (LIDER)</v>
      </c>
      <c r="D50" s="249"/>
      <c r="E50" s="249" t="str">
        <f>+E11</f>
        <v>INFRALAR S.A.S. NIT 900.284.623-1 - 40%</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139</v>
      </c>
      <c r="E52" s="227" t="s">
        <v>84</v>
      </c>
      <c r="F52" s="238">
        <v>140</v>
      </c>
      <c r="G52" s="221" t="s">
        <v>86</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273" t="s">
        <v>328</v>
      </c>
      <c r="D56" s="273"/>
      <c r="E56" s="273"/>
      <c r="F56" s="138">
        <v>200</v>
      </c>
      <c r="G56" s="429"/>
      <c r="H56" s="274"/>
    </row>
    <row r="57" spans="1:9" x14ac:dyDescent="0.25">
      <c r="A57" s="94">
        <v>8.1999999999999993</v>
      </c>
      <c r="B57" s="10" t="s">
        <v>46</v>
      </c>
      <c r="C57" s="273" t="s">
        <v>329</v>
      </c>
      <c r="D57" s="273"/>
      <c r="E57" s="273"/>
      <c r="F57" s="138">
        <v>200</v>
      </c>
      <c r="G57" s="429"/>
      <c r="H57" s="271"/>
    </row>
    <row r="58" spans="1:9" ht="30" x14ac:dyDescent="0.25">
      <c r="A58" s="94">
        <v>8.3000000000000007</v>
      </c>
      <c r="B58" s="10" t="s">
        <v>47</v>
      </c>
      <c r="C58" s="275" t="s">
        <v>84</v>
      </c>
      <c r="D58" s="276"/>
      <c r="E58" s="277"/>
      <c r="F58" s="224" t="s">
        <v>330</v>
      </c>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331</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90.75" thickBot="1" x14ac:dyDescent="0.3">
      <c r="A66" s="17" t="s">
        <v>69</v>
      </c>
      <c r="B66" s="11" t="s">
        <v>53</v>
      </c>
      <c r="C66" s="284" t="s">
        <v>84</v>
      </c>
      <c r="D66" s="284"/>
      <c r="E66" s="284"/>
      <c r="F66" s="142" t="s">
        <v>332</v>
      </c>
      <c r="G66" s="430"/>
      <c r="H66" s="272"/>
      <c r="I66" s="18"/>
    </row>
    <row r="67" spans="1:9" ht="30" customHeight="1" thickBot="1" x14ac:dyDescent="0.3">
      <c r="A67" s="239">
        <v>9</v>
      </c>
      <c r="B67" s="247" t="s">
        <v>54</v>
      </c>
      <c r="C67" s="249" t="str">
        <f>+C11</f>
        <v>GARPER INGENIERÍA Y CÍA S.A.S. NIT 800.011.292-3 - 60% (LIDER)</v>
      </c>
      <c r="D67" s="249"/>
      <c r="E67" s="249" t="str">
        <f>+E11</f>
        <v>INFRALAR S.A.S. NIT 900.284.623-1 - 40%</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284</v>
      </c>
      <c r="D69" s="227"/>
      <c r="E69" s="227" t="s">
        <v>84</v>
      </c>
      <c r="F69" s="270" t="s">
        <v>333</v>
      </c>
      <c r="G69" s="222" t="s">
        <v>193</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284</v>
      </c>
      <c r="D71" s="99"/>
      <c r="E71" s="99" t="s">
        <v>84</v>
      </c>
      <c r="F71" s="100" t="s">
        <v>333</v>
      </c>
      <c r="G71" s="223"/>
      <c r="H71" s="272"/>
    </row>
    <row r="72" spans="1:9" ht="30" customHeight="1" thickBot="1" x14ac:dyDescent="0.3">
      <c r="A72" s="239">
        <v>10</v>
      </c>
      <c r="B72" s="247" t="s">
        <v>57</v>
      </c>
      <c r="C72" s="249" t="str">
        <f>+C11</f>
        <v>GARPER INGENIERÍA Y CÍA S.A.S. NIT 800.011.292-3 - 60% (LIDER)</v>
      </c>
      <c r="D72" s="249"/>
      <c r="E72" s="249" t="str">
        <f>+E11</f>
        <v>INFRALAR S.A.S. NIT 900.284.623-1 - 40%</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284</v>
      </c>
      <c r="D74" s="99"/>
      <c r="E74" s="99" t="s">
        <v>284</v>
      </c>
      <c r="F74" s="100"/>
      <c r="G74" s="36"/>
      <c r="H74" s="40"/>
    </row>
    <row r="75" spans="1:9" ht="30" customHeight="1" thickBot="1" x14ac:dyDescent="0.3">
      <c r="A75" s="239">
        <v>11</v>
      </c>
      <c r="B75" s="247" t="s">
        <v>59</v>
      </c>
      <c r="C75" s="249" t="str">
        <f>+C11</f>
        <v>GARPER INGENIERÍA Y CÍA S.A.S. NIT 800.011.292-3 - 60% (LIDER)</v>
      </c>
      <c r="D75" s="249"/>
      <c r="E75" s="249" t="str">
        <f>+E11</f>
        <v>INFRALAR S.A.S. NIT 900.284.623-1 - 40%</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284</v>
      </c>
      <c r="D77" s="22"/>
      <c r="E77" s="108" t="s">
        <v>284</v>
      </c>
      <c r="F77" s="100"/>
      <c r="G77" s="36"/>
      <c r="H77" s="40"/>
    </row>
    <row r="78" spans="1:9" ht="30" customHeight="1" thickBot="1" x14ac:dyDescent="0.3">
      <c r="A78" s="239">
        <v>12</v>
      </c>
      <c r="B78" s="241" t="s">
        <v>60</v>
      </c>
      <c r="C78" s="254" t="str">
        <f>+C11</f>
        <v>GARPER INGENIERÍA Y CÍA S.A.S. NIT 800.011.292-3 - 60% (LIDER)</v>
      </c>
      <c r="D78" s="250"/>
      <c r="E78" s="255" t="str">
        <f>+E11</f>
        <v>INFRALAR S.A.S. NIT 900.284.623-1 - 40%</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334</v>
      </c>
      <c r="H80" s="39"/>
    </row>
    <row r="81" spans="1:8" ht="31.5" customHeight="1" x14ac:dyDescent="0.25">
      <c r="A81" s="94">
        <v>12.2</v>
      </c>
      <c r="B81" s="52" t="s">
        <v>62</v>
      </c>
      <c r="C81" s="237" t="s">
        <v>84</v>
      </c>
      <c r="D81" s="238"/>
      <c r="E81" s="341" t="s">
        <v>84</v>
      </c>
      <c r="F81" s="238"/>
      <c r="G81" s="131" t="s">
        <v>86</v>
      </c>
      <c r="H81" s="39"/>
    </row>
    <row r="82" spans="1:8" ht="30.75" thickBot="1" x14ac:dyDescent="0.3">
      <c r="A82" s="20">
        <v>12.3</v>
      </c>
      <c r="B82" s="53" t="s">
        <v>63</v>
      </c>
      <c r="C82" s="237" t="s">
        <v>84</v>
      </c>
      <c r="D82" s="238"/>
      <c r="E82" s="342" t="s">
        <v>84</v>
      </c>
      <c r="F82" s="253"/>
      <c r="G82" s="132" t="s">
        <v>86</v>
      </c>
      <c r="H82" s="48"/>
    </row>
    <row r="83" spans="1:8" ht="19.5" thickBot="1" x14ac:dyDescent="0.3">
      <c r="A83" s="235" t="s">
        <v>64</v>
      </c>
      <c r="B83" s="236"/>
      <c r="C83" s="453" t="s">
        <v>84</v>
      </c>
      <c r="D83" s="454"/>
      <c r="E83" s="455" t="s">
        <v>84</v>
      </c>
      <c r="F83" s="456"/>
      <c r="G83" s="144" t="s">
        <v>86</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election activeCell="F7" sqref="F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27</v>
      </c>
      <c r="D8" s="327"/>
      <c r="E8" s="327"/>
      <c r="F8" s="327"/>
      <c r="G8" s="328"/>
    </row>
    <row r="9" spans="1:8" ht="31.5" customHeight="1" thickBot="1" x14ac:dyDescent="0.3">
      <c r="A9" s="57" t="s">
        <v>3</v>
      </c>
      <c r="B9" s="58" t="s">
        <v>4</v>
      </c>
      <c r="C9" s="329" t="s">
        <v>335</v>
      </c>
      <c r="D9" s="330"/>
      <c r="E9" s="330"/>
      <c r="F9" s="330"/>
      <c r="G9" s="331"/>
    </row>
    <row r="10" spans="1:8" ht="20.25" customHeight="1" thickBot="1" x14ac:dyDescent="0.3">
      <c r="A10" s="57" t="s">
        <v>5</v>
      </c>
      <c r="B10" s="59" t="s">
        <v>65</v>
      </c>
      <c r="C10" s="332" t="s">
        <v>78</v>
      </c>
      <c r="D10" s="333"/>
      <c r="E10" s="333"/>
      <c r="F10" s="333"/>
      <c r="G10" s="334"/>
    </row>
    <row r="11" spans="1:8" ht="31.5" customHeight="1" thickBot="1" x14ac:dyDescent="0.3">
      <c r="A11" s="57" t="s">
        <v>7</v>
      </c>
      <c r="B11" s="58" t="s">
        <v>6</v>
      </c>
      <c r="C11" s="335" t="s">
        <v>336</v>
      </c>
      <c r="D11" s="336"/>
      <c r="E11" s="337" t="s">
        <v>337</v>
      </c>
      <c r="F11" s="338"/>
      <c r="G11" s="5"/>
      <c r="H11" s="6"/>
    </row>
    <row r="12" spans="1:8" ht="15.75" thickBot="1" x14ac:dyDescent="0.3">
      <c r="A12" s="57" t="s">
        <v>9</v>
      </c>
      <c r="B12" s="58" t="s">
        <v>8</v>
      </c>
      <c r="C12" s="314" t="s">
        <v>338</v>
      </c>
      <c r="D12" s="315"/>
      <c r="E12" s="314" t="s">
        <v>338</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339</v>
      </c>
      <c r="G16" s="221" t="s">
        <v>86</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340</v>
      </c>
      <c r="G24" s="309" t="s">
        <v>86</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TECNOLOGÍA DE NUEVAS MEDICIONES COLOMBIA SAS NIT 830018821-0,  51% líder</v>
      </c>
      <c r="D28" s="249"/>
      <c r="E28" s="249" t="str">
        <f>+E11</f>
        <v xml:space="preserve">PROYECTOS DESARROLLO E INFRAESTRUCTURA COLOMBIA S.A.S NIT 900578931-8, 49% </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284</v>
      </c>
      <c r="D30" s="98"/>
      <c r="E30" s="98" t="s">
        <v>84</v>
      </c>
      <c r="F30" s="95" t="s">
        <v>341</v>
      </c>
      <c r="G30" s="221" t="s">
        <v>86</v>
      </c>
      <c r="H30" s="274" t="s">
        <v>342</v>
      </c>
    </row>
    <row r="31" spans="1:8" ht="30.75" thickBot="1" x14ac:dyDescent="0.3">
      <c r="A31" s="109" t="s">
        <v>28</v>
      </c>
      <c r="B31" s="11" t="s">
        <v>29</v>
      </c>
      <c r="C31" s="99" t="s">
        <v>284</v>
      </c>
      <c r="D31" s="99"/>
      <c r="E31" s="99" t="s">
        <v>84</v>
      </c>
      <c r="F31" s="100" t="s">
        <v>341</v>
      </c>
      <c r="G31" s="223"/>
      <c r="H31" s="272"/>
    </row>
    <row r="32" spans="1:8" ht="33" customHeight="1" thickBot="1" x14ac:dyDescent="0.3">
      <c r="A32" s="239">
        <v>4</v>
      </c>
      <c r="B32" s="297" t="s">
        <v>30</v>
      </c>
      <c r="C32" s="249" t="str">
        <f>+C11</f>
        <v>TECNOLOGÍA DE NUEVAS MEDICIONES COLOMBIA SAS NIT 830018821-0,  51% líder</v>
      </c>
      <c r="D32" s="249"/>
      <c r="E32" s="249" t="str">
        <f>+E11</f>
        <v xml:space="preserve">PROYECTOS DESARROLLO E INFRAESTRUCTURA COLOMBIA S.A.S NIT 900578931-8, 49% </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343</v>
      </c>
      <c r="E34" s="98" t="s">
        <v>84</v>
      </c>
      <c r="F34" s="95" t="s">
        <v>344</v>
      </c>
      <c r="G34" s="221" t="s">
        <v>86</v>
      </c>
      <c r="H34" s="271"/>
    </row>
    <row r="35" spans="1:8" ht="30" x14ac:dyDescent="0.25">
      <c r="A35" s="94">
        <v>4.2</v>
      </c>
      <c r="B35" s="10" t="s">
        <v>31</v>
      </c>
      <c r="C35" s="98" t="s">
        <v>84</v>
      </c>
      <c r="D35" s="98" t="s">
        <v>343</v>
      </c>
      <c r="E35" s="98" t="s">
        <v>84</v>
      </c>
      <c r="F35" s="95" t="s">
        <v>344</v>
      </c>
      <c r="G35" s="222"/>
      <c r="H35" s="271"/>
    </row>
    <row r="36" spans="1:8" ht="30.75" thickBot="1" x14ac:dyDescent="0.3">
      <c r="A36" s="109">
        <v>4.3</v>
      </c>
      <c r="B36" s="11" t="s">
        <v>67</v>
      </c>
      <c r="C36" s="99" t="s">
        <v>345</v>
      </c>
      <c r="D36" s="99">
        <v>35</v>
      </c>
      <c r="E36" s="99" t="s">
        <v>345</v>
      </c>
      <c r="F36" s="100">
        <v>74</v>
      </c>
      <c r="G36" s="223"/>
      <c r="H36" s="272"/>
    </row>
    <row r="37" spans="1:8" ht="30" customHeight="1" thickBot="1" x14ac:dyDescent="0.3">
      <c r="A37" s="239">
        <v>5</v>
      </c>
      <c r="B37" s="241" t="s">
        <v>32</v>
      </c>
      <c r="C37" s="295" t="str">
        <f>+C11</f>
        <v>TECNOLOGÍA DE NUEVAS MEDICIONES COLOMBIA SAS NIT 830018821-0,  51% líder</v>
      </c>
      <c r="D37" s="296"/>
      <c r="E37" s="295" t="str">
        <f>+E11</f>
        <v xml:space="preserve">PROYECTOS DESARROLLO E INFRAESTRUCTURA COLOMBIA S.A.S NIT 900578931-8, 49% </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346</v>
      </c>
      <c r="E39" s="263" t="s">
        <v>84</v>
      </c>
      <c r="F39" s="266" t="s">
        <v>347</v>
      </c>
      <c r="G39" s="309" t="s">
        <v>86</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TECNOLOGÍA DE NUEVAS MEDICIONES COLOMBIA SAS NIT 830018821-0,  51% líder</v>
      </c>
      <c r="D44" s="286"/>
      <c r="E44" s="255" t="str">
        <f>+E11</f>
        <v xml:space="preserve">PROYECTOS DESARROLLO E INFRAESTRUCTURA COLOMBIA S.A.S NIT 900578931-8, 49% </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284</v>
      </c>
      <c r="D46" s="103"/>
      <c r="E46" s="98" t="s">
        <v>284</v>
      </c>
      <c r="F46" s="95"/>
      <c r="G46" s="35"/>
      <c r="H46" s="39"/>
    </row>
    <row r="47" spans="1:8" ht="45" x14ac:dyDescent="0.25">
      <c r="A47" s="94">
        <v>6.2</v>
      </c>
      <c r="B47" s="10" t="s">
        <v>37</v>
      </c>
      <c r="C47" s="103" t="s">
        <v>284</v>
      </c>
      <c r="D47" s="98"/>
      <c r="E47" s="98" t="s">
        <v>284</v>
      </c>
      <c r="F47" s="95"/>
      <c r="G47" s="35"/>
      <c r="H47" s="39"/>
    </row>
    <row r="48" spans="1:8" ht="60" x14ac:dyDescent="0.25">
      <c r="A48" s="94">
        <v>6.3</v>
      </c>
      <c r="B48" s="10" t="s">
        <v>38</v>
      </c>
      <c r="C48" s="103" t="s">
        <v>284</v>
      </c>
      <c r="D48" s="98"/>
      <c r="E48" s="98" t="s">
        <v>284</v>
      </c>
      <c r="F48" s="95"/>
      <c r="G48" s="35"/>
      <c r="H48" s="39"/>
    </row>
    <row r="49" spans="1:9" ht="75.75" thickBot="1" x14ac:dyDescent="0.3">
      <c r="A49" s="94">
        <v>6.4</v>
      </c>
      <c r="B49" s="11" t="s">
        <v>39</v>
      </c>
      <c r="C49" s="103" t="s">
        <v>284</v>
      </c>
      <c r="D49" s="99"/>
      <c r="E49" s="98" t="s">
        <v>284</v>
      </c>
      <c r="F49" s="100"/>
      <c r="G49" s="36"/>
      <c r="H49" s="40"/>
    </row>
    <row r="50" spans="1:9" ht="30" customHeight="1" thickBot="1" x14ac:dyDescent="0.3">
      <c r="A50" s="239">
        <v>7</v>
      </c>
      <c r="B50" s="247" t="s">
        <v>40</v>
      </c>
      <c r="C50" s="249" t="str">
        <f>+C11</f>
        <v>TECNOLOGÍA DE NUEVAS MEDICIONES COLOMBIA SAS NIT 830018821-0,  51% líder</v>
      </c>
      <c r="D50" s="249"/>
      <c r="E50" s="249" t="str">
        <f>+E11</f>
        <v xml:space="preserve">PROYECTOS DESARROLLO E INFRAESTRUCTURA COLOMBIA S.A.S NIT 900578931-8, 49% </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149</v>
      </c>
      <c r="E52" s="227" t="s">
        <v>84</v>
      </c>
      <c r="F52" s="238">
        <v>150</v>
      </c>
      <c r="G52" s="221" t="s">
        <v>86</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273" t="s">
        <v>348</v>
      </c>
      <c r="D56" s="273"/>
      <c r="E56" s="273"/>
      <c r="F56" s="138">
        <v>158</v>
      </c>
      <c r="G56" s="429" t="s">
        <v>86</v>
      </c>
      <c r="H56" s="274"/>
    </row>
    <row r="57" spans="1:9" x14ac:dyDescent="0.25">
      <c r="A57" s="94">
        <v>8.1999999999999993</v>
      </c>
      <c r="B57" s="10" t="s">
        <v>46</v>
      </c>
      <c r="C57" s="273" t="s">
        <v>233</v>
      </c>
      <c r="D57" s="273"/>
      <c r="E57" s="273"/>
      <c r="F57" s="138">
        <v>158</v>
      </c>
      <c r="G57" s="429"/>
      <c r="H57" s="271"/>
    </row>
    <row r="58" spans="1:9" ht="30" x14ac:dyDescent="0.25">
      <c r="A58" s="94">
        <v>8.3000000000000007</v>
      </c>
      <c r="B58" s="10" t="s">
        <v>47</v>
      </c>
      <c r="C58" s="275" t="s">
        <v>84</v>
      </c>
      <c r="D58" s="276"/>
      <c r="E58" s="277"/>
      <c r="F58" s="224">
        <v>158</v>
      </c>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331</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84</v>
      </c>
      <c r="D66" s="284"/>
      <c r="E66" s="284"/>
      <c r="F66" s="12" t="s">
        <v>349</v>
      </c>
      <c r="G66" s="430"/>
      <c r="H66" s="272"/>
      <c r="I66" s="18"/>
    </row>
    <row r="67" spans="1:9" ht="30" customHeight="1" thickBot="1" x14ac:dyDescent="0.3">
      <c r="A67" s="239">
        <v>9</v>
      </c>
      <c r="B67" s="247" t="s">
        <v>54</v>
      </c>
      <c r="C67" s="249" t="str">
        <f>+C11</f>
        <v>TECNOLOGÍA DE NUEVAS MEDICIONES COLOMBIA SAS NIT 830018821-0,  51% líder</v>
      </c>
      <c r="D67" s="249"/>
      <c r="E67" s="249" t="str">
        <f>+E11</f>
        <v xml:space="preserve">PROYECTOS DESARROLLO E INFRAESTRUCTURA COLOMBIA S.A.S NIT 900578931-8, 49% </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84</v>
      </c>
      <c r="D69" s="227">
        <v>243</v>
      </c>
      <c r="E69" s="227" t="s">
        <v>84</v>
      </c>
      <c r="F69" s="270">
        <v>245</v>
      </c>
      <c r="G69" s="222" t="s">
        <v>193</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84</v>
      </c>
      <c r="D71" s="99">
        <v>244</v>
      </c>
      <c r="E71" s="99" t="s">
        <v>84</v>
      </c>
      <c r="F71" s="100">
        <v>246</v>
      </c>
      <c r="G71" s="223"/>
      <c r="H71" s="272"/>
    </row>
    <row r="72" spans="1:9" ht="30" customHeight="1" thickBot="1" x14ac:dyDescent="0.3">
      <c r="A72" s="239">
        <v>10</v>
      </c>
      <c r="B72" s="247" t="s">
        <v>57</v>
      </c>
      <c r="C72" s="249" t="str">
        <f>+C11</f>
        <v>TECNOLOGÍA DE NUEVAS MEDICIONES COLOMBIA SAS NIT 830018821-0,  51% líder</v>
      </c>
      <c r="D72" s="249"/>
      <c r="E72" s="249" t="str">
        <f>+E11</f>
        <v xml:space="preserve">PROYECTOS DESARROLLO E INFRAESTRUCTURA COLOMBIA S.A.S NIT 900578931-8, 49% </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284</v>
      </c>
      <c r="D74" s="99"/>
      <c r="E74" s="99" t="s">
        <v>284</v>
      </c>
      <c r="F74" s="100"/>
      <c r="G74" s="36"/>
      <c r="H74" s="40"/>
    </row>
    <row r="75" spans="1:9" ht="30" customHeight="1" thickBot="1" x14ac:dyDescent="0.3">
      <c r="A75" s="239">
        <v>11</v>
      </c>
      <c r="B75" s="247" t="s">
        <v>59</v>
      </c>
      <c r="C75" s="249" t="str">
        <f>+C11</f>
        <v>TECNOLOGÍA DE NUEVAS MEDICIONES COLOMBIA SAS NIT 830018821-0,  51% líder</v>
      </c>
      <c r="D75" s="249"/>
      <c r="E75" s="249" t="str">
        <f>+E11</f>
        <v xml:space="preserve">PROYECTOS DESARROLLO E INFRAESTRUCTURA COLOMBIA S.A.S NIT 900578931-8, 49% </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284</v>
      </c>
      <c r="D77" s="22"/>
      <c r="E77" s="108" t="s">
        <v>284</v>
      </c>
      <c r="F77" s="100"/>
      <c r="G77" s="36"/>
      <c r="H77" s="40"/>
    </row>
    <row r="78" spans="1:9" ht="30" customHeight="1" thickBot="1" x14ac:dyDescent="0.3">
      <c r="A78" s="239">
        <v>12</v>
      </c>
      <c r="B78" s="241" t="s">
        <v>60</v>
      </c>
      <c r="C78" s="254" t="str">
        <f>+C11</f>
        <v>TECNOLOGÍA DE NUEVAS MEDICIONES COLOMBIA SAS NIT 830018821-0,  51% líder</v>
      </c>
      <c r="D78" s="250"/>
      <c r="E78" s="255" t="str">
        <f>+E11</f>
        <v xml:space="preserve">PROYECTOS DESARROLLO E INFRAESTRUCTURA COLOMBIA S.A.S NIT 900578931-8, 49% </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193</v>
      </c>
      <c r="H80" s="39"/>
    </row>
    <row r="81" spans="1:8" ht="31.5" customHeight="1" x14ac:dyDescent="0.25">
      <c r="A81" s="94">
        <v>12.2</v>
      </c>
      <c r="B81" s="52" t="s">
        <v>62</v>
      </c>
      <c r="C81" s="237" t="s">
        <v>84</v>
      </c>
      <c r="D81" s="238"/>
      <c r="E81" s="341" t="s">
        <v>84</v>
      </c>
      <c r="F81" s="238"/>
      <c r="G81" s="131" t="s">
        <v>193</v>
      </c>
      <c r="H81" s="39"/>
    </row>
    <row r="82" spans="1:8" ht="30.75" thickBot="1" x14ac:dyDescent="0.3">
      <c r="A82" s="20">
        <v>12.3</v>
      </c>
      <c r="B82" s="53" t="s">
        <v>63</v>
      </c>
      <c r="C82" s="237" t="s">
        <v>84</v>
      </c>
      <c r="D82" s="238"/>
      <c r="E82" s="341" t="s">
        <v>84</v>
      </c>
      <c r="F82" s="238"/>
      <c r="G82" s="131" t="s">
        <v>193</v>
      </c>
      <c r="H82" s="48"/>
    </row>
    <row r="83" spans="1:8" ht="19.5" thickBot="1" x14ac:dyDescent="0.3">
      <c r="A83" s="235" t="s">
        <v>64</v>
      </c>
      <c r="B83" s="236"/>
      <c r="C83" s="440" t="s">
        <v>84</v>
      </c>
      <c r="D83" s="441"/>
      <c r="E83" s="440" t="s">
        <v>84</v>
      </c>
      <c r="F83" s="441"/>
      <c r="G83" s="139" t="s">
        <v>193</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106" zoomScaleNormal="106" workbookViewId="0">
      <selection activeCell="F7" sqref="F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28</v>
      </c>
      <c r="D8" s="327"/>
      <c r="E8" s="327"/>
      <c r="F8" s="327"/>
      <c r="G8" s="328"/>
    </row>
    <row r="9" spans="1:8" ht="31.5" customHeight="1" thickBot="1" x14ac:dyDescent="0.3">
      <c r="A9" s="57" t="s">
        <v>3</v>
      </c>
      <c r="B9" s="58" t="s">
        <v>4</v>
      </c>
      <c r="C9" s="329" t="s">
        <v>350</v>
      </c>
      <c r="D9" s="330"/>
      <c r="E9" s="330"/>
      <c r="F9" s="330"/>
      <c r="G9" s="331"/>
    </row>
    <row r="10" spans="1:8" ht="20.25" customHeight="1" thickBot="1" x14ac:dyDescent="0.3">
      <c r="A10" s="57" t="s">
        <v>5</v>
      </c>
      <c r="B10" s="59" t="s">
        <v>65</v>
      </c>
      <c r="C10" s="332" t="s">
        <v>78</v>
      </c>
      <c r="D10" s="333"/>
      <c r="E10" s="333"/>
      <c r="F10" s="333"/>
      <c r="G10" s="334"/>
    </row>
    <row r="11" spans="1:8" ht="31.5" customHeight="1" thickBot="1" x14ac:dyDescent="0.3">
      <c r="A11" s="57" t="s">
        <v>7</v>
      </c>
      <c r="B11" s="58" t="s">
        <v>6</v>
      </c>
      <c r="C11" s="335" t="s">
        <v>351</v>
      </c>
      <c r="D11" s="336"/>
      <c r="E11" s="337" t="s">
        <v>352</v>
      </c>
      <c r="F11" s="338"/>
      <c r="G11" s="5"/>
      <c r="H11" s="6"/>
    </row>
    <row r="12" spans="1:8" ht="15.75" thickBot="1" x14ac:dyDescent="0.3">
      <c r="A12" s="57" t="s">
        <v>9</v>
      </c>
      <c r="B12" s="58" t="s">
        <v>8</v>
      </c>
      <c r="C12" s="314" t="s">
        <v>338</v>
      </c>
      <c r="D12" s="315"/>
      <c r="E12" s="314" t="s">
        <v>338</v>
      </c>
      <c r="F12" s="315"/>
    </row>
    <row r="13" spans="1:8" ht="15.75" thickBot="1" x14ac:dyDescent="0.3">
      <c r="A13" s="57" t="s">
        <v>75</v>
      </c>
      <c r="B13" s="58" t="s">
        <v>10</v>
      </c>
      <c r="C13" s="314" t="s">
        <v>353</v>
      </c>
      <c r="D13" s="315"/>
      <c r="E13" s="314" t="s">
        <v>353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354</v>
      </c>
      <c r="G16" s="221" t="s">
        <v>86</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355</v>
      </c>
      <c r="G24" s="309" t="s">
        <v>86</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356</v>
      </c>
      <c r="C27" s="305"/>
      <c r="D27" s="306"/>
      <c r="E27" s="307"/>
      <c r="F27" s="268"/>
      <c r="G27" s="311"/>
      <c r="H27" s="313"/>
    </row>
    <row r="28" spans="1:8" ht="63" customHeight="1" thickBot="1" x14ac:dyDescent="0.3">
      <c r="A28" s="239">
        <v>3</v>
      </c>
      <c r="B28" s="247" t="s">
        <v>26</v>
      </c>
      <c r="C28" s="249" t="str">
        <f>+C11</f>
        <v>PEYCO COLOMBIA NIT 900.462.129- 8 , 51% (LÍDER)</v>
      </c>
      <c r="D28" s="249"/>
      <c r="E28" s="249" t="str">
        <f>+E11</f>
        <v>SERINCO COLOMBIA NIT 900.574.087-8, 49%</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284</v>
      </c>
      <c r="D30" s="98"/>
      <c r="E30" s="98" t="s">
        <v>88</v>
      </c>
      <c r="F30" s="95"/>
      <c r="G30" s="221" t="s">
        <v>86</v>
      </c>
      <c r="H30" s="274"/>
    </row>
    <row r="31" spans="1:8" ht="30.75" thickBot="1" x14ac:dyDescent="0.3">
      <c r="A31" s="109" t="s">
        <v>28</v>
      </c>
      <c r="B31" s="11" t="s">
        <v>29</v>
      </c>
      <c r="C31" s="99" t="s">
        <v>284</v>
      </c>
      <c r="D31" s="99"/>
      <c r="E31" s="99" t="s">
        <v>88</v>
      </c>
      <c r="F31" s="100"/>
      <c r="G31" s="223"/>
      <c r="H31" s="272"/>
    </row>
    <row r="32" spans="1:8" ht="33" customHeight="1" thickBot="1" x14ac:dyDescent="0.3">
      <c r="A32" s="239">
        <v>4</v>
      </c>
      <c r="B32" s="297" t="s">
        <v>30</v>
      </c>
      <c r="C32" s="249" t="str">
        <f>+C11</f>
        <v>PEYCO COLOMBIA NIT 900.462.129- 8 , 51% (LÍDER)</v>
      </c>
      <c r="D32" s="249"/>
      <c r="E32" s="249" t="str">
        <f>+E11</f>
        <v>SERINCO COLOMBIA NIT 900.574.087-8, 49%</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357</v>
      </c>
      <c r="E34" s="98" t="s">
        <v>84</v>
      </c>
      <c r="F34" s="95" t="s">
        <v>358</v>
      </c>
      <c r="G34" s="221" t="s">
        <v>193</v>
      </c>
      <c r="H34" s="271"/>
    </row>
    <row r="35" spans="1:8" ht="30" x14ac:dyDescent="0.25">
      <c r="A35" s="94">
        <v>4.2</v>
      </c>
      <c r="B35" s="10" t="s">
        <v>31</v>
      </c>
      <c r="C35" s="98" t="s">
        <v>84</v>
      </c>
      <c r="D35" s="98" t="s">
        <v>359</v>
      </c>
      <c r="E35" s="98" t="s">
        <v>84</v>
      </c>
      <c r="F35" s="95" t="s">
        <v>358</v>
      </c>
      <c r="G35" s="222"/>
      <c r="H35" s="271"/>
    </row>
    <row r="36" spans="1:8" ht="30.75" thickBot="1" x14ac:dyDescent="0.3">
      <c r="A36" s="109">
        <v>4.3</v>
      </c>
      <c r="B36" s="11" t="s">
        <v>67</v>
      </c>
      <c r="C36" s="99" t="s">
        <v>360</v>
      </c>
      <c r="D36" s="99">
        <v>36</v>
      </c>
      <c r="E36" s="99" t="s">
        <v>360</v>
      </c>
      <c r="F36" s="100">
        <v>74</v>
      </c>
      <c r="G36" s="223"/>
      <c r="H36" s="272"/>
    </row>
    <row r="37" spans="1:8" ht="30" customHeight="1" thickBot="1" x14ac:dyDescent="0.3">
      <c r="A37" s="239">
        <v>5</v>
      </c>
      <c r="B37" s="241" t="s">
        <v>32</v>
      </c>
      <c r="C37" s="295" t="str">
        <f>+C11</f>
        <v>PEYCO COLOMBIA NIT 900.462.129- 8 , 51% (LÍDER)</v>
      </c>
      <c r="D37" s="296"/>
      <c r="E37" s="295" t="str">
        <f>+E11</f>
        <v>SERINCO COLOMBIA NIT 900.574.087-8, 49%</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361</v>
      </c>
      <c r="E39" s="263" t="s">
        <v>84</v>
      </c>
      <c r="F39" s="266" t="s">
        <v>362</v>
      </c>
      <c r="G39" s="309" t="s">
        <v>86</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PEYCO COLOMBIA NIT 900.462.129- 8 , 51% (LÍDER)</v>
      </c>
      <c r="D44" s="286"/>
      <c r="E44" s="255" t="str">
        <f>+E11</f>
        <v>SERINCO COLOMBIA NIT 900.574.087-8, 49%</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284</v>
      </c>
      <c r="D46" s="103"/>
      <c r="E46" s="98" t="s">
        <v>88</v>
      </c>
      <c r="F46" s="95"/>
      <c r="G46" s="35"/>
      <c r="H46" s="39"/>
    </row>
    <row r="47" spans="1:8" ht="45" x14ac:dyDescent="0.25">
      <c r="A47" s="94">
        <v>6.2</v>
      </c>
      <c r="B47" s="10" t="s">
        <v>37</v>
      </c>
      <c r="C47" s="103" t="s">
        <v>284</v>
      </c>
      <c r="D47" s="98"/>
      <c r="E47" s="98" t="s">
        <v>88</v>
      </c>
      <c r="F47" s="95"/>
      <c r="G47" s="35"/>
      <c r="H47" s="39"/>
    </row>
    <row r="48" spans="1:8" ht="60" x14ac:dyDescent="0.25">
      <c r="A48" s="94">
        <v>6.3</v>
      </c>
      <c r="B48" s="10" t="s">
        <v>38</v>
      </c>
      <c r="C48" s="103" t="s">
        <v>284</v>
      </c>
      <c r="D48" s="98"/>
      <c r="E48" s="98" t="s">
        <v>88</v>
      </c>
      <c r="F48" s="95"/>
      <c r="G48" s="35"/>
      <c r="H48" s="39"/>
    </row>
    <row r="49" spans="1:9" ht="75.75" thickBot="1" x14ac:dyDescent="0.3">
      <c r="A49" s="94">
        <v>6.4</v>
      </c>
      <c r="B49" s="11" t="s">
        <v>39</v>
      </c>
      <c r="C49" s="103" t="s">
        <v>284</v>
      </c>
      <c r="D49" s="99"/>
      <c r="E49" s="98" t="s">
        <v>88</v>
      </c>
      <c r="F49" s="100"/>
      <c r="G49" s="36"/>
      <c r="H49" s="40"/>
    </row>
    <row r="50" spans="1:9" ht="30" customHeight="1" thickBot="1" x14ac:dyDescent="0.3">
      <c r="A50" s="239">
        <v>7</v>
      </c>
      <c r="B50" s="247" t="s">
        <v>40</v>
      </c>
      <c r="C50" s="249" t="str">
        <f>+C11</f>
        <v>PEYCO COLOMBIA NIT 900.462.129- 8 , 51% (LÍDER)</v>
      </c>
      <c r="D50" s="249"/>
      <c r="E50" s="249" t="str">
        <f>+E11</f>
        <v>SERINCO COLOMBIA NIT 900.574.087-8, 49%</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142</v>
      </c>
      <c r="E52" s="227" t="s">
        <v>84</v>
      </c>
      <c r="F52" s="238">
        <v>147</v>
      </c>
      <c r="G52" s="221" t="s">
        <v>86</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273" t="s">
        <v>363</v>
      </c>
      <c r="D56" s="273"/>
      <c r="E56" s="273"/>
      <c r="F56" s="138">
        <v>153</v>
      </c>
      <c r="G56" s="429" t="s">
        <v>86</v>
      </c>
      <c r="H56" s="274"/>
    </row>
    <row r="57" spans="1:9" x14ac:dyDescent="0.25">
      <c r="A57" s="94">
        <v>8.1999999999999993</v>
      </c>
      <c r="B57" s="10" t="s">
        <v>46</v>
      </c>
      <c r="C57" s="273" t="s">
        <v>233</v>
      </c>
      <c r="D57" s="273"/>
      <c r="E57" s="273"/>
      <c r="F57" s="138">
        <v>153</v>
      </c>
      <c r="G57" s="429"/>
      <c r="H57" s="271"/>
    </row>
    <row r="58" spans="1:9" ht="30" x14ac:dyDescent="0.25">
      <c r="A58" s="94">
        <v>8.3000000000000007</v>
      </c>
      <c r="B58" s="10" t="s">
        <v>47</v>
      </c>
      <c r="C58" s="275" t="s">
        <v>84</v>
      </c>
      <c r="D58" s="276"/>
      <c r="E58" s="277"/>
      <c r="F58" s="224">
        <v>153</v>
      </c>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364</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84</v>
      </c>
      <c r="D66" s="284"/>
      <c r="E66" s="284"/>
      <c r="F66" s="12" t="s">
        <v>365</v>
      </c>
      <c r="G66" s="430"/>
      <c r="H66" s="272"/>
      <c r="I66" s="18"/>
    </row>
    <row r="67" spans="1:9" ht="30" customHeight="1" thickBot="1" x14ac:dyDescent="0.3">
      <c r="A67" s="239">
        <v>9</v>
      </c>
      <c r="B67" s="247" t="s">
        <v>54</v>
      </c>
      <c r="C67" s="249" t="str">
        <f>+C11</f>
        <v>PEYCO COLOMBIA NIT 900.462.129- 8 , 51% (LÍDER)</v>
      </c>
      <c r="D67" s="249"/>
      <c r="E67" s="249" t="str">
        <f>+E11</f>
        <v>SERINCO COLOMBIA NIT 900.574.087-8, 49%</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customHeight="1" x14ac:dyDescent="0.25">
      <c r="A69" s="94">
        <v>9.1</v>
      </c>
      <c r="B69" s="8" t="s">
        <v>55</v>
      </c>
      <c r="C69" s="227" t="s">
        <v>284</v>
      </c>
      <c r="D69" s="227"/>
      <c r="E69" s="463" t="s">
        <v>84</v>
      </c>
      <c r="F69" s="270">
        <v>167</v>
      </c>
      <c r="G69" s="222" t="s">
        <v>86</v>
      </c>
      <c r="H69" s="365" t="s">
        <v>366</v>
      </c>
    </row>
    <row r="70" spans="1:9" x14ac:dyDescent="0.25">
      <c r="A70" s="94">
        <v>9.1999999999999993</v>
      </c>
      <c r="B70" s="9" t="s">
        <v>16</v>
      </c>
      <c r="C70" s="269"/>
      <c r="D70" s="269"/>
      <c r="E70" s="464"/>
      <c r="F70" s="226"/>
      <c r="G70" s="222"/>
      <c r="H70" s="447"/>
    </row>
    <row r="71" spans="1:9" ht="60.75" thickBot="1" x14ac:dyDescent="0.3">
      <c r="A71" s="109">
        <v>9.3000000000000007</v>
      </c>
      <c r="B71" s="19" t="s">
        <v>56</v>
      </c>
      <c r="C71" s="99" t="s">
        <v>284</v>
      </c>
      <c r="D71" s="99"/>
      <c r="E71" s="99" t="s">
        <v>367</v>
      </c>
      <c r="F71" s="100">
        <v>168</v>
      </c>
      <c r="G71" s="223"/>
      <c r="H71" s="366"/>
    </row>
    <row r="72" spans="1:9" ht="30" customHeight="1" thickBot="1" x14ac:dyDescent="0.3">
      <c r="A72" s="239">
        <v>10</v>
      </c>
      <c r="B72" s="247" t="s">
        <v>57</v>
      </c>
      <c r="C72" s="249" t="str">
        <f>+C11</f>
        <v>PEYCO COLOMBIA NIT 900.462.129- 8 , 51% (LÍDER)</v>
      </c>
      <c r="D72" s="249"/>
      <c r="E72" s="249" t="str">
        <f>+E11</f>
        <v>SERINCO COLOMBIA NIT 900.574.087-8, 49%</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180.75" thickBot="1" x14ac:dyDescent="0.3">
      <c r="A74" s="109">
        <v>10.1</v>
      </c>
      <c r="B74" s="11" t="s">
        <v>58</v>
      </c>
      <c r="C74" s="99" t="s">
        <v>84</v>
      </c>
      <c r="D74" s="105" t="s">
        <v>368</v>
      </c>
      <c r="E74" s="99" t="s">
        <v>84</v>
      </c>
      <c r="F74" s="145" t="s">
        <v>369</v>
      </c>
      <c r="G74" s="36" t="s">
        <v>86</v>
      </c>
      <c r="H74" s="40"/>
    </row>
    <row r="75" spans="1:9" ht="30" customHeight="1" thickBot="1" x14ac:dyDescent="0.3">
      <c r="A75" s="239">
        <v>11</v>
      </c>
      <c r="B75" s="247" t="s">
        <v>59</v>
      </c>
      <c r="C75" s="249" t="str">
        <f>+C11</f>
        <v>PEYCO COLOMBIA NIT 900.462.129- 8 , 51% (LÍDER)</v>
      </c>
      <c r="D75" s="249"/>
      <c r="E75" s="249" t="str">
        <f>+E11</f>
        <v>SERINCO COLOMBIA NIT 900.574.087-8, 49%</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284</v>
      </c>
      <c r="D77" s="22"/>
      <c r="E77" s="108" t="s">
        <v>88</v>
      </c>
      <c r="F77" s="100"/>
      <c r="G77" s="36"/>
      <c r="H77" s="40"/>
    </row>
    <row r="78" spans="1:9" ht="30" customHeight="1" thickBot="1" x14ac:dyDescent="0.3">
      <c r="A78" s="239">
        <v>12</v>
      </c>
      <c r="B78" s="241" t="s">
        <v>60</v>
      </c>
      <c r="C78" s="254" t="str">
        <f>+C11</f>
        <v>PEYCO COLOMBIA NIT 900.462.129- 8 , 51% (LÍDER)</v>
      </c>
      <c r="D78" s="250"/>
      <c r="E78" s="255" t="str">
        <f>+E11</f>
        <v>SERINCO COLOMBIA NIT 900.574.087-8,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193</v>
      </c>
      <c r="H80" s="39"/>
    </row>
    <row r="81" spans="1:8" ht="31.5" customHeight="1" x14ac:dyDescent="0.25">
      <c r="A81" s="94">
        <v>12.2</v>
      </c>
      <c r="B81" s="52" t="s">
        <v>62</v>
      </c>
      <c r="C81" s="237" t="s">
        <v>84</v>
      </c>
      <c r="D81" s="238"/>
      <c r="E81" s="341" t="s">
        <v>84</v>
      </c>
      <c r="F81" s="238"/>
      <c r="G81" s="131" t="s">
        <v>193</v>
      </c>
      <c r="H81" s="39"/>
    </row>
    <row r="82" spans="1:8" ht="30.75" thickBot="1" x14ac:dyDescent="0.3">
      <c r="A82" s="20">
        <v>12.3</v>
      </c>
      <c r="B82" s="53" t="s">
        <v>63</v>
      </c>
      <c r="C82" s="237" t="s">
        <v>84</v>
      </c>
      <c r="D82" s="238"/>
      <c r="E82" s="341" t="s">
        <v>84</v>
      </c>
      <c r="F82" s="238"/>
      <c r="G82" s="131" t="s">
        <v>193</v>
      </c>
      <c r="H82" s="48"/>
    </row>
    <row r="83" spans="1:8" ht="19.5" thickBot="1" x14ac:dyDescent="0.3">
      <c r="A83" s="235" t="s">
        <v>64</v>
      </c>
      <c r="B83" s="236"/>
      <c r="C83" s="440" t="s">
        <v>84</v>
      </c>
      <c r="D83" s="441"/>
      <c r="E83" s="440" t="s">
        <v>84</v>
      </c>
      <c r="F83" s="441"/>
      <c r="G83" s="139" t="s">
        <v>193</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zoomScale="98" zoomScaleNormal="98" workbookViewId="0">
      <selection activeCell="F16" sqref="F16:F2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29</v>
      </c>
      <c r="D8" s="327"/>
      <c r="E8" s="327"/>
      <c r="F8" s="327"/>
      <c r="G8" s="328"/>
    </row>
    <row r="9" spans="1:8" ht="31.5" customHeight="1" thickBot="1" x14ac:dyDescent="0.3">
      <c r="A9" s="57" t="s">
        <v>3</v>
      </c>
      <c r="B9" s="58" t="s">
        <v>4</v>
      </c>
      <c r="C9" s="329" t="s">
        <v>370</v>
      </c>
      <c r="D9" s="330"/>
      <c r="E9" s="330"/>
      <c r="F9" s="330"/>
      <c r="G9" s="331"/>
    </row>
    <row r="10" spans="1:8" ht="20.25" customHeight="1" thickBot="1" x14ac:dyDescent="0.3">
      <c r="A10" s="57" t="s">
        <v>5</v>
      </c>
      <c r="B10" s="59" t="s">
        <v>65</v>
      </c>
      <c r="C10" s="332" t="s">
        <v>78</v>
      </c>
      <c r="D10" s="333"/>
      <c r="E10" s="333"/>
      <c r="F10" s="333"/>
      <c r="G10" s="334"/>
    </row>
    <row r="11" spans="1:8" ht="31.5" customHeight="1" thickBot="1" x14ac:dyDescent="0.3">
      <c r="A11" s="57" t="s">
        <v>7</v>
      </c>
      <c r="B11" s="58" t="s">
        <v>6</v>
      </c>
      <c r="C11" s="335" t="s">
        <v>371</v>
      </c>
      <c r="D11" s="336"/>
      <c r="E11" s="337" t="s">
        <v>372</v>
      </c>
      <c r="F11" s="338"/>
      <c r="G11" s="5"/>
      <c r="H11" s="6"/>
    </row>
    <row r="12" spans="1:8" ht="15.75" thickBot="1" x14ac:dyDescent="0.3">
      <c r="A12" s="57" t="s">
        <v>9</v>
      </c>
      <c r="B12" s="58" t="s">
        <v>8</v>
      </c>
      <c r="C12" s="314" t="s">
        <v>338</v>
      </c>
      <c r="D12" s="315"/>
      <c r="E12" s="314" t="s">
        <v>338</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468" t="s">
        <v>94</v>
      </c>
      <c r="D16" s="469"/>
      <c r="E16" s="470"/>
      <c r="F16" s="224" t="s">
        <v>319</v>
      </c>
      <c r="G16" s="465" t="s">
        <v>201</v>
      </c>
      <c r="H16" s="447" t="s">
        <v>373</v>
      </c>
    </row>
    <row r="17" spans="1:8" x14ac:dyDescent="0.25">
      <c r="A17" s="94">
        <v>1.2</v>
      </c>
      <c r="B17" s="9" t="s">
        <v>16</v>
      </c>
      <c r="C17" s="471"/>
      <c r="D17" s="472"/>
      <c r="E17" s="473"/>
      <c r="F17" s="225"/>
      <c r="G17" s="466"/>
      <c r="H17" s="447"/>
    </row>
    <row r="18" spans="1:8" ht="30" x14ac:dyDescent="0.25">
      <c r="A18" s="94">
        <v>1.3</v>
      </c>
      <c r="B18" s="8" t="s">
        <v>17</v>
      </c>
      <c r="C18" s="471"/>
      <c r="D18" s="472"/>
      <c r="E18" s="473"/>
      <c r="F18" s="225"/>
      <c r="G18" s="466"/>
      <c r="H18" s="447"/>
    </row>
    <row r="19" spans="1:8" ht="60" x14ac:dyDescent="0.25">
      <c r="A19" s="94">
        <v>1.4</v>
      </c>
      <c r="B19" s="8" t="s">
        <v>18</v>
      </c>
      <c r="C19" s="471"/>
      <c r="D19" s="472"/>
      <c r="E19" s="473"/>
      <c r="F19" s="225"/>
      <c r="G19" s="466"/>
      <c r="H19" s="447"/>
    </row>
    <row r="20" spans="1:8" ht="105" x14ac:dyDescent="0.25">
      <c r="A20" s="94">
        <v>1.5</v>
      </c>
      <c r="B20" s="8" t="s">
        <v>19</v>
      </c>
      <c r="C20" s="471"/>
      <c r="D20" s="472"/>
      <c r="E20" s="473"/>
      <c r="F20" s="225"/>
      <c r="G20" s="466"/>
      <c r="H20" s="447"/>
    </row>
    <row r="21" spans="1:8" ht="30" x14ac:dyDescent="0.25">
      <c r="A21" s="94">
        <v>1.6</v>
      </c>
      <c r="B21" s="10" t="s">
        <v>20</v>
      </c>
      <c r="C21" s="471"/>
      <c r="D21" s="472"/>
      <c r="E21" s="473"/>
      <c r="F21" s="225"/>
      <c r="G21" s="466"/>
      <c r="H21" s="447"/>
    </row>
    <row r="22" spans="1:8" ht="45.75" thickBot="1" x14ac:dyDescent="0.3">
      <c r="A22" s="109">
        <v>1.7</v>
      </c>
      <c r="B22" s="11" t="s">
        <v>21</v>
      </c>
      <c r="C22" s="474"/>
      <c r="D22" s="475"/>
      <c r="E22" s="476"/>
      <c r="F22" s="288"/>
      <c r="G22" s="467"/>
      <c r="H22" s="366"/>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374</v>
      </c>
      <c r="G24" s="309" t="s">
        <v>86</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PROYECTOS E INTERVENTORÍAS LTDA NIT 860.403.102-3, 70% LÍDER</v>
      </c>
      <c r="D28" s="249"/>
      <c r="E28" s="249" t="str">
        <f>+E11</f>
        <v>INGENIERÍA DE ESTUDIOS Y ASESORÍAS S.A.S INESAS, NIT 860.034.155-1, 30%</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88</v>
      </c>
      <c r="D30" s="98"/>
      <c r="E30" s="98" t="s">
        <v>284</v>
      </c>
      <c r="F30" s="95"/>
      <c r="G30" s="221"/>
      <c r="H30" s="274"/>
    </row>
    <row r="31" spans="1:8" ht="30.75" thickBot="1" x14ac:dyDescent="0.3">
      <c r="A31" s="109" t="s">
        <v>28</v>
      </c>
      <c r="B31" s="11" t="s">
        <v>29</v>
      </c>
      <c r="C31" s="99" t="s">
        <v>284</v>
      </c>
      <c r="D31" s="99"/>
      <c r="E31" s="99" t="s">
        <v>284</v>
      </c>
      <c r="F31" s="100"/>
      <c r="G31" s="223"/>
      <c r="H31" s="272"/>
    </row>
    <row r="32" spans="1:8" ht="33" customHeight="1" thickBot="1" x14ac:dyDescent="0.3">
      <c r="A32" s="239">
        <v>4</v>
      </c>
      <c r="B32" s="297" t="s">
        <v>30</v>
      </c>
      <c r="C32" s="249" t="str">
        <f>+C11</f>
        <v>PROYECTOS E INTERVENTORÍAS LTDA NIT 860.403.102-3, 70% LÍDER</v>
      </c>
      <c r="D32" s="249"/>
      <c r="E32" s="249" t="str">
        <f>+E11</f>
        <v>INGENIERÍA DE ESTUDIOS Y ASESORÍAS S.A.S INESAS, NIT 860.034.155-1, 30%</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375</v>
      </c>
      <c r="E34" s="98" t="s">
        <v>84</v>
      </c>
      <c r="F34" s="95" t="s">
        <v>376</v>
      </c>
      <c r="G34" s="221" t="s">
        <v>86</v>
      </c>
      <c r="H34" s="271"/>
    </row>
    <row r="35" spans="1:8" ht="30" x14ac:dyDescent="0.25">
      <c r="A35" s="94">
        <v>4.2</v>
      </c>
      <c r="B35" s="10" t="s">
        <v>31</v>
      </c>
      <c r="C35" s="98" t="s">
        <v>84</v>
      </c>
      <c r="D35" s="98" t="s">
        <v>375</v>
      </c>
      <c r="E35" s="98" t="s">
        <v>84</v>
      </c>
      <c r="F35" s="95" t="s">
        <v>376</v>
      </c>
      <c r="G35" s="222"/>
      <c r="H35" s="271"/>
    </row>
    <row r="36" spans="1:8" ht="30.75" thickBot="1" x14ac:dyDescent="0.3">
      <c r="A36" s="109">
        <v>4.3</v>
      </c>
      <c r="B36" s="11" t="s">
        <v>67</v>
      </c>
      <c r="C36" s="99" t="s">
        <v>377</v>
      </c>
      <c r="D36" s="99">
        <v>27</v>
      </c>
      <c r="E36" s="99" t="s">
        <v>345</v>
      </c>
      <c r="F36" s="100">
        <v>103</v>
      </c>
      <c r="G36" s="223"/>
      <c r="H36" s="272"/>
    </row>
    <row r="37" spans="1:8" ht="30" customHeight="1" thickBot="1" x14ac:dyDescent="0.3">
      <c r="A37" s="239">
        <v>5</v>
      </c>
      <c r="B37" s="241" t="s">
        <v>32</v>
      </c>
      <c r="C37" s="295" t="str">
        <f>+C11</f>
        <v>PROYECTOS E INTERVENTORÍAS LTDA NIT 860.403.102-3, 70% LÍDER</v>
      </c>
      <c r="D37" s="296"/>
      <c r="E37" s="295" t="str">
        <f>+E11</f>
        <v>INGENIERÍA DE ESTUDIOS Y ASESORÍAS S.A.S INESAS, NIT 860.034.155-1, 30%</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378</v>
      </c>
      <c r="E39" s="263" t="s">
        <v>84</v>
      </c>
      <c r="F39" s="266" t="s">
        <v>379</v>
      </c>
      <c r="G39" s="309" t="s">
        <v>86</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PROYECTOS E INTERVENTORÍAS LTDA NIT 860.403.102-3, 70% LÍDER</v>
      </c>
      <c r="D44" s="286"/>
      <c r="E44" s="255" t="str">
        <f>+E11</f>
        <v>INGENIERÍA DE ESTUDIOS Y ASESORÍAS S.A.S INESAS, NIT 860.034.155-1, 30%</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284</v>
      </c>
      <c r="D46" s="103"/>
      <c r="E46" s="98" t="s">
        <v>284</v>
      </c>
      <c r="F46" s="95"/>
      <c r="G46" s="35"/>
      <c r="H46" s="39"/>
    </row>
    <row r="47" spans="1:8" ht="45" x14ac:dyDescent="0.25">
      <c r="A47" s="94">
        <v>6.2</v>
      </c>
      <c r="B47" s="10" t="s">
        <v>37</v>
      </c>
      <c r="C47" s="103" t="s">
        <v>284</v>
      </c>
      <c r="D47" s="98"/>
      <c r="E47" s="98" t="s">
        <v>284</v>
      </c>
      <c r="F47" s="95"/>
      <c r="G47" s="35"/>
      <c r="H47" s="39"/>
    </row>
    <row r="48" spans="1:8" ht="60" x14ac:dyDescent="0.25">
      <c r="A48" s="94">
        <v>6.3</v>
      </c>
      <c r="B48" s="10" t="s">
        <v>38</v>
      </c>
      <c r="C48" s="103" t="s">
        <v>284</v>
      </c>
      <c r="D48" s="98"/>
      <c r="E48" s="98" t="s">
        <v>284</v>
      </c>
      <c r="F48" s="95"/>
      <c r="G48" s="35"/>
      <c r="H48" s="39"/>
    </row>
    <row r="49" spans="1:9" ht="75.75" thickBot="1" x14ac:dyDescent="0.3">
      <c r="A49" s="94">
        <v>6.4</v>
      </c>
      <c r="B49" s="11" t="s">
        <v>39</v>
      </c>
      <c r="C49" s="103" t="s">
        <v>284</v>
      </c>
      <c r="D49" s="99"/>
      <c r="E49" s="98" t="s">
        <v>284</v>
      </c>
      <c r="F49" s="100"/>
      <c r="G49" s="36"/>
      <c r="H49" s="40"/>
    </row>
    <row r="50" spans="1:9" ht="30" customHeight="1" thickBot="1" x14ac:dyDescent="0.3">
      <c r="A50" s="239">
        <v>7</v>
      </c>
      <c r="B50" s="247" t="s">
        <v>40</v>
      </c>
      <c r="C50" s="249" t="str">
        <f>+C11</f>
        <v>PROYECTOS E INTERVENTORÍAS LTDA NIT 860.403.102-3, 70% LÍDER</v>
      </c>
      <c r="D50" s="249"/>
      <c r="E50" s="249" t="str">
        <f>+E11</f>
        <v>INGENIERÍA DE ESTUDIOS Y ASESORÍAS S.A.S INESAS, NIT 860.034.155-1, 30%</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274</v>
      </c>
      <c r="E52" s="227" t="s">
        <v>84</v>
      </c>
      <c r="F52" s="238">
        <v>275</v>
      </c>
      <c r="G52" s="221" t="s">
        <v>86</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273" t="s">
        <v>380</v>
      </c>
      <c r="D56" s="273"/>
      <c r="E56" s="273"/>
      <c r="F56" s="138">
        <v>279</v>
      </c>
      <c r="G56" s="429" t="s">
        <v>193</v>
      </c>
      <c r="H56" s="274"/>
    </row>
    <row r="57" spans="1:9" x14ac:dyDescent="0.25">
      <c r="A57" s="94">
        <v>8.1999999999999993</v>
      </c>
      <c r="B57" s="10" t="s">
        <v>46</v>
      </c>
      <c r="C57" s="273" t="s">
        <v>381</v>
      </c>
      <c r="D57" s="273"/>
      <c r="E57" s="273"/>
      <c r="F57" s="138">
        <v>279</v>
      </c>
      <c r="G57" s="429"/>
      <c r="H57" s="271"/>
    </row>
    <row r="58" spans="1:9" ht="30" x14ac:dyDescent="0.25">
      <c r="A58" s="94">
        <v>8.3000000000000007</v>
      </c>
      <c r="B58" s="10" t="s">
        <v>47</v>
      </c>
      <c r="C58" s="275" t="s">
        <v>84</v>
      </c>
      <c r="D58" s="276"/>
      <c r="E58" s="277"/>
      <c r="F58" s="224" t="s">
        <v>310</v>
      </c>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331</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84</v>
      </c>
      <c r="D66" s="284"/>
      <c r="E66" s="284"/>
      <c r="F66" s="12" t="s">
        <v>382</v>
      </c>
      <c r="G66" s="430"/>
      <c r="H66" s="272"/>
      <c r="I66" s="18"/>
    </row>
    <row r="67" spans="1:9" ht="30" customHeight="1" thickBot="1" x14ac:dyDescent="0.3">
      <c r="A67" s="239">
        <v>9</v>
      </c>
      <c r="B67" s="247" t="s">
        <v>54</v>
      </c>
      <c r="C67" s="249" t="str">
        <f>+C11</f>
        <v>PROYECTOS E INTERVENTORÍAS LTDA NIT 860.403.102-3, 70% LÍDER</v>
      </c>
      <c r="D67" s="249"/>
      <c r="E67" s="249" t="str">
        <f>+E11</f>
        <v>INGENIERÍA DE ESTUDIOS Y ASESORÍAS S.A.S INESAS, NIT 860.034.155-1, 30%</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84</v>
      </c>
      <c r="D69" s="227">
        <v>299</v>
      </c>
      <c r="E69" s="227" t="s">
        <v>284</v>
      </c>
      <c r="F69" s="270"/>
      <c r="G69" s="222" t="s">
        <v>86</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84</v>
      </c>
      <c r="D71" s="99">
        <v>300</v>
      </c>
      <c r="E71" s="99" t="s">
        <v>284</v>
      </c>
      <c r="F71" s="100"/>
      <c r="G71" s="223"/>
      <c r="H71" s="272"/>
    </row>
    <row r="72" spans="1:9" ht="30" customHeight="1" thickBot="1" x14ac:dyDescent="0.3">
      <c r="A72" s="239">
        <v>10</v>
      </c>
      <c r="B72" s="247" t="s">
        <v>57</v>
      </c>
      <c r="C72" s="249" t="str">
        <f>+C11</f>
        <v>PROYECTOS E INTERVENTORÍAS LTDA NIT 860.403.102-3, 70% LÍDER</v>
      </c>
      <c r="D72" s="249"/>
      <c r="E72" s="249" t="str">
        <f>+E11</f>
        <v>INGENIERÍA DE ESTUDIOS Y ASESORÍAS S.A.S INESAS, NIT 860.034.155-1, 30%</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284</v>
      </c>
      <c r="D74" s="99"/>
      <c r="E74" s="99" t="s">
        <v>284</v>
      </c>
      <c r="F74" s="100"/>
      <c r="G74" s="36" t="s">
        <v>86</v>
      </c>
      <c r="H74" s="40"/>
    </row>
    <row r="75" spans="1:9" ht="30" customHeight="1" thickBot="1" x14ac:dyDescent="0.3">
      <c r="A75" s="239">
        <v>11</v>
      </c>
      <c r="B75" s="247" t="s">
        <v>59</v>
      </c>
      <c r="C75" s="249" t="str">
        <f>+C11</f>
        <v>PROYECTOS E INTERVENTORÍAS LTDA NIT 860.403.102-3, 70% LÍDER</v>
      </c>
      <c r="D75" s="249"/>
      <c r="E75" s="249" t="str">
        <f>+E11</f>
        <v>INGENIERÍA DE ESTUDIOS Y ASESORÍAS S.A.S INESAS, NIT 860.034.155-1, 30%</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284</v>
      </c>
      <c r="D77" s="22"/>
      <c r="E77" s="108" t="s">
        <v>284</v>
      </c>
      <c r="F77" s="100"/>
      <c r="G77" s="36" t="s">
        <v>86</v>
      </c>
      <c r="H77" s="40"/>
    </row>
    <row r="78" spans="1:9" ht="30" customHeight="1" thickBot="1" x14ac:dyDescent="0.3">
      <c r="A78" s="239">
        <v>12</v>
      </c>
      <c r="B78" s="241" t="s">
        <v>60</v>
      </c>
      <c r="C78" s="254" t="str">
        <f>+C11</f>
        <v>PROYECTOS E INTERVENTORÍAS LTDA NIT 860.403.102-3, 70% LÍDER</v>
      </c>
      <c r="D78" s="250"/>
      <c r="E78" s="255" t="str">
        <f>+E11</f>
        <v>INGENIERÍA DE ESTUDIOS Y ASESORÍAS S.A.S INESAS, NIT 860.034.155-1, 30%</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86</v>
      </c>
      <c r="H80" s="39"/>
    </row>
    <row r="81" spans="1:8" ht="31.5" customHeight="1" x14ac:dyDescent="0.25">
      <c r="A81" s="94">
        <v>12.2</v>
      </c>
      <c r="B81" s="52" t="s">
        <v>62</v>
      </c>
      <c r="C81" s="237" t="s">
        <v>84</v>
      </c>
      <c r="D81" s="238"/>
      <c r="E81" s="341" t="s">
        <v>84</v>
      </c>
      <c r="F81" s="238"/>
      <c r="G81" s="131" t="s">
        <v>86</v>
      </c>
      <c r="H81" s="39"/>
    </row>
    <row r="82" spans="1:8" ht="30.75" thickBot="1" x14ac:dyDescent="0.3">
      <c r="A82" s="20">
        <v>12.3</v>
      </c>
      <c r="B82" s="53" t="s">
        <v>63</v>
      </c>
      <c r="C82" s="237" t="s">
        <v>84</v>
      </c>
      <c r="D82" s="238"/>
      <c r="E82" s="341" t="s">
        <v>84</v>
      </c>
      <c r="F82" s="238"/>
      <c r="G82" s="131" t="s">
        <v>86</v>
      </c>
      <c r="H82" s="48"/>
    </row>
    <row r="83" spans="1:8" ht="19.5" thickBot="1" x14ac:dyDescent="0.3">
      <c r="A83" s="235" t="s">
        <v>64</v>
      </c>
      <c r="B83" s="236"/>
      <c r="C83" s="440" t="s">
        <v>94</v>
      </c>
      <c r="D83" s="441"/>
      <c r="E83" s="440" t="s">
        <v>94</v>
      </c>
      <c r="F83" s="441"/>
      <c r="G83" s="139" t="s">
        <v>201</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106" zoomScaleNormal="106" workbookViewId="0">
      <selection activeCell="F7" sqref="F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30</v>
      </c>
      <c r="D8" s="327"/>
      <c r="E8" s="327"/>
      <c r="F8" s="327"/>
      <c r="G8" s="328"/>
    </row>
    <row r="9" spans="1:8" ht="31.5" customHeight="1" thickBot="1" x14ac:dyDescent="0.3">
      <c r="A9" s="57" t="s">
        <v>3</v>
      </c>
      <c r="B9" s="58" t="s">
        <v>4</v>
      </c>
      <c r="C9" s="329" t="s">
        <v>383</v>
      </c>
      <c r="D9" s="330"/>
      <c r="E9" s="330"/>
      <c r="F9" s="330"/>
      <c r="G9" s="331"/>
    </row>
    <row r="10" spans="1:8" ht="20.25" customHeight="1" thickBot="1" x14ac:dyDescent="0.3">
      <c r="A10" s="57" t="s">
        <v>5</v>
      </c>
      <c r="B10" s="59" t="s">
        <v>65</v>
      </c>
      <c r="C10" s="332" t="s">
        <v>78</v>
      </c>
      <c r="D10" s="333"/>
      <c r="E10" s="333"/>
      <c r="F10" s="333"/>
      <c r="G10" s="334"/>
    </row>
    <row r="11" spans="1:8" ht="45" customHeight="1" thickBot="1" x14ac:dyDescent="0.3">
      <c r="A11" s="57" t="s">
        <v>7</v>
      </c>
      <c r="B11" s="58" t="s">
        <v>6</v>
      </c>
      <c r="C11" s="335" t="s">
        <v>384</v>
      </c>
      <c r="D11" s="336"/>
      <c r="E11" s="337" t="s">
        <v>385</v>
      </c>
      <c r="F11" s="338"/>
      <c r="G11" s="5"/>
      <c r="H11" s="6"/>
    </row>
    <row r="12" spans="1:8" ht="15.75" thickBot="1" x14ac:dyDescent="0.3">
      <c r="A12" s="57" t="s">
        <v>9</v>
      </c>
      <c r="B12" s="58" t="s">
        <v>8</v>
      </c>
      <c r="C12" s="314" t="s">
        <v>316</v>
      </c>
      <c r="D12" s="315"/>
      <c r="E12" s="314" t="s">
        <v>316</v>
      </c>
      <c r="F12" s="315"/>
    </row>
    <row r="13" spans="1:8" ht="15.75" thickBot="1" x14ac:dyDescent="0.3">
      <c r="A13" s="57" t="s">
        <v>75</v>
      </c>
      <c r="B13" s="58" t="s">
        <v>10</v>
      </c>
      <c r="C13" s="314" t="s">
        <v>318</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386</v>
      </c>
      <c r="G16" s="221" t="s">
        <v>86</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387</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AYESA DE COLOMBIA INGENIERÍA Y ARQUITECTURA S.A.S. NIT 900.659.649-3 , 51% LIDER</v>
      </c>
      <c r="D28" s="249"/>
      <c r="E28" s="249" t="str">
        <f>+E11</f>
        <v>INTERSA S.A. NIT 860.450.644-3, 49%</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146" t="s">
        <v>84</v>
      </c>
      <c r="D30" s="98" t="s">
        <v>388</v>
      </c>
      <c r="E30" s="98" t="s">
        <v>284</v>
      </c>
      <c r="F30" s="95"/>
      <c r="G30" s="221" t="s">
        <v>86</v>
      </c>
      <c r="H30" s="365" t="s">
        <v>389</v>
      </c>
    </row>
    <row r="31" spans="1:8" ht="30.75" thickBot="1" x14ac:dyDescent="0.3">
      <c r="A31" s="109" t="s">
        <v>28</v>
      </c>
      <c r="B31" s="11" t="s">
        <v>29</v>
      </c>
      <c r="C31" s="99" t="s">
        <v>84</v>
      </c>
      <c r="D31" s="99" t="s">
        <v>390</v>
      </c>
      <c r="E31" s="99" t="s">
        <v>284</v>
      </c>
      <c r="F31" s="100"/>
      <c r="G31" s="223"/>
      <c r="H31" s="366"/>
    </row>
    <row r="32" spans="1:8" ht="33" customHeight="1" thickBot="1" x14ac:dyDescent="0.3">
      <c r="A32" s="239">
        <v>4</v>
      </c>
      <c r="B32" s="297" t="s">
        <v>30</v>
      </c>
      <c r="C32" s="249" t="str">
        <f>+C11</f>
        <v>AYESA DE COLOMBIA INGENIERÍA Y ARQUITECTURA S.A.S. NIT 900.659.649-3 , 51% LIDER</v>
      </c>
      <c r="D32" s="249"/>
      <c r="E32" s="249" t="str">
        <f>+E11</f>
        <v>INTERSA S.A. NIT 860.450.644-3, 49%</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391</v>
      </c>
      <c r="E34" s="98" t="s">
        <v>84</v>
      </c>
      <c r="F34" s="95" t="s">
        <v>392</v>
      </c>
      <c r="G34" s="221" t="s">
        <v>86</v>
      </c>
      <c r="H34" s="271"/>
    </row>
    <row r="35" spans="1:8" ht="30" x14ac:dyDescent="0.25">
      <c r="A35" s="94">
        <v>4.2</v>
      </c>
      <c r="B35" s="10" t="s">
        <v>31</v>
      </c>
      <c r="C35" s="98" t="s">
        <v>84</v>
      </c>
      <c r="D35" s="98" t="s">
        <v>393</v>
      </c>
      <c r="E35" s="98" t="s">
        <v>84</v>
      </c>
      <c r="F35" s="95" t="s">
        <v>392</v>
      </c>
      <c r="G35" s="222"/>
      <c r="H35" s="271"/>
    </row>
    <row r="36" spans="1:8" ht="30.75" thickBot="1" x14ac:dyDescent="0.3">
      <c r="A36" s="109">
        <v>4.3</v>
      </c>
      <c r="B36" s="11" t="s">
        <v>67</v>
      </c>
      <c r="C36" s="99" t="s">
        <v>345</v>
      </c>
      <c r="D36" s="99">
        <v>39</v>
      </c>
      <c r="E36" s="99" t="s">
        <v>345</v>
      </c>
      <c r="F36" s="100">
        <v>73</v>
      </c>
      <c r="G36" s="223"/>
      <c r="H36" s="272"/>
    </row>
    <row r="37" spans="1:8" ht="42" customHeight="1" thickBot="1" x14ac:dyDescent="0.3">
      <c r="A37" s="239">
        <v>5</v>
      </c>
      <c r="B37" s="241" t="s">
        <v>32</v>
      </c>
      <c r="C37" s="295" t="str">
        <f>+C11</f>
        <v>AYESA DE COLOMBIA INGENIERÍA Y ARQUITECTURA S.A.S. NIT 900.659.649-3 , 51% LIDER</v>
      </c>
      <c r="D37" s="296"/>
      <c r="E37" s="295" t="str">
        <f>+E11</f>
        <v>INTERSA S.A. NIT 860.450.644-3, 49%</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445" t="s">
        <v>84</v>
      </c>
      <c r="D39" s="227" t="s">
        <v>394</v>
      </c>
      <c r="E39" s="263" t="s">
        <v>84</v>
      </c>
      <c r="F39" s="266" t="s">
        <v>395</v>
      </c>
      <c r="G39" s="309" t="s">
        <v>86</v>
      </c>
      <c r="H39" s="346" t="s">
        <v>396</v>
      </c>
    </row>
    <row r="40" spans="1:8" ht="45" x14ac:dyDescent="0.25">
      <c r="A40" s="94">
        <v>5.2</v>
      </c>
      <c r="B40" s="10" t="s">
        <v>72</v>
      </c>
      <c r="C40" s="477"/>
      <c r="D40" s="228"/>
      <c r="E40" s="264"/>
      <c r="F40" s="267"/>
      <c r="G40" s="310"/>
      <c r="H40" s="347"/>
    </row>
    <row r="41" spans="1:8" ht="45" x14ac:dyDescent="0.25">
      <c r="A41" s="94">
        <v>5.3</v>
      </c>
      <c r="B41" s="13" t="s">
        <v>73</v>
      </c>
      <c r="C41" s="477"/>
      <c r="D41" s="228"/>
      <c r="E41" s="264"/>
      <c r="F41" s="267"/>
      <c r="G41" s="310"/>
      <c r="H41" s="347"/>
    </row>
    <row r="42" spans="1:8" ht="30" x14ac:dyDescent="0.25">
      <c r="A42" s="94">
        <v>5.4</v>
      </c>
      <c r="B42" s="10" t="s">
        <v>33</v>
      </c>
      <c r="C42" s="477"/>
      <c r="D42" s="228"/>
      <c r="E42" s="264"/>
      <c r="F42" s="267"/>
      <c r="G42" s="310"/>
      <c r="H42" s="347"/>
    </row>
    <row r="43" spans="1:8" ht="30.75" thickBot="1" x14ac:dyDescent="0.3">
      <c r="A43" s="109">
        <v>5.5</v>
      </c>
      <c r="B43" s="11" t="s">
        <v>34</v>
      </c>
      <c r="C43" s="478"/>
      <c r="D43" s="229"/>
      <c r="E43" s="265"/>
      <c r="F43" s="268"/>
      <c r="G43" s="311"/>
      <c r="H43" s="348"/>
    </row>
    <row r="44" spans="1:8" ht="30" customHeight="1" thickBot="1" x14ac:dyDescent="0.3">
      <c r="A44" s="239">
        <v>6</v>
      </c>
      <c r="B44" s="241" t="s">
        <v>35</v>
      </c>
      <c r="C44" s="285" t="str">
        <f>+C11</f>
        <v>AYESA DE COLOMBIA INGENIERÍA Y ARQUITECTURA S.A.S. NIT 900.659.649-3 , 51% LIDER</v>
      </c>
      <c r="D44" s="286"/>
      <c r="E44" s="255" t="str">
        <f>+E11</f>
        <v>INTERSA S.A. NIT 860.450.644-3, 49%</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98" t="s">
        <v>284</v>
      </c>
      <c r="F46" s="95"/>
      <c r="G46" s="35"/>
      <c r="H46" s="39"/>
    </row>
    <row r="47" spans="1:8" ht="45" x14ac:dyDescent="0.25">
      <c r="A47" s="94">
        <v>6.2</v>
      </c>
      <c r="B47" s="10" t="s">
        <v>37</v>
      </c>
      <c r="C47" s="103" t="s">
        <v>88</v>
      </c>
      <c r="D47" s="98"/>
      <c r="E47" s="98" t="s">
        <v>284</v>
      </c>
      <c r="F47" s="95"/>
      <c r="G47" s="35"/>
      <c r="H47" s="39"/>
    </row>
    <row r="48" spans="1:8" ht="60" x14ac:dyDescent="0.25">
      <c r="A48" s="94">
        <v>6.3</v>
      </c>
      <c r="B48" s="10" t="s">
        <v>38</v>
      </c>
      <c r="C48" s="103" t="s">
        <v>88</v>
      </c>
      <c r="D48" s="98"/>
      <c r="E48" s="98" t="s">
        <v>284</v>
      </c>
      <c r="F48" s="95"/>
      <c r="G48" s="35"/>
      <c r="H48" s="39"/>
    </row>
    <row r="49" spans="1:9" ht="75.75" thickBot="1" x14ac:dyDescent="0.3">
      <c r="A49" s="94">
        <v>6.4</v>
      </c>
      <c r="B49" s="11" t="s">
        <v>39</v>
      </c>
      <c r="C49" s="103" t="s">
        <v>88</v>
      </c>
      <c r="D49" s="99"/>
      <c r="E49" s="98" t="s">
        <v>284</v>
      </c>
      <c r="F49" s="100"/>
      <c r="G49" s="36"/>
      <c r="H49" s="40"/>
    </row>
    <row r="50" spans="1:9" ht="30" customHeight="1" thickBot="1" x14ac:dyDescent="0.3">
      <c r="A50" s="239">
        <v>7</v>
      </c>
      <c r="B50" s="247" t="s">
        <v>40</v>
      </c>
      <c r="C50" s="249" t="str">
        <f>+C11</f>
        <v>AYESA DE COLOMBIA INGENIERÍA Y ARQUITECTURA S.A.S. NIT 900.659.649-3 , 51% LIDER</v>
      </c>
      <c r="D50" s="249"/>
      <c r="E50" s="249" t="str">
        <f>+E11</f>
        <v>INTERSA S.A. NIT 860.450.644-3, 49%</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112</v>
      </c>
      <c r="E52" s="227" t="s">
        <v>84</v>
      </c>
      <c r="F52" s="238">
        <v>124</v>
      </c>
      <c r="G52" s="221" t="s">
        <v>86</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273" t="s">
        <v>397</v>
      </c>
      <c r="D56" s="273"/>
      <c r="E56" s="273"/>
      <c r="F56" s="138" t="s">
        <v>398</v>
      </c>
      <c r="G56" s="429"/>
      <c r="H56" s="274"/>
    </row>
    <row r="57" spans="1:9" x14ac:dyDescent="0.25">
      <c r="A57" s="94">
        <v>8.1999999999999993</v>
      </c>
      <c r="B57" s="10" t="s">
        <v>46</v>
      </c>
      <c r="C57" s="273" t="s">
        <v>280</v>
      </c>
      <c r="D57" s="273"/>
      <c r="E57" s="273"/>
      <c r="F57" s="138" t="s">
        <v>398</v>
      </c>
      <c r="G57" s="429"/>
      <c r="H57" s="271"/>
    </row>
    <row r="58" spans="1:9" ht="30" x14ac:dyDescent="0.25">
      <c r="A58" s="94">
        <v>8.3000000000000007</v>
      </c>
      <c r="B58" s="10" t="s">
        <v>47</v>
      </c>
      <c r="C58" s="275" t="s">
        <v>84</v>
      </c>
      <c r="D58" s="276"/>
      <c r="E58" s="277"/>
      <c r="F58" s="224" t="s">
        <v>398</v>
      </c>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399</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84</v>
      </c>
      <c r="D66" s="284"/>
      <c r="E66" s="284"/>
      <c r="F66" s="12">
        <v>150</v>
      </c>
      <c r="G66" s="430"/>
      <c r="H66" s="272"/>
      <c r="I66" s="18"/>
    </row>
    <row r="67" spans="1:9" ht="30" customHeight="1" thickBot="1" x14ac:dyDescent="0.3">
      <c r="A67" s="239">
        <v>9</v>
      </c>
      <c r="B67" s="247" t="s">
        <v>54</v>
      </c>
      <c r="C67" s="249" t="str">
        <f>+C11</f>
        <v>AYESA DE COLOMBIA INGENIERÍA Y ARQUITECTURA S.A.S. NIT 900.659.649-3 , 51% LIDER</v>
      </c>
      <c r="D67" s="249"/>
      <c r="E67" s="249" t="str">
        <f>+E11</f>
        <v>INTERSA S.A. NIT 860.450.644-3, 49%</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284</v>
      </c>
      <c r="D69" s="227"/>
      <c r="E69" s="227" t="s">
        <v>84</v>
      </c>
      <c r="F69" s="270">
        <v>220</v>
      </c>
      <c r="G69" s="222" t="s">
        <v>86</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284</v>
      </c>
      <c r="D71" s="99"/>
      <c r="E71" s="99" t="s">
        <v>84</v>
      </c>
      <c r="F71" s="100">
        <v>221</v>
      </c>
      <c r="G71" s="223"/>
      <c r="H71" s="272"/>
    </row>
    <row r="72" spans="1:9" ht="30" customHeight="1" thickBot="1" x14ac:dyDescent="0.3">
      <c r="A72" s="239">
        <v>10</v>
      </c>
      <c r="B72" s="247" t="s">
        <v>57</v>
      </c>
      <c r="C72" s="249" t="str">
        <f>+C11</f>
        <v>AYESA DE COLOMBIA INGENIERÍA Y ARQUITECTURA S.A.S. NIT 900.659.649-3 , 51% LIDER</v>
      </c>
      <c r="D72" s="249"/>
      <c r="E72" s="249" t="str">
        <f>+E11</f>
        <v>INTERSA S.A. NIT 860.450.644-3, 49%</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90.75" thickBot="1" x14ac:dyDescent="0.3">
      <c r="A74" s="109">
        <v>10.1</v>
      </c>
      <c r="B74" s="11" t="s">
        <v>58</v>
      </c>
      <c r="C74" s="99" t="s">
        <v>84</v>
      </c>
      <c r="D74" s="105" t="s">
        <v>400</v>
      </c>
      <c r="E74" s="99"/>
      <c r="F74" s="100"/>
      <c r="G74" s="36" t="s">
        <v>193</v>
      </c>
      <c r="H74" s="40"/>
    </row>
    <row r="75" spans="1:9" ht="30" customHeight="1" thickBot="1" x14ac:dyDescent="0.3">
      <c r="A75" s="239">
        <v>11</v>
      </c>
      <c r="B75" s="247" t="s">
        <v>59</v>
      </c>
      <c r="C75" s="249" t="str">
        <f>+C11</f>
        <v>AYESA DE COLOMBIA INGENIERÍA Y ARQUITECTURA S.A.S. NIT 900.659.649-3 , 51% LIDER</v>
      </c>
      <c r="D75" s="249"/>
      <c r="E75" s="249" t="str">
        <f>+E11</f>
        <v>INTERSA S.A. NIT 860.450.644-3, 49%</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284</v>
      </c>
      <c r="F77" s="100"/>
      <c r="G77" s="36"/>
      <c r="H77" s="40"/>
    </row>
    <row r="78" spans="1:9" ht="30" customHeight="1" thickBot="1" x14ac:dyDescent="0.3">
      <c r="A78" s="239">
        <v>12</v>
      </c>
      <c r="B78" s="241" t="s">
        <v>60</v>
      </c>
      <c r="C78" s="254" t="str">
        <f>+C11</f>
        <v>AYESA DE COLOMBIA INGENIERÍA Y ARQUITECTURA S.A.S. NIT 900.659.649-3 , 51% LIDER</v>
      </c>
      <c r="D78" s="250"/>
      <c r="E78" s="255" t="str">
        <f>+E11</f>
        <v>INTERSA S.A. NIT 860.450.644-3,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86</v>
      </c>
      <c r="H80" s="39"/>
    </row>
    <row r="81" spans="1:8" ht="31.5" customHeight="1" x14ac:dyDescent="0.25">
      <c r="A81" s="94">
        <v>12.2</v>
      </c>
      <c r="B81" s="52" t="s">
        <v>62</v>
      </c>
      <c r="C81" s="237" t="s">
        <v>84</v>
      </c>
      <c r="D81" s="238"/>
      <c r="E81" s="341" t="s">
        <v>84</v>
      </c>
      <c r="F81" s="238"/>
      <c r="G81" s="131" t="s">
        <v>86</v>
      </c>
      <c r="H81" s="39"/>
    </row>
    <row r="82" spans="1:8" ht="30.75" thickBot="1" x14ac:dyDescent="0.3">
      <c r="A82" s="20">
        <v>12.3</v>
      </c>
      <c r="B82" s="53" t="s">
        <v>63</v>
      </c>
      <c r="C82" s="237" t="s">
        <v>84</v>
      </c>
      <c r="D82" s="238"/>
      <c r="E82" s="341" t="s">
        <v>84</v>
      </c>
      <c r="F82" s="238"/>
      <c r="G82" s="131" t="s">
        <v>86</v>
      </c>
      <c r="H82" s="48"/>
    </row>
    <row r="83" spans="1:8" ht="19.5" thickBot="1" x14ac:dyDescent="0.3">
      <c r="A83" s="235" t="s">
        <v>64</v>
      </c>
      <c r="B83" s="236"/>
      <c r="C83" s="440" t="s">
        <v>84</v>
      </c>
      <c r="D83" s="441"/>
      <c r="E83" s="233" t="s">
        <v>84</v>
      </c>
      <c r="F83" s="234"/>
      <c r="G83" s="50" t="s">
        <v>86</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1" zoomScaleNormal="100" workbookViewId="0">
      <selection activeCell="H56" sqref="H56:H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31</v>
      </c>
      <c r="D8" s="327"/>
      <c r="E8" s="327"/>
      <c r="F8" s="327"/>
      <c r="G8" s="328"/>
    </row>
    <row r="9" spans="1:8" ht="31.5" customHeight="1" thickBot="1" x14ac:dyDescent="0.3">
      <c r="A9" s="57" t="s">
        <v>3</v>
      </c>
      <c r="B9" s="58" t="s">
        <v>4</v>
      </c>
      <c r="C9" s="329" t="s">
        <v>401</v>
      </c>
      <c r="D9" s="330"/>
      <c r="E9" s="330"/>
      <c r="F9" s="330"/>
      <c r="G9" s="331"/>
    </row>
    <row r="10" spans="1:8" ht="20.25" customHeight="1" thickBot="1" x14ac:dyDescent="0.3">
      <c r="A10" s="57" t="s">
        <v>5</v>
      </c>
      <c r="B10" s="59" t="s">
        <v>65</v>
      </c>
      <c r="C10" s="332" t="s">
        <v>78</v>
      </c>
      <c r="D10" s="333"/>
      <c r="E10" s="333"/>
      <c r="F10" s="333"/>
      <c r="G10" s="334"/>
    </row>
    <row r="11" spans="1:8" ht="31.5" customHeight="1" thickBot="1" x14ac:dyDescent="0.3">
      <c r="A11" s="57" t="s">
        <v>7</v>
      </c>
      <c r="B11" s="58" t="s">
        <v>6</v>
      </c>
      <c r="C11" s="335" t="s">
        <v>402</v>
      </c>
      <c r="D11" s="336"/>
      <c r="E11" s="337" t="s">
        <v>403</v>
      </c>
      <c r="F11" s="338"/>
      <c r="G11" s="5"/>
      <c r="H11" s="6"/>
    </row>
    <row r="12" spans="1:8" ht="15.75" thickBot="1" x14ac:dyDescent="0.3">
      <c r="A12" s="57" t="s">
        <v>9</v>
      </c>
      <c r="B12" s="58" t="s">
        <v>8</v>
      </c>
      <c r="C12" s="314" t="s">
        <v>82</v>
      </c>
      <c r="D12" s="315"/>
      <c r="E12" s="314" t="s">
        <v>404</v>
      </c>
      <c r="F12" s="315"/>
    </row>
    <row r="13" spans="1:8" ht="15.75" thickBot="1" x14ac:dyDescent="0.3">
      <c r="A13" s="57" t="s">
        <v>75</v>
      </c>
      <c r="B13" s="58" t="s">
        <v>10</v>
      </c>
      <c r="C13" s="314" t="s">
        <v>405</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406</v>
      </c>
      <c r="G16" s="221" t="s">
        <v>193</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407</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GRUSAMAR INGENIERIA Y CONSULTING S.L 57,50% LIDER</v>
      </c>
      <c r="D28" s="249"/>
      <c r="E28" s="249" t="str">
        <f>+E11</f>
        <v>JUAN AMADO LIZARAZO 42,50%</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133" t="s">
        <v>88</v>
      </c>
      <c r="D30" s="133"/>
      <c r="E30" s="133" t="s">
        <v>88</v>
      </c>
      <c r="F30" s="95"/>
      <c r="G30" s="221"/>
      <c r="H30" s="274"/>
    </row>
    <row r="31" spans="1:8" ht="30.75" thickBot="1" x14ac:dyDescent="0.3">
      <c r="A31" s="109" t="s">
        <v>28</v>
      </c>
      <c r="B31" s="11" t="s">
        <v>29</v>
      </c>
      <c r="C31" s="134" t="s">
        <v>88</v>
      </c>
      <c r="D31" s="134"/>
      <c r="E31" s="134" t="s">
        <v>88</v>
      </c>
      <c r="F31" s="100"/>
      <c r="G31" s="223"/>
      <c r="H31" s="272"/>
    </row>
    <row r="32" spans="1:8" ht="33" customHeight="1" thickBot="1" x14ac:dyDescent="0.3">
      <c r="A32" s="239">
        <v>4</v>
      </c>
      <c r="B32" s="297" t="s">
        <v>30</v>
      </c>
      <c r="C32" s="249" t="str">
        <f>+C11</f>
        <v>GRUSAMAR INGENIERIA Y CONSULTING S.L 57,50% LIDER</v>
      </c>
      <c r="D32" s="249"/>
      <c r="E32" s="249" t="str">
        <f>+E11</f>
        <v>JUAN AMADO LIZARAZO 42,50%</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408</v>
      </c>
      <c r="E34" s="98" t="s">
        <v>84</v>
      </c>
      <c r="F34" s="95" t="s">
        <v>409</v>
      </c>
      <c r="G34" s="221" t="s">
        <v>193</v>
      </c>
      <c r="H34" s="271"/>
    </row>
    <row r="35" spans="1:8" ht="30" x14ac:dyDescent="0.25">
      <c r="A35" s="94">
        <v>4.2</v>
      </c>
      <c r="B35" s="10" t="s">
        <v>31</v>
      </c>
      <c r="C35" s="98" t="s">
        <v>84</v>
      </c>
      <c r="D35" s="98">
        <v>75</v>
      </c>
      <c r="E35" s="98" t="s">
        <v>84</v>
      </c>
      <c r="F35" s="95">
        <v>82</v>
      </c>
      <c r="G35" s="222"/>
      <c r="H35" s="271"/>
    </row>
    <row r="36" spans="1:8" ht="30.75" thickBot="1" x14ac:dyDescent="0.3">
      <c r="A36" s="109">
        <v>4.3</v>
      </c>
      <c r="B36" s="11" t="s">
        <v>67</v>
      </c>
      <c r="C36" s="99" t="s">
        <v>132</v>
      </c>
      <c r="D36" s="99">
        <v>59</v>
      </c>
      <c r="E36" s="99" t="s">
        <v>89</v>
      </c>
      <c r="F36" s="100">
        <v>77</v>
      </c>
      <c r="G36" s="223"/>
      <c r="H36" s="272"/>
    </row>
    <row r="37" spans="1:8" ht="30" customHeight="1" thickBot="1" x14ac:dyDescent="0.3">
      <c r="A37" s="239">
        <v>5</v>
      </c>
      <c r="B37" s="241" t="s">
        <v>32</v>
      </c>
      <c r="C37" s="295" t="str">
        <f>+C11</f>
        <v>GRUSAMAR INGENIERIA Y CONSULTING S.L 57,50% LIDER</v>
      </c>
      <c r="D37" s="296"/>
      <c r="E37" s="295" t="str">
        <f>+E11</f>
        <v>JUAN AMADO LIZARAZO 42,50%</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410</v>
      </c>
      <c r="E39" s="263" t="s">
        <v>88</v>
      </c>
      <c r="F39" s="266" t="s">
        <v>88</v>
      </c>
      <c r="G39" s="309" t="s">
        <v>193</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GRUSAMAR INGENIERIA Y CONSULTING S.L 57,50% LIDER</v>
      </c>
      <c r="D44" s="286"/>
      <c r="E44" s="255" t="str">
        <f>+E11</f>
        <v>JUAN AMADO LIZARAZO 42,50%</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500" t="s">
        <v>88</v>
      </c>
      <c r="D46" s="501"/>
      <c r="E46" s="501"/>
      <c r="F46" s="502"/>
      <c r="G46" s="221"/>
      <c r="H46" s="274"/>
    </row>
    <row r="47" spans="1:8" ht="45" x14ac:dyDescent="0.25">
      <c r="A47" s="94">
        <v>6.2</v>
      </c>
      <c r="B47" s="10" t="s">
        <v>37</v>
      </c>
      <c r="C47" s="319"/>
      <c r="D47" s="320"/>
      <c r="E47" s="320"/>
      <c r="F47" s="362"/>
      <c r="G47" s="222"/>
      <c r="H47" s="271"/>
    </row>
    <row r="48" spans="1:8" ht="60" x14ac:dyDescent="0.25">
      <c r="A48" s="94">
        <v>6.3</v>
      </c>
      <c r="B48" s="10" t="s">
        <v>38</v>
      </c>
      <c r="C48" s="319"/>
      <c r="D48" s="320"/>
      <c r="E48" s="320"/>
      <c r="F48" s="362"/>
      <c r="G48" s="222"/>
      <c r="H48" s="271"/>
    </row>
    <row r="49" spans="1:9" ht="75.75" thickBot="1" x14ac:dyDescent="0.3">
      <c r="A49" s="94">
        <v>6.4</v>
      </c>
      <c r="B49" s="11" t="s">
        <v>39</v>
      </c>
      <c r="C49" s="322"/>
      <c r="D49" s="323"/>
      <c r="E49" s="323"/>
      <c r="F49" s="363"/>
      <c r="G49" s="223"/>
      <c r="H49" s="272"/>
    </row>
    <row r="50" spans="1:9" ht="30" customHeight="1" thickBot="1" x14ac:dyDescent="0.3">
      <c r="A50" s="239">
        <v>7</v>
      </c>
      <c r="B50" s="247" t="s">
        <v>40</v>
      </c>
      <c r="C50" s="249" t="str">
        <f>+C11</f>
        <v>GRUSAMAR INGENIERIA Y CONSULTING S.L 57,50% LIDER</v>
      </c>
      <c r="D50" s="249"/>
      <c r="E50" s="249" t="str">
        <f>+E11</f>
        <v>JUAN AMADO LIZARAZO 42,50%</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t="s">
        <v>411</v>
      </c>
      <c r="E52" s="227" t="s">
        <v>84</v>
      </c>
      <c r="F52" s="238">
        <v>229</v>
      </c>
      <c r="G52" s="221" t="s">
        <v>84</v>
      </c>
      <c r="H52" s="221"/>
    </row>
    <row r="53" spans="1:9" ht="45" x14ac:dyDescent="0.25">
      <c r="A53" s="94">
        <v>7.2</v>
      </c>
      <c r="B53" s="10" t="s">
        <v>42</v>
      </c>
      <c r="C53" s="228"/>
      <c r="D53" s="251"/>
      <c r="E53" s="228"/>
      <c r="F53" s="238"/>
      <c r="G53" s="222"/>
      <c r="H53" s="222"/>
    </row>
    <row r="54" spans="1:9" ht="60.75" thickBot="1" x14ac:dyDescent="0.3">
      <c r="A54" s="109">
        <v>7.3</v>
      </c>
      <c r="B54" s="11" t="s">
        <v>43</v>
      </c>
      <c r="C54" s="229"/>
      <c r="D54" s="252"/>
      <c r="E54" s="229"/>
      <c r="F54" s="253"/>
      <c r="G54" s="223"/>
      <c r="H54" s="223"/>
    </row>
    <row r="55" spans="1:9" x14ac:dyDescent="0.25">
      <c r="A55" s="29">
        <v>8</v>
      </c>
      <c r="B55" s="49" t="s">
        <v>44</v>
      </c>
      <c r="C55" s="260" t="s">
        <v>11</v>
      </c>
      <c r="D55" s="261"/>
      <c r="E55" s="262"/>
      <c r="F55" s="107" t="s">
        <v>12</v>
      </c>
      <c r="G55" s="37" t="s">
        <v>66</v>
      </c>
      <c r="H55" s="41" t="s">
        <v>13</v>
      </c>
    </row>
    <row r="56" spans="1:9" x14ac:dyDescent="0.25">
      <c r="A56" s="94">
        <v>8.1</v>
      </c>
      <c r="B56" s="10" t="s">
        <v>45</v>
      </c>
      <c r="C56" s="481" t="s">
        <v>97</v>
      </c>
      <c r="D56" s="481"/>
      <c r="E56" s="481"/>
      <c r="F56" s="147" t="s">
        <v>412</v>
      </c>
      <c r="G56" s="482" t="s">
        <v>193</v>
      </c>
      <c r="H56" s="484" t="s">
        <v>413</v>
      </c>
    </row>
    <row r="57" spans="1:9" x14ac:dyDescent="0.25">
      <c r="A57" s="94">
        <v>8.1999999999999993</v>
      </c>
      <c r="B57" s="10" t="s">
        <v>46</v>
      </c>
      <c r="C57" s="481" t="s">
        <v>241</v>
      </c>
      <c r="D57" s="481"/>
      <c r="E57" s="481"/>
      <c r="F57" s="147" t="s">
        <v>412</v>
      </c>
      <c r="G57" s="482"/>
      <c r="H57" s="485"/>
    </row>
    <row r="58" spans="1:9" ht="30" x14ac:dyDescent="0.25">
      <c r="A58" s="94">
        <v>8.3000000000000007</v>
      </c>
      <c r="B58" s="10" t="s">
        <v>47</v>
      </c>
      <c r="C58" s="487" t="s">
        <v>193</v>
      </c>
      <c r="D58" s="488"/>
      <c r="E58" s="489"/>
      <c r="F58" s="496" t="s">
        <v>412</v>
      </c>
      <c r="G58" s="482"/>
      <c r="H58" s="485"/>
    </row>
    <row r="59" spans="1:9" ht="45" x14ac:dyDescent="0.25">
      <c r="A59" s="94">
        <v>8.4</v>
      </c>
      <c r="B59" s="10" t="s">
        <v>48</v>
      </c>
      <c r="C59" s="490"/>
      <c r="D59" s="491"/>
      <c r="E59" s="492"/>
      <c r="F59" s="497"/>
      <c r="G59" s="482"/>
      <c r="H59" s="485"/>
    </row>
    <row r="60" spans="1:9" ht="45" x14ac:dyDescent="0.25">
      <c r="A60" s="94">
        <v>8.5</v>
      </c>
      <c r="B60" s="10" t="s">
        <v>74</v>
      </c>
      <c r="C60" s="490"/>
      <c r="D60" s="491"/>
      <c r="E60" s="492"/>
      <c r="F60" s="497"/>
      <c r="G60" s="482"/>
      <c r="H60" s="485"/>
    </row>
    <row r="61" spans="1:9" x14ac:dyDescent="0.25">
      <c r="A61" s="94">
        <v>8.6</v>
      </c>
      <c r="B61" s="10" t="s">
        <v>49</v>
      </c>
      <c r="C61" s="490"/>
      <c r="D61" s="491"/>
      <c r="E61" s="492"/>
      <c r="F61" s="497"/>
      <c r="G61" s="482"/>
      <c r="H61" s="485"/>
    </row>
    <row r="62" spans="1:9" x14ac:dyDescent="0.25">
      <c r="A62" s="94">
        <v>8.6999999999999993</v>
      </c>
      <c r="B62" s="10" t="s">
        <v>50</v>
      </c>
      <c r="C62" s="490"/>
      <c r="D62" s="491"/>
      <c r="E62" s="492"/>
      <c r="F62" s="497"/>
      <c r="G62" s="482"/>
      <c r="H62" s="485"/>
    </row>
    <row r="63" spans="1:9" ht="30" x14ac:dyDescent="0.25">
      <c r="A63" s="94">
        <v>8.8000000000000007</v>
      </c>
      <c r="B63" s="10" t="s">
        <v>100</v>
      </c>
      <c r="C63" s="490"/>
      <c r="D63" s="491"/>
      <c r="E63" s="492"/>
      <c r="F63" s="497"/>
      <c r="G63" s="482"/>
      <c r="H63" s="485"/>
      <c r="I63" s="14"/>
    </row>
    <row r="64" spans="1:9" ht="31.5" customHeight="1" x14ac:dyDescent="0.3">
      <c r="A64" s="94">
        <v>8.9</v>
      </c>
      <c r="B64" s="15" t="s">
        <v>51</v>
      </c>
      <c r="C64" s="490"/>
      <c r="D64" s="491"/>
      <c r="E64" s="492"/>
      <c r="F64" s="497"/>
      <c r="G64" s="482"/>
      <c r="H64" s="485"/>
      <c r="I64" s="16"/>
    </row>
    <row r="65" spans="1:9" ht="16.5" x14ac:dyDescent="0.3">
      <c r="A65" s="17" t="s">
        <v>68</v>
      </c>
      <c r="B65" s="10" t="s">
        <v>52</v>
      </c>
      <c r="C65" s="493"/>
      <c r="D65" s="494"/>
      <c r="E65" s="495"/>
      <c r="F65" s="498"/>
      <c r="G65" s="482"/>
      <c r="H65" s="485"/>
      <c r="I65" s="16"/>
    </row>
    <row r="66" spans="1:9" ht="45.75" thickBot="1" x14ac:dyDescent="0.3">
      <c r="A66" s="17" t="s">
        <v>69</v>
      </c>
      <c r="B66" s="11" t="s">
        <v>53</v>
      </c>
      <c r="C66" s="499" t="s">
        <v>84</v>
      </c>
      <c r="D66" s="499"/>
      <c r="E66" s="499"/>
      <c r="F66" s="148" t="s">
        <v>414</v>
      </c>
      <c r="G66" s="483"/>
      <c r="H66" s="486"/>
      <c r="I66" s="18"/>
    </row>
    <row r="67" spans="1:9" ht="30" customHeight="1" thickBot="1" x14ac:dyDescent="0.3">
      <c r="A67" s="239">
        <v>9</v>
      </c>
      <c r="B67" s="247" t="s">
        <v>54</v>
      </c>
      <c r="C67" s="249" t="str">
        <f>+C11</f>
        <v>GRUSAMAR INGENIERIA Y CONSULTING S.L 57,50% LIDER</v>
      </c>
      <c r="D67" s="249"/>
      <c r="E67" s="249" t="str">
        <f>+E11</f>
        <v>JUAN AMADO LIZARAZO 42,50%</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88</v>
      </c>
      <c r="D69" s="227"/>
      <c r="E69" s="227" t="s">
        <v>84</v>
      </c>
      <c r="F69" s="270" t="s">
        <v>415</v>
      </c>
      <c r="G69" s="222" t="s">
        <v>193</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88</v>
      </c>
      <c r="D71" s="99"/>
      <c r="E71" s="99" t="s">
        <v>84</v>
      </c>
      <c r="F71" s="100" t="s">
        <v>416</v>
      </c>
      <c r="G71" s="223"/>
      <c r="H71" s="272"/>
    </row>
    <row r="72" spans="1:9" ht="30" customHeight="1" thickBot="1" x14ac:dyDescent="0.3">
      <c r="A72" s="239">
        <v>10</v>
      </c>
      <c r="B72" s="247" t="s">
        <v>57</v>
      </c>
      <c r="C72" s="249" t="str">
        <f>+C11</f>
        <v>GRUSAMAR INGENIERIA Y CONSULTING S.L 57,50% LIDER</v>
      </c>
      <c r="D72" s="249"/>
      <c r="E72" s="249" t="str">
        <f>+E11</f>
        <v>JUAN AMADO LIZARAZO 42,50%</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80.25" customHeight="1" thickBot="1" x14ac:dyDescent="0.3">
      <c r="A74" s="109">
        <v>10.1</v>
      </c>
      <c r="B74" s="11" t="s">
        <v>58</v>
      </c>
      <c r="C74" s="99" t="s">
        <v>84</v>
      </c>
      <c r="D74" s="99"/>
      <c r="E74" s="99" t="s">
        <v>284</v>
      </c>
      <c r="F74" s="100"/>
      <c r="G74" s="36" t="s">
        <v>193</v>
      </c>
      <c r="H74" s="149" t="s">
        <v>417</v>
      </c>
    </row>
    <row r="75" spans="1:9" ht="30" customHeight="1" thickBot="1" x14ac:dyDescent="0.3">
      <c r="A75" s="239">
        <v>11</v>
      </c>
      <c r="B75" s="247" t="s">
        <v>59</v>
      </c>
      <c r="C75" s="249" t="str">
        <f>+C11</f>
        <v>GRUSAMAR INGENIERIA Y CONSULTING S.L 57,50% LIDER</v>
      </c>
      <c r="D75" s="249"/>
      <c r="E75" s="249" t="str">
        <f>+E11</f>
        <v>JUAN AMADO LIZARAZO 42,50%</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284</v>
      </c>
      <c r="D77" s="22"/>
      <c r="E77" s="108" t="s">
        <v>284</v>
      </c>
      <c r="F77" s="100"/>
      <c r="G77" s="36"/>
      <c r="H77" s="40"/>
    </row>
    <row r="78" spans="1:9" ht="30" customHeight="1" thickBot="1" x14ac:dyDescent="0.3">
      <c r="A78" s="239">
        <v>12</v>
      </c>
      <c r="B78" s="241" t="s">
        <v>60</v>
      </c>
      <c r="C78" s="254" t="str">
        <f>+C11</f>
        <v>GRUSAMAR INGENIERIA Y CONSULTING S.L 57,50% LIDER</v>
      </c>
      <c r="D78" s="250"/>
      <c r="E78" s="255" t="str">
        <f>+E11</f>
        <v>JUAN AMADO LIZARAZO 42,50%</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237" t="s">
        <v>84</v>
      </c>
      <c r="F80" s="238"/>
      <c r="G80" s="221" t="s">
        <v>193</v>
      </c>
      <c r="H80" s="274"/>
    </row>
    <row r="81" spans="1:8" ht="31.5" customHeight="1" x14ac:dyDescent="0.25">
      <c r="A81" s="94">
        <v>12.2</v>
      </c>
      <c r="B81" s="52" t="s">
        <v>62</v>
      </c>
      <c r="C81" s="237" t="s">
        <v>84</v>
      </c>
      <c r="D81" s="238"/>
      <c r="E81" s="237" t="s">
        <v>84</v>
      </c>
      <c r="F81" s="238"/>
      <c r="G81" s="222"/>
      <c r="H81" s="271"/>
    </row>
    <row r="82" spans="1:8" ht="30.75" thickBot="1" x14ac:dyDescent="0.3">
      <c r="A82" s="20">
        <v>12.3</v>
      </c>
      <c r="B82" s="53" t="s">
        <v>63</v>
      </c>
      <c r="C82" s="354" t="s">
        <v>84</v>
      </c>
      <c r="D82" s="253"/>
      <c r="E82" s="237" t="s">
        <v>84</v>
      </c>
      <c r="F82" s="238"/>
      <c r="G82" s="223"/>
      <c r="H82" s="272"/>
    </row>
    <row r="83" spans="1:8" ht="27" thickBot="1" x14ac:dyDescent="0.3">
      <c r="A83" s="235" t="s">
        <v>64</v>
      </c>
      <c r="B83" s="236"/>
      <c r="C83" s="479" t="s">
        <v>418</v>
      </c>
      <c r="D83" s="480"/>
      <c r="E83" s="233"/>
      <c r="F83" s="234"/>
      <c r="G83" s="50"/>
      <c r="H83" s="51"/>
    </row>
  </sheetData>
  <mergeCells count="121">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2:C54"/>
    <mergeCell ref="D52:D54"/>
    <mergeCell ref="E52:E54"/>
    <mergeCell ref="F52:F54"/>
    <mergeCell ref="G52:G54"/>
    <mergeCell ref="H52:H54"/>
    <mergeCell ref="C46:F49"/>
    <mergeCell ref="G46:G49"/>
    <mergeCell ref="H46:H49"/>
    <mergeCell ref="A67:A68"/>
    <mergeCell ref="B67:B68"/>
    <mergeCell ref="C67:D67"/>
    <mergeCell ref="E67:F67"/>
    <mergeCell ref="G67:G68"/>
    <mergeCell ref="H67:H68"/>
    <mergeCell ref="C55:E55"/>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G80:G82"/>
    <mergeCell ref="H80:H82"/>
    <mergeCell ref="C81:D81"/>
    <mergeCell ref="E81:F81"/>
    <mergeCell ref="C82:D82"/>
    <mergeCell ref="E82:F82"/>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topLeftCell="E6" zoomScaleNormal="100" workbookViewId="0">
      <selection activeCell="G56" sqref="G56:I66"/>
    </sheetView>
  </sheetViews>
  <sheetFormatPr baseColWidth="10" defaultRowHeight="15" x14ac:dyDescent="0.25"/>
  <cols>
    <col min="1" max="4" width="11.42578125" hidden="1" customWidth="1"/>
    <col min="6" max="6" width="43.7109375" style="150" customWidth="1"/>
    <col min="8" max="8" width="31.140625" customWidth="1"/>
    <col min="12" max="12" width="58" customWidth="1"/>
  </cols>
  <sheetData>
    <row r="1" spans="5:12" x14ac:dyDescent="0.25">
      <c r="E1" s="325" t="s">
        <v>76</v>
      </c>
      <c r="F1" s="325"/>
      <c r="G1" s="325"/>
      <c r="H1" s="325"/>
      <c r="I1" s="325"/>
      <c r="J1" s="325"/>
      <c r="K1" s="325"/>
      <c r="L1" s="325"/>
    </row>
    <row r="2" spans="5:12" x14ac:dyDescent="0.25">
      <c r="E2" s="325"/>
      <c r="F2" s="325"/>
      <c r="G2" s="325"/>
      <c r="H2" s="325"/>
      <c r="I2" s="325"/>
      <c r="J2" s="325"/>
      <c r="K2" s="325"/>
      <c r="L2" s="325"/>
    </row>
    <row r="3" spans="5:12" x14ac:dyDescent="0.25">
      <c r="E3" s="1"/>
      <c r="G3" s="1"/>
      <c r="H3" s="1"/>
      <c r="I3" s="1"/>
      <c r="J3" s="1"/>
      <c r="K3" s="1"/>
    </row>
    <row r="4" spans="5:12" x14ac:dyDescent="0.25">
      <c r="E4" s="325" t="s">
        <v>0</v>
      </c>
      <c r="F4" s="325"/>
      <c r="G4" s="325"/>
      <c r="H4" s="325"/>
      <c r="I4" s="325"/>
      <c r="J4" s="325"/>
      <c r="K4" s="325"/>
      <c r="L4" s="325"/>
    </row>
    <row r="5" spans="5:12" x14ac:dyDescent="0.25">
      <c r="E5" s="325"/>
      <c r="F5" s="325"/>
      <c r="G5" s="325"/>
      <c r="H5" s="325"/>
      <c r="I5" s="325"/>
      <c r="J5" s="325"/>
      <c r="K5" s="325"/>
      <c r="L5" s="325"/>
    </row>
    <row r="6" spans="5:12" x14ac:dyDescent="0.25">
      <c r="E6" s="1"/>
      <c r="G6" s="1"/>
      <c r="H6" s="2"/>
      <c r="I6" s="1"/>
      <c r="J6" s="2"/>
      <c r="K6" s="2"/>
      <c r="L6" s="2"/>
    </row>
    <row r="7" spans="5:12" ht="15.75" thickBot="1" x14ac:dyDescent="0.3">
      <c r="E7" s="1"/>
      <c r="G7" s="2"/>
      <c r="H7" s="1"/>
      <c r="I7" s="2"/>
      <c r="J7" s="1"/>
      <c r="K7" s="1"/>
    </row>
    <row r="8" spans="5:12" ht="15.75" thickBot="1" x14ac:dyDescent="0.3">
      <c r="E8" s="57" t="s">
        <v>1</v>
      </c>
      <c r="F8" s="151" t="s">
        <v>2</v>
      </c>
      <c r="G8" s="326">
        <v>32</v>
      </c>
      <c r="H8" s="327"/>
      <c r="I8" s="327"/>
      <c r="J8" s="327"/>
      <c r="K8" s="328"/>
    </row>
    <row r="9" spans="5:12" ht="15.75" thickBot="1" x14ac:dyDescent="0.3">
      <c r="E9" s="57" t="s">
        <v>3</v>
      </c>
      <c r="F9" s="151" t="s">
        <v>4</v>
      </c>
      <c r="G9" s="329" t="s">
        <v>419</v>
      </c>
      <c r="H9" s="330"/>
      <c r="I9" s="330"/>
      <c r="J9" s="330"/>
      <c r="K9" s="331"/>
    </row>
    <row r="10" spans="5:12" ht="30.75" thickBot="1" x14ac:dyDescent="0.3">
      <c r="E10" s="57" t="s">
        <v>5</v>
      </c>
      <c r="F10" s="152" t="s">
        <v>65</v>
      </c>
      <c r="G10" s="332" t="s">
        <v>78</v>
      </c>
      <c r="H10" s="333"/>
      <c r="I10" s="333"/>
      <c r="J10" s="333"/>
      <c r="K10" s="334"/>
    </row>
    <row r="11" spans="5:12" ht="63" customHeight="1" thickBot="1" x14ac:dyDescent="0.3">
      <c r="E11" s="57" t="s">
        <v>7</v>
      </c>
      <c r="F11" s="151" t="s">
        <v>6</v>
      </c>
      <c r="G11" s="335" t="s">
        <v>420</v>
      </c>
      <c r="H11" s="336"/>
      <c r="I11" s="337" t="s">
        <v>421</v>
      </c>
      <c r="J11" s="338"/>
      <c r="K11" s="5"/>
      <c r="L11" s="6"/>
    </row>
    <row r="12" spans="5:12" ht="15.75" thickBot="1" x14ac:dyDescent="0.3">
      <c r="E12" s="57" t="s">
        <v>9</v>
      </c>
      <c r="F12" s="151" t="s">
        <v>8</v>
      </c>
      <c r="G12" s="314" t="s">
        <v>82</v>
      </c>
      <c r="H12" s="315"/>
      <c r="I12" s="314" t="s">
        <v>422</v>
      </c>
      <c r="J12" s="315"/>
      <c r="K12" s="1"/>
    </row>
    <row r="13" spans="5:12" ht="15.75" thickBot="1" x14ac:dyDescent="0.3">
      <c r="E13" s="57" t="s">
        <v>75</v>
      </c>
      <c r="F13" s="151" t="s">
        <v>10</v>
      </c>
      <c r="G13" s="314" t="s">
        <v>423</v>
      </c>
      <c r="H13" s="315"/>
      <c r="I13" s="314" t="s">
        <v>83</v>
      </c>
      <c r="J13" s="315"/>
      <c r="K13" s="1"/>
    </row>
    <row r="14" spans="5:12" ht="15.75" thickBot="1" x14ac:dyDescent="0.3">
      <c r="E14" s="3"/>
      <c r="F14" s="153"/>
      <c r="G14" s="7"/>
      <c r="H14" s="1"/>
      <c r="I14" s="7"/>
      <c r="J14" s="1"/>
      <c r="K14" s="1"/>
    </row>
    <row r="15" spans="5:12" x14ac:dyDescent="0.25">
      <c r="E15" s="29">
        <v>1</v>
      </c>
      <c r="F15" s="154" t="s">
        <v>14</v>
      </c>
      <c r="G15" s="260" t="s">
        <v>11</v>
      </c>
      <c r="H15" s="261"/>
      <c r="I15" s="262"/>
      <c r="J15" s="107" t="s">
        <v>12</v>
      </c>
      <c r="K15" s="37" t="s">
        <v>66</v>
      </c>
      <c r="L15" s="41" t="s">
        <v>13</v>
      </c>
    </row>
    <row r="16" spans="5:12" ht="59.25" customHeight="1" x14ac:dyDescent="0.25">
      <c r="E16" s="94">
        <v>1.1000000000000001</v>
      </c>
      <c r="F16" s="15" t="s">
        <v>15</v>
      </c>
      <c r="G16" s="316" t="s">
        <v>84</v>
      </c>
      <c r="H16" s="317"/>
      <c r="I16" s="318"/>
      <c r="J16" s="224" t="s">
        <v>424</v>
      </c>
      <c r="K16" s="221" t="s">
        <v>193</v>
      </c>
      <c r="L16" s="271"/>
    </row>
    <row r="17" spans="5:12" ht="59.25" customHeight="1" x14ac:dyDescent="0.25">
      <c r="E17" s="94">
        <v>1.2</v>
      </c>
      <c r="F17" s="155" t="s">
        <v>16</v>
      </c>
      <c r="G17" s="319"/>
      <c r="H17" s="320"/>
      <c r="I17" s="321"/>
      <c r="J17" s="225"/>
      <c r="K17" s="222"/>
      <c r="L17" s="271"/>
    </row>
    <row r="18" spans="5:12" ht="59.25" customHeight="1" x14ac:dyDescent="0.25">
      <c r="E18" s="94">
        <v>1.3</v>
      </c>
      <c r="F18" s="15" t="s">
        <v>17</v>
      </c>
      <c r="G18" s="319"/>
      <c r="H18" s="320"/>
      <c r="I18" s="321"/>
      <c r="J18" s="225"/>
      <c r="K18" s="222"/>
      <c r="L18" s="271"/>
    </row>
    <row r="19" spans="5:12" ht="59.25" customHeight="1" x14ac:dyDescent="0.25">
      <c r="E19" s="94">
        <v>1.4</v>
      </c>
      <c r="F19" s="15" t="s">
        <v>18</v>
      </c>
      <c r="G19" s="319"/>
      <c r="H19" s="320"/>
      <c r="I19" s="321"/>
      <c r="J19" s="225"/>
      <c r="K19" s="222"/>
      <c r="L19" s="271"/>
    </row>
    <row r="20" spans="5:12" ht="59.25" customHeight="1" x14ac:dyDescent="0.25">
      <c r="E20" s="94">
        <v>1.5</v>
      </c>
      <c r="F20" s="15" t="s">
        <v>19</v>
      </c>
      <c r="G20" s="319"/>
      <c r="H20" s="320"/>
      <c r="I20" s="321"/>
      <c r="J20" s="225"/>
      <c r="K20" s="222"/>
      <c r="L20" s="271"/>
    </row>
    <row r="21" spans="5:12" ht="59.25" customHeight="1" x14ac:dyDescent="0.25">
      <c r="E21" s="94">
        <v>1.6</v>
      </c>
      <c r="F21" s="156" t="s">
        <v>20</v>
      </c>
      <c r="G21" s="319"/>
      <c r="H21" s="320"/>
      <c r="I21" s="321"/>
      <c r="J21" s="225"/>
      <c r="K21" s="222"/>
      <c r="L21" s="271"/>
    </row>
    <row r="22" spans="5:12" ht="59.25" customHeight="1" thickBot="1" x14ac:dyDescent="0.3">
      <c r="E22" s="109">
        <v>1.7</v>
      </c>
      <c r="F22" s="157" t="s">
        <v>21</v>
      </c>
      <c r="G22" s="322"/>
      <c r="H22" s="323"/>
      <c r="I22" s="324"/>
      <c r="J22" s="288"/>
      <c r="K22" s="223"/>
      <c r="L22" s="272"/>
    </row>
    <row r="23" spans="5:12" ht="59.25" customHeight="1" x14ac:dyDescent="0.25">
      <c r="E23" s="29">
        <v>2</v>
      </c>
      <c r="F23" s="158" t="s">
        <v>22</v>
      </c>
      <c r="G23" s="260" t="s">
        <v>11</v>
      </c>
      <c r="H23" s="261"/>
      <c r="I23" s="262"/>
      <c r="J23" s="107" t="s">
        <v>12</v>
      </c>
      <c r="K23" s="37" t="s">
        <v>66</v>
      </c>
      <c r="L23" s="42" t="s">
        <v>13</v>
      </c>
    </row>
    <row r="24" spans="5:12" ht="59.25" customHeight="1" x14ac:dyDescent="0.25">
      <c r="E24" s="94">
        <v>2.1</v>
      </c>
      <c r="F24" s="156" t="s">
        <v>23</v>
      </c>
      <c r="G24" s="299" t="s">
        <v>84</v>
      </c>
      <c r="H24" s="300"/>
      <c r="I24" s="301"/>
      <c r="J24" s="308" t="s">
        <v>425</v>
      </c>
      <c r="K24" s="309" t="s">
        <v>193</v>
      </c>
      <c r="L24" s="425"/>
    </row>
    <row r="25" spans="5:12" ht="59.25" customHeight="1" x14ac:dyDescent="0.25">
      <c r="E25" s="94">
        <v>2.2000000000000002</v>
      </c>
      <c r="F25" s="156" t="s">
        <v>70</v>
      </c>
      <c r="G25" s="302"/>
      <c r="H25" s="303"/>
      <c r="I25" s="304"/>
      <c r="J25" s="267"/>
      <c r="K25" s="310"/>
      <c r="L25" s="425"/>
    </row>
    <row r="26" spans="5:12" ht="59.25" customHeight="1" x14ac:dyDescent="0.25">
      <c r="E26" s="94">
        <v>2.2999999999999998</v>
      </c>
      <c r="F26" s="156" t="s">
        <v>24</v>
      </c>
      <c r="G26" s="302"/>
      <c r="H26" s="303"/>
      <c r="I26" s="304"/>
      <c r="J26" s="267"/>
      <c r="K26" s="310"/>
      <c r="L26" s="425"/>
    </row>
    <row r="27" spans="5:12" ht="59.25" customHeight="1" thickBot="1" x14ac:dyDescent="0.3">
      <c r="E27" s="109">
        <v>2.4</v>
      </c>
      <c r="F27" s="157" t="s">
        <v>25</v>
      </c>
      <c r="G27" s="305"/>
      <c r="H27" s="306"/>
      <c r="I27" s="307"/>
      <c r="J27" s="268"/>
      <c r="K27" s="311"/>
      <c r="L27" s="426"/>
    </row>
    <row r="28" spans="5:12" ht="59.25" customHeight="1" thickBot="1" x14ac:dyDescent="0.3">
      <c r="E28" s="239">
        <v>3</v>
      </c>
      <c r="F28" s="509" t="s">
        <v>26</v>
      </c>
      <c r="G28" s="249" t="str">
        <f>+G11</f>
        <v>SIGA INGENIERIA Y CONSULTORIA S.A. SUCURSAL COLOMBIA 51% LIDER</v>
      </c>
      <c r="H28" s="249"/>
      <c r="I28" s="249" t="str">
        <f>+I11</f>
        <v>ESTUDIO TECNICOS S.A.S 49%</v>
      </c>
      <c r="J28" s="250"/>
      <c r="K28" s="245" t="s">
        <v>66</v>
      </c>
      <c r="L28" s="245" t="s">
        <v>13</v>
      </c>
    </row>
    <row r="29" spans="5:12" ht="59.25" customHeight="1" x14ac:dyDescent="0.25">
      <c r="E29" s="240"/>
      <c r="F29" s="510"/>
      <c r="G29" s="97" t="s">
        <v>11</v>
      </c>
      <c r="H29" s="107" t="s">
        <v>12</v>
      </c>
      <c r="I29" s="97" t="s">
        <v>11</v>
      </c>
      <c r="J29" s="107" t="s">
        <v>12</v>
      </c>
      <c r="K29" s="246"/>
      <c r="L29" s="246"/>
    </row>
    <row r="30" spans="5:12" ht="59.25" customHeight="1" x14ac:dyDescent="0.25">
      <c r="E30" s="94" t="s">
        <v>27</v>
      </c>
      <c r="F30" s="15" t="s">
        <v>15</v>
      </c>
      <c r="G30" s="133" t="s">
        <v>426</v>
      </c>
      <c r="H30" s="133"/>
      <c r="I30" s="133" t="s">
        <v>88</v>
      </c>
      <c r="J30" s="95"/>
      <c r="K30" s="221" t="s">
        <v>193</v>
      </c>
      <c r="L30" s="274"/>
    </row>
    <row r="31" spans="5:12" ht="59.25" customHeight="1" thickBot="1" x14ac:dyDescent="0.3">
      <c r="E31" s="109" t="s">
        <v>28</v>
      </c>
      <c r="F31" s="157" t="s">
        <v>29</v>
      </c>
      <c r="G31" s="134" t="s">
        <v>88</v>
      </c>
      <c r="H31" s="134"/>
      <c r="I31" s="134" t="s">
        <v>88</v>
      </c>
      <c r="J31" s="100"/>
      <c r="K31" s="223"/>
      <c r="L31" s="272"/>
    </row>
    <row r="32" spans="5:12" ht="59.25" customHeight="1" thickBot="1" x14ac:dyDescent="0.3">
      <c r="E32" s="239">
        <v>4</v>
      </c>
      <c r="F32" s="511" t="s">
        <v>30</v>
      </c>
      <c r="G32" s="249" t="str">
        <f>+G11</f>
        <v>SIGA INGENIERIA Y CONSULTORIA S.A. SUCURSAL COLOMBIA 51% LIDER</v>
      </c>
      <c r="H32" s="249"/>
      <c r="I32" s="249" t="str">
        <f>+I11</f>
        <v>ESTUDIO TECNICOS S.A.S 49%</v>
      </c>
      <c r="J32" s="250"/>
      <c r="K32" s="245" t="s">
        <v>66</v>
      </c>
      <c r="L32" s="245" t="s">
        <v>13</v>
      </c>
    </row>
    <row r="33" spans="5:12" ht="59.25" customHeight="1" x14ac:dyDescent="0.25">
      <c r="E33" s="240"/>
      <c r="F33" s="512"/>
      <c r="G33" s="97" t="s">
        <v>11</v>
      </c>
      <c r="H33" s="107" t="s">
        <v>12</v>
      </c>
      <c r="I33" s="97" t="s">
        <v>11</v>
      </c>
      <c r="J33" s="107" t="s">
        <v>12</v>
      </c>
      <c r="K33" s="246"/>
      <c r="L33" s="246"/>
    </row>
    <row r="34" spans="5:12" ht="59.25" customHeight="1" x14ac:dyDescent="0.25">
      <c r="E34" s="94">
        <v>4.0999999999999996</v>
      </c>
      <c r="F34" s="156" t="s">
        <v>71</v>
      </c>
      <c r="G34" s="98" t="s">
        <v>84</v>
      </c>
      <c r="H34" s="98" t="s">
        <v>427</v>
      </c>
      <c r="I34" s="98" t="s">
        <v>84</v>
      </c>
      <c r="J34" s="95" t="s">
        <v>428</v>
      </c>
      <c r="K34" s="221" t="s">
        <v>193</v>
      </c>
      <c r="L34" s="271"/>
    </row>
    <row r="35" spans="5:12" ht="59.25" customHeight="1" x14ac:dyDescent="0.25">
      <c r="E35" s="94">
        <v>4.2</v>
      </c>
      <c r="F35" s="156" t="s">
        <v>31</v>
      </c>
      <c r="G35" s="98" t="s">
        <v>84</v>
      </c>
      <c r="H35" s="98">
        <v>77</v>
      </c>
      <c r="I35" s="98" t="s">
        <v>84</v>
      </c>
      <c r="J35" s="95">
        <v>223</v>
      </c>
      <c r="K35" s="222"/>
      <c r="L35" s="271"/>
    </row>
    <row r="36" spans="5:12" ht="59.25" customHeight="1" thickBot="1" x14ac:dyDescent="0.3">
      <c r="E36" s="109">
        <v>4.3</v>
      </c>
      <c r="F36" s="157" t="s">
        <v>67</v>
      </c>
      <c r="G36" s="99" t="s">
        <v>132</v>
      </c>
      <c r="H36" s="99">
        <v>37</v>
      </c>
      <c r="I36" s="99" t="s">
        <v>132</v>
      </c>
      <c r="J36" s="100">
        <v>82</v>
      </c>
      <c r="K36" s="223"/>
      <c r="L36" s="272"/>
    </row>
    <row r="37" spans="5:12" ht="59.25" customHeight="1" thickBot="1" x14ac:dyDescent="0.3">
      <c r="E37" s="239">
        <v>5</v>
      </c>
      <c r="F37" s="507" t="s">
        <v>32</v>
      </c>
      <c r="G37" s="295" t="str">
        <f>+G11</f>
        <v>SIGA INGENIERIA Y CONSULTORIA S.A. SUCURSAL COLOMBIA 51% LIDER</v>
      </c>
      <c r="H37" s="296"/>
      <c r="I37" s="295" t="str">
        <f>+I11</f>
        <v>ESTUDIO TECNICOS S.A.S 49%</v>
      </c>
      <c r="J37" s="296"/>
      <c r="K37" s="245" t="s">
        <v>66</v>
      </c>
      <c r="L37" s="245" t="s">
        <v>13</v>
      </c>
    </row>
    <row r="38" spans="5:12" ht="59.25" customHeight="1" thickBot="1" x14ac:dyDescent="0.3">
      <c r="E38" s="240"/>
      <c r="F38" s="508"/>
      <c r="G38" s="106" t="s">
        <v>11</v>
      </c>
      <c r="H38" s="43" t="s">
        <v>12</v>
      </c>
      <c r="I38" s="106" t="s">
        <v>11</v>
      </c>
      <c r="J38" s="43" t="s">
        <v>12</v>
      </c>
      <c r="K38" s="246"/>
      <c r="L38" s="246"/>
    </row>
    <row r="39" spans="5:12" ht="59.25" customHeight="1" x14ac:dyDescent="0.25">
      <c r="E39" s="94">
        <v>5.0999999999999996</v>
      </c>
      <c r="F39" s="156" t="s">
        <v>71</v>
      </c>
      <c r="G39" s="227" t="s">
        <v>84</v>
      </c>
      <c r="H39" s="227" t="s">
        <v>429</v>
      </c>
      <c r="I39" s="263" t="s">
        <v>84</v>
      </c>
      <c r="J39" s="266" t="s">
        <v>430</v>
      </c>
      <c r="K39" s="309" t="s">
        <v>193</v>
      </c>
      <c r="L39" s="346"/>
    </row>
    <row r="40" spans="5:12" ht="59.25" customHeight="1" x14ac:dyDescent="0.25">
      <c r="E40" s="94">
        <v>5.2</v>
      </c>
      <c r="F40" s="156" t="s">
        <v>72</v>
      </c>
      <c r="G40" s="228"/>
      <c r="H40" s="228"/>
      <c r="I40" s="264"/>
      <c r="J40" s="267"/>
      <c r="K40" s="310"/>
      <c r="L40" s="347"/>
    </row>
    <row r="41" spans="5:12" ht="59.25" customHeight="1" x14ac:dyDescent="0.25">
      <c r="E41" s="94">
        <v>5.3</v>
      </c>
      <c r="F41" s="15" t="s">
        <v>73</v>
      </c>
      <c r="G41" s="228"/>
      <c r="H41" s="228"/>
      <c r="I41" s="264"/>
      <c r="J41" s="267"/>
      <c r="K41" s="310"/>
      <c r="L41" s="347"/>
    </row>
    <row r="42" spans="5:12" ht="59.25" customHeight="1" x14ac:dyDescent="0.25">
      <c r="E42" s="94">
        <v>5.4</v>
      </c>
      <c r="F42" s="156" t="s">
        <v>33</v>
      </c>
      <c r="G42" s="228"/>
      <c r="H42" s="228"/>
      <c r="I42" s="264"/>
      <c r="J42" s="267"/>
      <c r="K42" s="310"/>
      <c r="L42" s="347"/>
    </row>
    <row r="43" spans="5:12" ht="59.25" customHeight="1" thickBot="1" x14ac:dyDescent="0.3">
      <c r="E43" s="109">
        <v>5.5</v>
      </c>
      <c r="F43" s="157" t="s">
        <v>34</v>
      </c>
      <c r="G43" s="229"/>
      <c r="H43" s="229"/>
      <c r="I43" s="265"/>
      <c r="J43" s="268"/>
      <c r="K43" s="311"/>
      <c r="L43" s="348"/>
    </row>
    <row r="44" spans="5:12" ht="59.25" customHeight="1" thickBot="1" x14ac:dyDescent="0.3">
      <c r="E44" s="239">
        <v>6</v>
      </c>
      <c r="F44" s="507" t="s">
        <v>35</v>
      </c>
      <c r="G44" s="285" t="str">
        <f>+G11</f>
        <v>SIGA INGENIERIA Y CONSULTORIA S.A. SUCURSAL COLOMBIA 51% LIDER</v>
      </c>
      <c r="H44" s="286"/>
      <c r="I44" s="255" t="str">
        <f>+I11</f>
        <v>ESTUDIO TECNICOS S.A.S 49%</v>
      </c>
      <c r="J44" s="250"/>
      <c r="K44" s="245" t="s">
        <v>66</v>
      </c>
      <c r="L44" s="245" t="s">
        <v>13</v>
      </c>
    </row>
    <row r="45" spans="5:12" ht="59.25" customHeight="1" thickBot="1" x14ac:dyDescent="0.3">
      <c r="E45" s="240"/>
      <c r="F45" s="508"/>
      <c r="G45" s="45" t="s">
        <v>11</v>
      </c>
      <c r="H45" s="46" t="s">
        <v>12</v>
      </c>
      <c r="I45" s="44" t="s">
        <v>11</v>
      </c>
      <c r="J45" s="43" t="s">
        <v>12</v>
      </c>
      <c r="K45" s="246"/>
      <c r="L45" s="246"/>
    </row>
    <row r="46" spans="5:12" ht="59.25" customHeight="1" x14ac:dyDescent="0.25">
      <c r="E46" s="94">
        <v>6.1</v>
      </c>
      <c r="F46" s="156" t="s">
        <v>36</v>
      </c>
      <c r="G46" s="500" t="s">
        <v>284</v>
      </c>
      <c r="H46" s="501"/>
      <c r="I46" s="501"/>
      <c r="J46" s="502"/>
      <c r="K46" s="221"/>
      <c r="L46" s="274"/>
    </row>
    <row r="47" spans="5:12" ht="59.25" customHeight="1" x14ac:dyDescent="0.25">
      <c r="E47" s="94">
        <v>6.2</v>
      </c>
      <c r="F47" s="156" t="s">
        <v>37</v>
      </c>
      <c r="G47" s="319"/>
      <c r="H47" s="320"/>
      <c r="I47" s="320"/>
      <c r="J47" s="362"/>
      <c r="K47" s="222"/>
      <c r="L47" s="271"/>
    </row>
    <row r="48" spans="5:12" ht="59.25" customHeight="1" x14ac:dyDescent="0.25">
      <c r="E48" s="94">
        <v>6.3</v>
      </c>
      <c r="F48" s="156" t="s">
        <v>38</v>
      </c>
      <c r="G48" s="319"/>
      <c r="H48" s="320"/>
      <c r="I48" s="320"/>
      <c r="J48" s="362"/>
      <c r="K48" s="222"/>
      <c r="L48" s="271"/>
    </row>
    <row r="49" spans="5:12" ht="59.25" customHeight="1" thickBot="1" x14ac:dyDescent="0.3">
      <c r="E49" s="94">
        <v>6.4</v>
      </c>
      <c r="F49" s="157" t="s">
        <v>39</v>
      </c>
      <c r="G49" s="322"/>
      <c r="H49" s="323"/>
      <c r="I49" s="323"/>
      <c r="J49" s="363"/>
      <c r="K49" s="223"/>
      <c r="L49" s="272"/>
    </row>
    <row r="50" spans="5:12" ht="59.25" customHeight="1" thickBot="1" x14ac:dyDescent="0.3">
      <c r="E50" s="239">
        <v>7</v>
      </c>
      <c r="F50" s="509" t="s">
        <v>40</v>
      </c>
      <c r="G50" s="249" t="str">
        <f>+G11</f>
        <v>SIGA INGENIERIA Y CONSULTORIA S.A. SUCURSAL COLOMBIA 51% LIDER</v>
      </c>
      <c r="H50" s="249"/>
      <c r="I50" s="249" t="str">
        <f>+I11</f>
        <v>ESTUDIO TECNICOS S.A.S 49%</v>
      </c>
      <c r="J50" s="250"/>
      <c r="K50" s="245" t="s">
        <v>66</v>
      </c>
      <c r="L50" s="245" t="s">
        <v>13</v>
      </c>
    </row>
    <row r="51" spans="5:12" ht="59.25" customHeight="1" thickBot="1" x14ac:dyDescent="0.3">
      <c r="E51" s="240"/>
      <c r="F51" s="510"/>
      <c r="G51" s="45" t="s">
        <v>11</v>
      </c>
      <c r="H51" s="46" t="s">
        <v>12</v>
      </c>
      <c r="I51" s="44" t="s">
        <v>11</v>
      </c>
      <c r="J51" s="43" t="s">
        <v>12</v>
      </c>
      <c r="K51" s="246"/>
      <c r="L51" s="246"/>
    </row>
    <row r="52" spans="5:12" ht="59.25" customHeight="1" x14ac:dyDescent="0.25">
      <c r="E52" s="94">
        <v>7.1</v>
      </c>
      <c r="F52" s="156" t="s">
        <v>41</v>
      </c>
      <c r="G52" s="227" t="s">
        <v>84</v>
      </c>
      <c r="H52" s="251">
        <v>251</v>
      </c>
      <c r="I52" s="227" t="s">
        <v>84</v>
      </c>
      <c r="J52" s="238">
        <v>246</v>
      </c>
      <c r="K52" s="221" t="s">
        <v>193</v>
      </c>
      <c r="L52" s="221"/>
    </row>
    <row r="53" spans="5:12" ht="59.25" customHeight="1" x14ac:dyDescent="0.25">
      <c r="E53" s="94">
        <v>7.2</v>
      </c>
      <c r="F53" s="156" t="s">
        <v>42</v>
      </c>
      <c r="G53" s="228"/>
      <c r="H53" s="251"/>
      <c r="I53" s="228"/>
      <c r="J53" s="238"/>
      <c r="K53" s="222"/>
      <c r="L53" s="222"/>
    </row>
    <row r="54" spans="5:12" ht="59.25" customHeight="1" thickBot="1" x14ac:dyDescent="0.3">
      <c r="E54" s="109">
        <v>7.3</v>
      </c>
      <c r="F54" s="157" t="s">
        <v>43</v>
      </c>
      <c r="G54" s="229"/>
      <c r="H54" s="252"/>
      <c r="I54" s="229"/>
      <c r="J54" s="253"/>
      <c r="K54" s="223"/>
      <c r="L54" s="223"/>
    </row>
    <row r="55" spans="5:12" ht="59.25" customHeight="1" x14ac:dyDescent="0.25">
      <c r="E55" s="29">
        <v>8</v>
      </c>
      <c r="F55" s="159" t="s">
        <v>44</v>
      </c>
      <c r="G55" s="260" t="s">
        <v>11</v>
      </c>
      <c r="H55" s="261"/>
      <c r="I55" s="262"/>
      <c r="J55" s="107" t="s">
        <v>12</v>
      </c>
      <c r="K55" s="37" t="s">
        <v>66</v>
      </c>
      <c r="L55" s="41" t="s">
        <v>13</v>
      </c>
    </row>
    <row r="56" spans="5:12" ht="59.25" customHeight="1" x14ac:dyDescent="0.25">
      <c r="E56" s="94">
        <v>8.1</v>
      </c>
      <c r="F56" s="156" t="s">
        <v>45</v>
      </c>
      <c r="G56" s="273" t="s">
        <v>97</v>
      </c>
      <c r="H56" s="273"/>
      <c r="I56" s="273"/>
      <c r="J56" s="138" t="s">
        <v>431</v>
      </c>
      <c r="K56" s="429" t="s">
        <v>193</v>
      </c>
      <c r="L56" s="274"/>
    </row>
    <row r="57" spans="5:12" ht="59.25" customHeight="1" x14ac:dyDescent="0.25">
      <c r="E57" s="94">
        <v>8.1999999999999993</v>
      </c>
      <c r="F57" s="156" t="s">
        <v>46</v>
      </c>
      <c r="G57" s="273" t="s">
        <v>223</v>
      </c>
      <c r="H57" s="273"/>
      <c r="I57" s="273"/>
      <c r="J57" s="138" t="s">
        <v>431</v>
      </c>
      <c r="K57" s="429"/>
      <c r="L57" s="271"/>
    </row>
    <row r="58" spans="5:12" ht="59.25" customHeight="1" x14ac:dyDescent="0.25">
      <c r="E58" s="94">
        <v>8.3000000000000007</v>
      </c>
      <c r="F58" s="156" t="s">
        <v>47</v>
      </c>
      <c r="G58" s="275" t="s">
        <v>84</v>
      </c>
      <c r="H58" s="276"/>
      <c r="I58" s="277"/>
      <c r="J58" s="224" t="s">
        <v>431</v>
      </c>
      <c r="K58" s="429"/>
      <c r="L58" s="271"/>
    </row>
    <row r="59" spans="5:12" ht="59.25" customHeight="1" x14ac:dyDescent="0.25">
      <c r="E59" s="94">
        <v>8.4</v>
      </c>
      <c r="F59" s="156" t="s">
        <v>48</v>
      </c>
      <c r="G59" s="278"/>
      <c r="H59" s="279"/>
      <c r="I59" s="280"/>
      <c r="J59" s="225"/>
      <c r="K59" s="429"/>
      <c r="L59" s="271"/>
    </row>
    <row r="60" spans="5:12" ht="59.25" customHeight="1" x14ac:dyDescent="0.25">
      <c r="E60" s="94">
        <v>8.5</v>
      </c>
      <c r="F60" s="156" t="s">
        <v>74</v>
      </c>
      <c r="G60" s="278"/>
      <c r="H60" s="279"/>
      <c r="I60" s="280"/>
      <c r="J60" s="225"/>
      <c r="K60" s="429"/>
      <c r="L60" s="271"/>
    </row>
    <row r="61" spans="5:12" ht="59.25" customHeight="1" x14ac:dyDescent="0.25">
      <c r="E61" s="94">
        <v>8.6</v>
      </c>
      <c r="F61" s="156" t="s">
        <v>49</v>
      </c>
      <c r="G61" s="278"/>
      <c r="H61" s="279"/>
      <c r="I61" s="280"/>
      <c r="J61" s="225"/>
      <c r="K61" s="429"/>
      <c r="L61" s="271"/>
    </row>
    <row r="62" spans="5:12" ht="59.25" customHeight="1" x14ac:dyDescent="0.25">
      <c r="E62" s="94">
        <v>8.6999999999999993</v>
      </c>
      <c r="F62" s="156" t="s">
        <v>50</v>
      </c>
      <c r="G62" s="278"/>
      <c r="H62" s="279"/>
      <c r="I62" s="280"/>
      <c r="J62" s="225"/>
      <c r="K62" s="429"/>
      <c r="L62" s="271"/>
    </row>
    <row r="63" spans="5:12" ht="59.25" customHeight="1" x14ac:dyDescent="0.25">
      <c r="E63" s="94">
        <v>8.8000000000000007</v>
      </c>
      <c r="F63" s="156" t="s">
        <v>100</v>
      </c>
      <c r="G63" s="278"/>
      <c r="H63" s="279"/>
      <c r="I63" s="280"/>
      <c r="J63" s="225"/>
      <c r="K63" s="429"/>
      <c r="L63" s="271"/>
    </row>
    <row r="64" spans="5:12" ht="59.25" customHeight="1" x14ac:dyDescent="0.25">
      <c r="E64" s="94">
        <v>8.9</v>
      </c>
      <c r="F64" s="15" t="s">
        <v>51</v>
      </c>
      <c r="G64" s="278"/>
      <c r="H64" s="279"/>
      <c r="I64" s="280"/>
      <c r="J64" s="225"/>
      <c r="K64" s="429"/>
      <c r="L64" s="271"/>
    </row>
    <row r="65" spans="5:12" ht="59.25" customHeight="1" x14ac:dyDescent="0.25">
      <c r="E65" s="17" t="s">
        <v>68</v>
      </c>
      <c r="F65" s="156" t="s">
        <v>52</v>
      </c>
      <c r="G65" s="281"/>
      <c r="H65" s="282"/>
      <c r="I65" s="283"/>
      <c r="J65" s="226"/>
      <c r="K65" s="429"/>
      <c r="L65" s="271"/>
    </row>
    <row r="66" spans="5:12" ht="59.25" customHeight="1" thickBot="1" x14ac:dyDescent="0.3">
      <c r="E66" s="17" t="s">
        <v>69</v>
      </c>
      <c r="F66" s="157" t="s">
        <v>53</v>
      </c>
      <c r="G66" s="284" t="s">
        <v>84</v>
      </c>
      <c r="H66" s="284"/>
      <c r="I66" s="284"/>
      <c r="J66" s="12" t="s">
        <v>432</v>
      </c>
      <c r="K66" s="430"/>
      <c r="L66" s="272"/>
    </row>
    <row r="67" spans="5:12" ht="59.25" customHeight="1" thickBot="1" x14ac:dyDescent="0.3">
      <c r="E67" s="239">
        <v>9</v>
      </c>
      <c r="F67" s="509" t="s">
        <v>54</v>
      </c>
      <c r="G67" s="249" t="str">
        <f>+G11</f>
        <v>SIGA INGENIERIA Y CONSULTORIA S.A. SUCURSAL COLOMBIA 51% LIDER</v>
      </c>
      <c r="H67" s="249"/>
      <c r="I67" s="249" t="str">
        <f>+I11</f>
        <v>ESTUDIO TECNICOS S.A.S 49%</v>
      </c>
      <c r="J67" s="250"/>
      <c r="K67" s="245" t="s">
        <v>66</v>
      </c>
      <c r="L67" s="245" t="s">
        <v>13</v>
      </c>
    </row>
    <row r="68" spans="5:12" ht="59.25" customHeight="1" thickBot="1" x14ac:dyDescent="0.3">
      <c r="E68" s="240"/>
      <c r="F68" s="510"/>
      <c r="G68" s="45" t="s">
        <v>11</v>
      </c>
      <c r="H68" s="46" t="s">
        <v>12</v>
      </c>
      <c r="I68" s="44" t="s">
        <v>11</v>
      </c>
      <c r="J68" s="43" t="s">
        <v>12</v>
      </c>
      <c r="K68" s="246"/>
      <c r="L68" s="246"/>
    </row>
    <row r="69" spans="5:12" ht="59.25" customHeight="1" x14ac:dyDescent="0.25">
      <c r="E69" s="94">
        <v>9.1</v>
      </c>
      <c r="F69" s="15" t="s">
        <v>55</v>
      </c>
      <c r="G69" s="227" t="s">
        <v>84</v>
      </c>
      <c r="H69" s="227" t="s">
        <v>433</v>
      </c>
      <c r="I69" s="227" t="s">
        <v>88</v>
      </c>
      <c r="J69" s="270"/>
      <c r="K69" s="222" t="s">
        <v>193</v>
      </c>
      <c r="L69" s="271"/>
    </row>
    <row r="70" spans="5:12" ht="59.25" customHeight="1" x14ac:dyDescent="0.25">
      <c r="E70" s="94">
        <v>9.1999999999999993</v>
      </c>
      <c r="F70" s="155" t="s">
        <v>16</v>
      </c>
      <c r="G70" s="269"/>
      <c r="H70" s="269"/>
      <c r="I70" s="269"/>
      <c r="J70" s="226"/>
      <c r="K70" s="222"/>
      <c r="L70" s="271"/>
    </row>
    <row r="71" spans="5:12" ht="59.25" customHeight="1" thickBot="1" x14ac:dyDescent="0.3">
      <c r="E71" s="109">
        <v>9.3000000000000007</v>
      </c>
      <c r="F71" s="160" t="s">
        <v>56</v>
      </c>
      <c r="G71" s="99" t="s">
        <v>84</v>
      </c>
      <c r="H71" s="99">
        <v>353</v>
      </c>
      <c r="I71" s="99" t="s">
        <v>284</v>
      </c>
      <c r="J71" s="100"/>
      <c r="K71" s="223"/>
      <c r="L71" s="272"/>
    </row>
    <row r="72" spans="5:12" ht="59.25" customHeight="1" thickBot="1" x14ac:dyDescent="0.3">
      <c r="E72" s="239">
        <v>10</v>
      </c>
      <c r="F72" s="509" t="s">
        <v>57</v>
      </c>
      <c r="G72" s="249" t="str">
        <f>+G11</f>
        <v>SIGA INGENIERIA Y CONSULTORIA S.A. SUCURSAL COLOMBIA 51% LIDER</v>
      </c>
      <c r="H72" s="249"/>
      <c r="I72" s="249" t="str">
        <f>+I11</f>
        <v>ESTUDIO TECNICOS S.A.S 49%</v>
      </c>
      <c r="J72" s="250"/>
      <c r="K72" s="245" t="s">
        <v>66</v>
      </c>
      <c r="L72" s="245" t="s">
        <v>13</v>
      </c>
    </row>
    <row r="73" spans="5:12" ht="59.25" customHeight="1" thickBot="1" x14ac:dyDescent="0.3">
      <c r="E73" s="240"/>
      <c r="F73" s="510"/>
      <c r="G73" s="45" t="s">
        <v>11</v>
      </c>
      <c r="H73" s="46" t="s">
        <v>12</v>
      </c>
      <c r="I73" s="44" t="s">
        <v>11</v>
      </c>
      <c r="J73" s="43" t="s">
        <v>12</v>
      </c>
      <c r="K73" s="246"/>
      <c r="L73" s="246"/>
    </row>
    <row r="74" spans="5:12" ht="59.25" customHeight="1" thickBot="1" x14ac:dyDescent="0.3">
      <c r="E74" s="109">
        <v>10.1</v>
      </c>
      <c r="F74" s="157" t="s">
        <v>58</v>
      </c>
      <c r="G74" s="99" t="s">
        <v>88</v>
      </c>
      <c r="H74" s="99"/>
      <c r="I74" s="99" t="s">
        <v>88</v>
      </c>
      <c r="J74" s="100"/>
      <c r="K74" s="36"/>
      <c r="L74" s="40"/>
    </row>
    <row r="75" spans="5:12" ht="59.25" customHeight="1" thickBot="1" x14ac:dyDescent="0.3">
      <c r="E75" s="239">
        <v>11</v>
      </c>
      <c r="F75" s="509" t="s">
        <v>59</v>
      </c>
      <c r="G75" s="249" t="str">
        <f>+G11</f>
        <v>SIGA INGENIERIA Y CONSULTORIA S.A. SUCURSAL COLOMBIA 51% LIDER</v>
      </c>
      <c r="H75" s="249"/>
      <c r="I75" s="249" t="str">
        <f>+I11</f>
        <v>ESTUDIO TECNICOS S.A.S 49%</v>
      </c>
      <c r="J75" s="250"/>
      <c r="K75" s="245" t="s">
        <v>66</v>
      </c>
      <c r="L75" s="245" t="s">
        <v>13</v>
      </c>
    </row>
    <row r="76" spans="5:12" ht="59.25" customHeight="1" thickBot="1" x14ac:dyDescent="0.3">
      <c r="E76" s="240"/>
      <c r="F76" s="510"/>
      <c r="G76" s="45" t="s">
        <v>11</v>
      </c>
      <c r="H76" s="46" t="s">
        <v>12</v>
      </c>
      <c r="I76" s="44" t="s">
        <v>11</v>
      </c>
      <c r="J76" s="43" t="s">
        <v>12</v>
      </c>
      <c r="K76" s="246"/>
      <c r="L76" s="246"/>
    </row>
    <row r="77" spans="5:12" ht="59.25" customHeight="1" thickBot="1" x14ac:dyDescent="0.3">
      <c r="E77" s="109">
        <v>11.1</v>
      </c>
      <c r="F77" s="161" t="s">
        <v>55</v>
      </c>
      <c r="G77" s="21" t="s">
        <v>284</v>
      </c>
      <c r="H77" s="22"/>
      <c r="I77" s="108" t="s">
        <v>284</v>
      </c>
      <c r="J77" s="100"/>
      <c r="K77" s="36"/>
      <c r="L77" s="40"/>
    </row>
    <row r="78" spans="5:12" ht="59.25" customHeight="1" thickBot="1" x14ac:dyDescent="0.3">
      <c r="E78" s="239">
        <v>12</v>
      </c>
      <c r="F78" s="507" t="s">
        <v>60</v>
      </c>
      <c r="G78" s="254" t="str">
        <f>+G11</f>
        <v>SIGA INGENIERIA Y CONSULTORIA S.A. SUCURSAL COLOMBIA 51% LIDER</v>
      </c>
      <c r="H78" s="250"/>
      <c r="I78" s="255" t="str">
        <f>+I11</f>
        <v>ESTUDIO TECNICOS S.A.S 49%</v>
      </c>
      <c r="J78" s="250"/>
      <c r="K78" s="243" t="s">
        <v>66</v>
      </c>
      <c r="L78" s="245" t="s">
        <v>13</v>
      </c>
    </row>
    <row r="79" spans="5:12" ht="59.25" customHeight="1" x14ac:dyDescent="0.25">
      <c r="E79" s="240"/>
      <c r="F79" s="508"/>
      <c r="G79" s="256" t="s">
        <v>11</v>
      </c>
      <c r="H79" s="257"/>
      <c r="I79" s="258" t="s">
        <v>11</v>
      </c>
      <c r="J79" s="259"/>
      <c r="K79" s="244"/>
      <c r="L79" s="246"/>
    </row>
    <row r="80" spans="5:12" ht="59.25" customHeight="1" x14ac:dyDescent="0.25">
      <c r="E80" s="94">
        <v>12.1</v>
      </c>
      <c r="F80" s="162" t="s">
        <v>61</v>
      </c>
      <c r="G80" s="505" t="s">
        <v>84</v>
      </c>
      <c r="H80" s="506"/>
      <c r="I80" s="505" t="s">
        <v>84</v>
      </c>
      <c r="J80" s="506"/>
      <c r="K80" s="221" t="s">
        <v>193</v>
      </c>
      <c r="L80" s="274"/>
    </row>
    <row r="81" spans="5:12" ht="59.25" customHeight="1" x14ac:dyDescent="0.25">
      <c r="E81" s="94">
        <v>12.2</v>
      </c>
      <c r="F81" s="162" t="s">
        <v>62</v>
      </c>
      <c r="G81" s="505" t="s">
        <v>84</v>
      </c>
      <c r="H81" s="506"/>
      <c r="I81" s="505" t="s">
        <v>84</v>
      </c>
      <c r="J81" s="506"/>
      <c r="K81" s="222"/>
      <c r="L81" s="271"/>
    </row>
    <row r="82" spans="5:12" ht="59.25" customHeight="1" thickBot="1" x14ac:dyDescent="0.3">
      <c r="E82" s="20">
        <v>12.3</v>
      </c>
      <c r="F82" s="163" t="s">
        <v>63</v>
      </c>
      <c r="G82" s="505" t="s">
        <v>84</v>
      </c>
      <c r="H82" s="506"/>
      <c r="I82" s="505" t="s">
        <v>84</v>
      </c>
      <c r="J82" s="506"/>
      <c r="K82" s="223"/>
      <c r="L82" s="272"/>
    </row>
    <row r="83" spans="5:12" ht="32.25" thickBot="1" x14ac:dyDescent="0.3">
      <c r="E83" s="235" t="s">
        <v>64</v>
      </c>
      <c r="F83" s="236"/>
      <c r="G83" s="503" t="s">
        <v>193</v>
      </c>
      <c r="H83" s="504"/>
      <c r="I83" s="233"/>
      <c r="J83" s="234"/>
      <c r="K83" s="50"/>
      <c r="L83" s="51"/>
    </row>
  </sheetData>
  <mergeCells count="121">
    <mergeCell ref="E1:L2"/>
    <mergeCell ref="E4:L5"/>
    <mergeCell ref="G8:K8"/>
    <mergeCell ref="G9:K9"/>
    <mergeCell ref="G10:K10"/>
    <mergeCell ref="G11:H11"/>
    <mergeCell ref="I11:J11"/>
    <mergeCell ref="K16:K22"/>
    <mergeCell ref="L16:L22"/>
    <mergeCell ref="G23:I23"/>
    <mergeCell ref="G24:I27"/>
    <mergeCell ref="J24:J27"/>
    <mergeCell ref="K24:K27"/>
    <mergeCell ref="L24:L27"/>
    <mergeCell ref="G12:H12"/>
    <mergeCell ref="I12:J12"/>
    <mergeCell ref="G13:H13"/>
    <mergeCell ref="I13:J13"/>
    <mergeCell ref="G15:I15"/>
    <mergeCell ref="G16:I22"/>
    <mergeCell ref="J16:J22"/>
    <mergeCell ref="K30:K31"/>
    <mergeCell ref="L30:L31"/>
    <mergeCell ref="E32:E33"/>
    <mergeCell ref="F32:F33"/>
    <mergeCell ref="G32:H32"/>
    <mergeCell ref="I32:J32"/>
    <mergeCell ref="K32:K33"/>
    <mergeCell ref="L32:L33"/>
    <mergeCell ref="E28:E29"/>
    <mergeCell ref="F28:F29"/>
    <mergeCell ref="G28:H28"/>
    <mergeCell ref="I28:J28"/>
    <mergeCell ref="K28:K29"/>
    <mergeCell ref="L28:L29"/>
    <mergeCell ref="G39:G43"/>
    <mergeCell ref="H39:H43"/>
    <mergeCell ref="I39:I43"/>
    <mergeCell ref="J39:J43"/>
    <mergeCell ref="K39:K43"/>
    <mergeCell ref="L39:L43"/>
    <mergeCell ref="K34:K36"/>
    <mergeCell ref="L34:L36"/>
    <mergeCell ref="E37:E38"/>
    <mergeCell ref="F37:F38"/>
    <mergeCell ref="G37:H37"/>
    <mergeCell ref="I37:J37"/>
    <mergeCell ref="K37:K38"/>
    <mergeCell ref="L37:L38"/>
    <mergeCell ref="E50:E51"/>
    <mergeCell ref="F50:F51"/>
    <mergeCell ref="G50:H50"/>
    <mergeCell ref="I50:J50"/>
    <mergeCell ref="K50:K51"/>
    <mergeCell ref="L50:L51"/>
    <mergeCell ref="E44:E45"/>
    <mergeCell ref="F44:F45"/>
    <mergeCell ref="G44:H44"/>
    <mergeCell ref="I44:J44"/>
    <mergeCell ref="K44:K45"/>
    <mergeCell ref="L44:L45"/>
    <mergeCell ref="G52:G54"/>
    <mergeCell ref="H52:H54"/>
    <mergeCell ref="I52:I54"/>
    <mergeCell ref="J52:J54"/>
    <mergeCell ref="K52:K54"/>
    <mergeCell ref="L52:L54"/>
    <mergeCell ref="G46:J49"/>
    <mergeCell ref="K46:K49"/>
    <mergeCell ref="L46:L49"/>
    <mergeCell ref="E67:E68"/>
    <mergeCell ref="F67:F68"/>
    <mergeCell ref="G67:H67"/>
    <mergeCell ref="I67:J67"/>
    <mergeCell ref="K67:K68"/>
    <mergeCell ref="L67:L68"/>
    <mergeCell ref="G55:I55"/>
    <mergeCell ref="G56:I56"/>
    <mergeCell ref="K56:K66"/>
    <mergeCell ref="L56:L66"/>
    <mergeCell ref="G57:I57"/>
    <mergeCell ref="G58:I65"/>
    <mergeCell ref="J58:J65"/>
    <mergeCell ref="G66:I66"/>
    <mergeCell ref="E72:E73"/>
    <mergeCell ref="F72:F73"/>
    <mergeCell ref="G72:H72"/>
    <mergeCell ref="I72:J72"/>
    <mergeCell ref="K72:K73"/>
    <mergeCell ref="L72:L73"/>
    <mergeCell ref="G69:G70"/>
    <mergeCell ref="H69:H70"/>
    <mergeCell ref="I69:I70"/>
    <mergeCell ref="J69:J70"/>
    <mergeCell ref="K69:K71"/>
    <mergeCell ref="L69:L71"/>
    <mergeCell ref="E78:E79"/>
    <mergeCell ref="F78:F79"/>
    <mergeCell ref="G78:H78"/>
    <mergeCell ref="I78:J78"/>
    <mergeCell ref="K78:K79"/>
    <mergeCell ref="L78:L79"/>
    <mergeCell ref="G79:H79"/>
    <mergeCell ref="I79:J79"/>
    <mergeCell ref="E75:E76"/>
    <mergeCell ref="F75:F76"/>
    <mergeCell ref="G75:H75"/>
    <mergeCell ref="I75:J75"/>
    <mergeCell ref="K75:K76"/>
    <mergeCell ref="L75:L76"/>
    <mergeCell ref="E83:F83"/>
    <mergeCell ref="G83:H83"/>
    <mergeCell ref="I83:J83"/>
    <mergeCell ref="G80:H80"/>
    <mergeCell ref="I80:J80"/>
    <mergeCell ref="K80:K82"/>
    <mergeCell ref="L80:L82"/>
    <mergeCell ref="G81:H81"/>
    <mergeCell ref="I81:J81"/>
    <mergeCell ref="G82:H82"/>
    <mergeCell ref="I82:J8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Normal="100" workbookViewId="0">
      <selection sqref="A1:XFD104857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4" spans="1:10" x14ac:dyDescent="0.25">
      <c r="A4" s="325" t="s">
        <v>0</v>
      </c>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D6" s="2"/>
      <c r="F6" s="2"/>
      <c r="H6" s="2"/>
      <c r="I6" s="2"/>
      <c r="J6" s="2"/>
    </row>
    <row r="7" spans="1:10" ht="15.75" thickBot="1" x14ac:dyDescent="0.3">
      <c r="C7" s="2"/>
      <c r="E7" s="2"/>
      <c r="G7" s="2"/>
    </row>
    <row r="8" spans="1:10" ht="15.75" thickBot="1" x14ac:dyDescent="0.3">
      <c r="A8" s="57" t="s">
        <v>1</v>
      </c>
      <c r="B8" s="58" t="s">
        <v>2</v>
      </c>
      <c r="C8" s="326" t="s">
        <v>434</v>
      </c>
      <c r="D8" s="327"/>
      <c r="E8" s="327"/>
      <c r="F8" s="327"/>
      <c r="G8" s="327"/>
      <c r="H8" s="327"/>
      <c r="I8" s="328"/>
    </row>
    <row r="9" spans="1:10" ht="31.5" customHeight="1" thickBot="1" x14ac:dyDescent="0.3">
      <c r="A9" s="57" t="s">
        <v>3</v>
      </c>
      <c r="B9" s="58" t="s">
        <v>4</v>
      </c>
      <c r="C9" s="329" t="s">
        <v>435</v>
      </c>
      <c r="D9" s="330"/>
      <c r="E9" s="330"/>
      <c r="F9" s="330"/>
      <c r="G9" s="330"/>
      <c r="H9" s="330"/>
      <c r="I9" s="331"/>
    </row>
    <row r="10" spans="1:10" ht="20.25" customHeight="1" thickBot="1" x14ac:dyDescent="0.3">
      <c r="A10" s="57" t="s">
        <v>5</v>
      </c>
      <c r="B10" s="59" t="s">
        <v>65</v>
      </c>
      <c r="C10" s="332" t="s">
        <v>78</v>
      </c>
      <c r="D10" s="333"/>
      <c r="E10" s="333"/>
      <c r="F10" s="333"/>
      <c r="G10" s="333"/>
      <c r="H10" s="333"/>
      <c r="I10" s="334"/>
    </row>
    <row r="11" spans="1:10" ht="31.5" customHeight="1" thickBot="1" x14ac:dyDescent="0.3">
      <c r="A11" s="57" t="s">
        <v>7</v>
      </c>
      <c r="B11" s="58" t="s">
        <v>6</v>
      </c>
      <c r="C11" s="335" t="s">
        <v>436</v>
      </c>
      <c r="D11" s="336"/>
      <c r="E11" s="337" t="s">
        <v>437</v>
      </c>
      <c r="F11" s="338"/>
      <c r="G11" s="337" t="s">
        <v>438</v>
      </c>
      <c r="H11" s="338"/>
      <c r="I11" s="5"/>
      <c r="J11" s="6"/>
    </row>
    <row r="12" spans="1:10" ht="15.75" thickBot="1" x14ac:dyDescent="0.3">
      <c r="A12" s="57" t="s">
        <v>9</v>
      </c>
      <c r="B12" s="58" t="s">
        <v>8</v>
      </c>
      <c r="C12" s="314" t="s">
        <v>422</v>
      </c>
      <c r="D12" s="315"/>
      <c r="E12" s="314" t="s">
        <v>422</v>
      </c>
      <c r="F12" s="315"/>
      <c r="G12" s="314" t="s">
        <v>422</v>
      </c>
      <c r="H12" s="315"/>
    </row>
    <row r="13" spans="1:10" ht="15.75" thickBot="1" x14ac:dyDescent="0.3">
      <c r="A13" s="57" t="s">
        <v>75</v>
      </c>
      <c r="B13" s="58" t="s">
        <v>10</v>
      </c>
      <c r="C13" s="314" t="s">
        <v>439</v>
      </c>
      <c r="D13" s="315"/>
      <c r="E13" s="314" t="s">
        <v>113</v>
      </c>
      <c r="F13" s="315"/>
      <c r="G13" s="314" t="s">
        <v>405</v>
      </c>
      <c r="H13" s="315"/>
    </row>
    <row r="14" spans="1:10" ht="15.75" thickBot="1" x14ac:dyDescent="0.3">
      <c r="A14" s="3"/>
      <c r="B14" s="4"/>
      <c r="C14" s="7"/>
      <c r="E14" s="7"/>
      <c r="G14" s="7"/>
    </row>
    <row r="15" spans="1:10" x14ac:dyDescent="0.25">
      <c r="A15" s="29">
        <v>1</v>
      </c>
      <c r="B15" s="34" t="s">
        <v>14</v>
      </c>
      <c r="C15" s="260" t="s">
        <v>11</v>
      </c>
      <c r="D15" s="261"/>
      <c r="E15" s="261"/>
      <c r="F15" s="261"/>
      <c r="G15" s="262"/>
      <c r="H15" s="107" t="s">
        <v>12</v>
      </c>
      <c r="I15" s="37" t="s">
        <v>66</v>
      </c>
      <c r="J15" s="41" t="s">
        <v>13</v>
      </c>
    </row>
    <row r="16" spans="1:10" ht="30" x14ac:dyDescent="0.25">
      <c r="A16" s="94">
        <v>1.1000000000000001</v>
      </c>
      <c r="B16" s="8" t="s">
        <v>15</v>
      </c>
      <c r="C16" s="316" t="s">
        <v>84</v>
      </c>
      <c r="D16" s="317"/>
      <c r="E16" s="317"/>
      <c r="F16" s="317"/>
      <c r="G16" s="318"/>
      <c r="H16" s="224" t="s">
        <v>440</v>
      </c>
      <c r="I16" s="221" t="s">
        <v>193</v>
      </c>
      <c r="J16" s="271"/>
    </row>
    <row r="17" spans="1:10" x14ac:dyDescent="0.25">
      <c r="A17" s="94">
        <v>1.2</v>
      </c>
      <c r="B17" s="9" t="s">
        <v>16</v>
      </c>
      <c r="C17" s="319"/>
      <c r="D17" s="320"/>
      <c r="E17" s="320"/>
      <c r="F17" s="320"/>
      <c r="G17" s="321"/>
      <c r="H17" s="225"/>
      <c r="I17" s="222"/>
      <c r="J17" s="271"/>
    </row>
    <row r="18" spans="1:10" ht="30" x14ac:dyDescent="0.25">
      <c r="A18" s="94">
        <v>1.3</v>
      </c>
      <c r="B18" s="8" t="s">
        <v>17</v>
      </c>
      <c r="C18" s="319"/>
      <c r="D18" s="320"/>
      <c r="E18" s="320"/>
      <c r="F18" s="320"/>
      <c r="G18" s="321"/>
      <c r="H18" s="225"/>
      <c r="I18" s="222"/>
      <c r="J18" s="271"/>
    </row>
    <row r="19" spans="1:10" ht="60" x14ac:dyDescent="0.25">
      <c r="A19" s="94">
        <v>1.4</v>
      </c>
      <c r="B19" s="8" t="s">
        <v>18</v>
      </c>
      <c r="C19" s="319"/>
      <c r="D19" s="320"/>
      <c r="E19" s="320"/>
      <c r="F19" s="320"/>
      <c r="G19" s="321"/>
      <c r="H19" s="225"/>
      <c r="I19" s="222"/>
      <c r="J19" s="271"/>
    </row>
    <row r="20" spans="1:10" ht="105" x14ac:dyDescent="0.25">
      <c r="A20" s="94">
        <v>1.5</v>
      </c>
      <c r="B20" s="8" t="s">
        <v>19</v>
      </c>
      <c r="C20" s="319"/>
      <c r="D20" s="320"/>
      <c r="E20" s="320"/>
      <c r="F20" s="320"/>
      <c r="G20" s="321"/>
      <c r="H20" s="225"/>
      <c r="I20" s="222"/>
      <c r="J20" s="271"/>
    </row>
    <row r="21" spans="1:10" ht="30" x14ac:dyDescent="0.25">
      <c r="A21" s="94">
        <v>1.6</v>
      </c>
      <c r="B21" s="10" t="s">
        <v>20</v>
      </c>
      <c r="C21" s="319"/>
      <c r="D21" s="320"/>
      <c r="E21" s="320"/>
      <c r="F21" s="320"/>
      <c r="G21" s="321"/>
      <c r="H21" s="225"/>
      <c r="I21" s="222"/>
      <c r="J21" s="271"/>
    </row>
    <row r="22" spans="1:10" ht="45.75" thickBot="1" x14ac:dyDescent="0.3">
      <c r="A22" s="109">
        <v>1.7</v>
      </c>
      <c r="B22" s="11" t="s">
        <v>21</v>
      </c>
      <c r="C22" s="322"/>
      <c r="D22" s="323"/>
      <c r="E22" s="323"/>
      <c r="F22" s="323"/>
      <c r="G22" s="324"/>
      <c r="H22" s="288"/>
      <c r="I22" s="223"/>
      <c r="J22" s="272"/>
    </row>
    <row r="23" spans="1:10" ht="39" customHeight="1" x14ac:dyDescent="0.25">
      <c r="A23" s="29">
        <v>2</v>
      </c>
      <c r="B23" s="30" t="s">
        <v>22</v>
      </c>
      <c r="C23" s="260" t="s">
        <v>11</v>
      </c>
      <c r="D23" s="261"/>
      <c r="E23" s="261"/>
      <c r="F23" s="261"/>
      <c r="G23" s="262"/>
      <c r="H23" s="107" t="s">
        <v>12</v>
      </c>
      <c r="I23" s="37" t="s">
        <v>66</v>
      </c>
      <c r="J23" s="42" t="s">
        <v>13</v>
      </c>
    </row>
    <row r="24" spans="1:10" ht="45.75" customHeight="1" x14ac:dyDescent="0.25">
      <c r="A24" s="94">
        <v>2.1</v>
      </c>
      <c r="B24" s="10" t="s">
        <v>23</v>
      </c>
      <c r="C24" s="299" t="s">
        <v>84</v>
      </c>
      <c r="D24" s="300"/>
      <c r="E24" s="300"/>
      <c r="F24" s="300"/>
      <c r="G24" s="301"/>
      <c r="H24" s="308" t="s">
        <v>441</v>
      </c>
      <c r="I24" s="309" t="s">
        <v>193</v>
      </c>
      <c r="J24" s="312"/>
    </row>
    <row r="25" spans="1:10" ht="50.25" customHeight="1" x14ac:dyDescent="0.25">
      <c r="A25" s="94">
        <v>2.2000000000000002</v>
      </c>
      <c r="B25" s="10" t="s">
        <v>70</v>
      </c>
      <c r="C25" s="302"/>
      <c r="D25" s="303"/>
      <c r="E25" s="303"/>
      <c r="F25" s="303"/>
      <c r="G25" s="304"/>
      <c r="H25" s="267"/>
      <c r="I25" s="310"/>
      <c r="J25" s="312"/>
    </row>
    <row r="26" spans="1:10" ht="114.75" customHeight="1" x14ac:dyDescent="0.25">
      <c r="A26" s="94">
        <v>2.2999999999999998</v>
      </c>
      <c r="B26" s="10" t="s">
        <v>24</v>
      </c>
      <c r="C26" s="302"/>
      <c r="D26" s="303"/>
      <c r="E26" s="303"/>
      <c r="F26" s="303"/>
      <c r="G26" s="304"/>
      <c r="H26" s="267"/>
      <c r="I26" s="310"/>
      <c r="J26" s="312"/>
    </row>
    <row r="27" spans="1:10" ht="42" customHeight="1" thickBot="1" x14ac:dyDescent="0.3">
      <c r="A27" s="109">
        <v>2.4</v>
      </c>
      <c r="B27" s="11" t="s">
        <v>25</v>
      </c>
      <c r="C27" s="305"/>
      <c r="D27" s="306"/>
      <c r="E27" s="306"/>
      <c r="F27" s="306"/>
      <c r="G27" s="307"/>
      <c r="H27" s="268"/>
      <c r="I27" s="311"/>
      <c r="J27" s="313"/>
    </row>
    <row r="28" spans="1:10" ht="63" customHeight="1" thickBot="1" x14ac:dyDescent="0.3">
      <c r="A28" s="239">
        <v>3</v>
      </c>
      <c r="B28" s="247" t="s">
        <v>26</v>
      </c>
      <c r="C28" s="249" t="str">
        <f>+C11</f>
        <v>EUROCONTROL S.A  51% LIDER</v>
      </c>
      <c r="D28" s="249"/>
      <c r="E28" s="249" t="str">
        <f>+E11</f>
        <v>COMPAÑÍA DE PROYECTOS TECNICO CPT SA  25%</v>
      </c>
      <c r="F28" s="250"/>
      <c r="G28" s="249" t="str">
        <f>+G11</f>
        <v>INYPSA, INFORMES Y PROYECTOS SUCULCAL EN COLOMBIA (24%)</v>
      </c>
      <c r="H28" s="250"/>
      <c r="I28" s="245" t="s">
        <v>66</v>
      </c>
      <c r="J28" s="245" t="s">
        <v>13</v>
      </c>
    </row>
    <row r="29" spans="1:10" ht="30" x14ac:dyDescent="0.25">
      <c r="A29" s="240"/>
      <c r="B29" s="248"/>
      <c r="C29" s="97" t="s">
        <v>11</v>
      </c>
      <c r="D29" s="107" t="s">
        <v>12</v>
      </c>
      <c r="E29" s="97" t="s">
        <v>11</v>
      </c>
      <c r="F29" s="107" t="s">
        <v>12</v>
      </c>
      <c r="G29" s="97" t="s">
        <v>11</v>
      </c>
      <c r="H29" s="107" t="s">
        <v>12</v>
      </c>
      <c r="I29" s="246"/>
      <c r="J29" s="246"/>
    </row>
    <row r="30" spans="1:10" ht="47.25" customHeight="1" x14ac:dyDescent="0.25">
      <c r="A30" s="94" t="s">
        <v>27</v>
      </c>
      <c r="B30" s="8" t="s">
        <v>15</v>
      </c>
      <c r="C30" s="98" t="s">
        <v>284</v>
      </c>
      <c r="D30" s="98"/>
      <c r="E30" s="98" t="s">
        <v>284</v>
      </c>
      <c r="F30" s="95"/>
      <c r="G30" s="517" t="s">
        <v>84</v>
      </c>
      <c r="H30" s="224" t="s">
        <v>442</v>
      </c>
      <c r="I30" s="221" t="s">
        <v>193</v>
      </c>
      <c r="J30" s="274"/>
    </row>
    <row r="31" spans="1:10" ht="30.75" thickBot="1" x14ac:dyDescent="0.3">
      <c r="A31" s="109" t="s">
        <v>28</v>
      </c>
      <c r="B31" s="11" t="s">
        <v>29</v>
      </c>
      <c r="C31" s="98" t="s">
        <v>284</v>
      </c>
      <c r="D31" s="99"/>
      <c r="E31" s="98" t="s">
        <v>284</v>
      </c>
      <c r="F31" s="100"/>
      <c r="G31" s="232"/>
      <c r="H31" s="288"/>
      <c r="I31" s="223"/>
      <c r="J31" s="272"/>
    </row>
    <row r="32" spans="1:10" ht="33" customHeight="1" thickBot="1" x14ac:dyDescent="0.3">
      <c r="A32" s="239">
        <v>4</v>
      </c>
      <c r="B32" s="297" t="s">
        <v>30</v>
      </c>
      <c r="C32" s="249" t="str">
        <f>+C11</f>
        <v>EUROCONTROL S.A  51% LIDER</v>
      </c>
      <c r="D32" s="249"/>
      <c r="E32" s="249" t="str">
        <f>+E11</f>
        <v>COMPAÑÍA DE PROYECTOS TECNICO CPT SA  25%</v>
      </c>
      <c r="F32" s="250"/>
      <c r="G32" s="249" t="str">
        <f>+G11</f>
        <v>INYPSA, INFORMES Y PROYECTOS SUCULCAL EN COLOMBIA (24%)</v>
      </c>
      <c r="H32" s="250"/>
      <c r="I32" s="245" t="s">
        <v>66</v>
      </c>
      <c r="J32" s="245" t="s">
        <v>13</v>
      </c>
    </row>
    <row r="33" spans="1:10" ht="33" customHeight="1" x14ac:dyDescent="0.25">
      <c r="A33" s="240"/>
      <c r="B33" s="298"/>
      <c r="C33" s="97" t="s">
        <v>11</v>
      </c>
      <c r="D33" s="107" t="s">
        <v>12</v>
      </c>
      <c r="E33" s="97" t="s">
        <v>11</v>
      </c>
      <c r="F33" s="107" t="s">
        <v>12</v>
      </c>
      <c r="G33" s="97" t="s">
        <v>11</v>
      </c>
      <c r="H33" s="107" t="s">
        <v>12</v>
      </c>
      <c r="I33" s="246"/>
      <c r="J33" s="246"/>
    </row>
    <row r="34" spans="1:10" ht="47.25" customHeight="1" x14ac:dyDescent="0.25">
      <c r="A34" s="94">
        <v>4.0999999999999996</v>
      </c>
      <c r="B34" s="10" t="s">
        <v>71</v>
      </c>
      <c r="C34" s="98" t="s">
        <v>88</v>
      </c>
      <c r="D34" s="98"/>
      <c r="E34" s="98" t="s">
        <v>84</v>
      </c>
      <c r="F34" s="95" t="s">
        <v>443</v>
      </c>
      <c r="G34" s="98" t="s">
        <v>84</v>
      </c>
      <c r="H34" s="95" t="s">
        <v>444</v>
      </c>
      <c r="I34" s="221" t="s">
        <v>193</v>
      </c>
      <c r="J34" s="271"/>
    </row>
    <row r="35" spans="1:10" ht="30" x14ac:dyDescent="0.25">
      <c r="A35" s="94">
        <v>4.2</v>
      </c>
      <c r="B35" s="10" t="s">
        <v>31</v>
      </c>
      <c r="C35" s="98" t="s">
        <v>88</v>
      </c>
      <c r="D35" s="98"/>
      <c r="E35" s="98" t="s">
        <v>84</v>
      </c>
      <c r="F35" s="95">
        <v>128</v>
      </c>
      <c r="G35" s="98" t="s">
        <v>84</v>
      </c>
      <c r="H35" s="95">
        <v>67</v>
      </c>
      <c r="I35" s="222"/>
      <c r="J35" s="271"/>
    </row>
    <row r="36" spans="1:10" ht="30.75" thickBot="1" x14ac:dyDescent="0.3">
      <c r="A36" s="109">
        <v>4.3</v>
      </c>
      <c r="B36" s="11" t="s">
        <v>67</v>
      </c>
      <c r="C36" s="99" t="s">
        <v>88</v>
      </c>
      <c r="D36" s="99"/>
      <c r="E36" s="99" t="s">
        <v>120</v>
      </c>
      <c r="F36" s="100">
        <v>71</v>
      </c>
      <c r="G36" s="99" t="s">
        <v>132</v>
      </c>
      <c r="H36" s="100">
        <v>32</v>
      </c>
      <c r="I36" s="223"/>
      <c r="J36" s="272"/>
    </row>
    <row r="37" spans="1:10" ht="30" customHeight="1" thickBot="1" x14ac:dyDescent="0.3">
      <c r="A37" s="239">
        <v>5</v>
      </c>
      <c r="B37" s="241" t="s">
        <v>32</v>
      </c>
      <c r="C37" s="295" t="str">
        <f>+C11</f>
        <v>EUROCONTROL S.A  51% LIDER</v>
      </c>
      <c r="D37" s="296"/>
      <c r="E37" s="295" t="str">
        <f>+E11</f>
        <v>COMPAÑÍA DE PROYECTOS TECNICO CPT SA  25%</v>
      </c>
      <c r="F37" s="296"/>
      <c r="G37" s="295" t="str">
        <f>+G11</f>
        <v>INYPSA, INFORMES Y PROYECTOS SUCULCAL EN COLOMBIA (24%)</v>
      </c>
      <c r="H37" s="296"/>
      <c r="I37" s="245" t="s">
        <v>66</v>
      </c>
      <c r="J37" s="245" t="s">
        <v>13</v>
      </c>
    </row>
    <row r="38" spans="1:10" ht="30.75" thickBot="1" x14ac:dyDescent="0.3">
      <c r="A38" s="240"/>
      <c r="B38" s="242"/>
      <c r="C38" s="106" t="s">
        <v>11</v>
      </c>
      <c r="D38" s="43" t="s">
        <v>12</v>
      </c>
      <c r="E38" s="106" t="s">
        <v>11</v>
      </c>
      <c r="F38" s="43" t="s">
        <v>12</v>
      </c>
      <c r="G38" s="106" t="s">
        <v>11</v>
      </c>
      <c r="H38" s="43" t="s">
        <v>12</v>
      </c>
      <c r="I38" s="246"/>
      <c r="J38" s="246"/>
    </row>
    <row r="39" spans="1:10" ht="45" customHeight="1" x14ac:dyDescent="0.25">
      <c r="A39" s="94">
        <v>5.0999999999999996</v>
      </c>
      <c r="B39" s="10" t="s">
        <v>71</v>
      </c>
      <c r="C39" s="227" t="s">
        <v>84</v>
      </c>
      <c r="D39" s="227" t="s">
        <v>445</v>
      </c>
      <c r="E39" s="263" t="s">
        <v>84</v>
      </c>
      <c r="F39" s="266" t="s">
        <v>446</v>
      </c>
      <c r="G39" s="263" t="s">
        <v>84</v>
      </c>
      <c r="H39" s="266" t="s">
        <v>447</v>
      </c>
      <c r="I39" s="309" t="s">
        <v>193</v>
      </c>
      <c r="J39" s="346"/>
    </row>
    <row r="40" spans="1:10" ht="45" x14ac:dyDescent="0.25">
      <c r="A40" s="94">
        <v>5.2</v>
      </c>
      <c r="B40" s="10" t="s">
        <v>72</v>
      </c>
      <c r="C40" s="228"/>
      <c r="D40" s="228"/>
      <c r="E40" s="264"/>
      <c r="F40" s="267"/>
      <c r="G40" s="264"/>
      <c r="H40" s="267"/>
      <c r="I40" s="310"/>
      <c r="J40" s="347"/>
    </row>
    <row r="41" spans="1:10" ht="45" x14ac:dyDescent="0.25">
      <c r="A41" s="94">
        <v>5.3</v>
      </c>
      <c r="B41" s="13" t="s">
        <v>73</v>
      </c>
      <c r="C41" s="228"/>
      <c r="D41" s="228"/>
      <c r="E41" s="264"/>
      <c r="F41" s="267"/>
      <c r="G41" s="264"/>
      <c r="H41" s="267"/>
      <c r="I41" s="310"/>
      <c r="J41" s="347"/>
    </row>
    <row r="42" spans="1:10" ht="30" x14ac:dyDescent="0.25">
      <c r="A42" s="94">
        <v>5.4</v>
      </c>
      <c r="B42" s="10" t="s">
        <v>33</v>
      </c>
      <c r="C42" s="228"/>
      <c r="D42" s="228"/>
      <c r="E42" s="264"/>
      <c r="F42" s="267"/>
      <c r="G42" s="264"/>
      <c r="H42" s="267"/>
      <c r="I42" s="310"/>
      <c r="J42" s="347"/>
    </row>
    <row r="43" spans="1:10" ht="30.75" thickBot="1" x14ac:dyDescent="0.3">
      <c r="A43" s="109">
        <v>5.5</v>
      </c>
      <c r="B43" s="11" t="s">
        <v>34</v>
      </c>
      <c r="C43" s="229"/>
      <c r="D43" s="229"/>
      <c r="E43" s="265"/>
      <c r="F43" s="268"/>
      <c r="G43" s="265"/>
      <c r="H43" s="268"/>
      <c r="I43" s="311"/>
      <c r="J43" s="348"/>
    </row>
    <row r="44" spans="1:10" ht="30" customHeight="1" thickBot="1" x14ac:dyDescent="0.3">
      <c r="A44" s="239">
        <v>6</v>
      </c>
      <c r="B44" s="241" t="s">
        <v>35</v>
      </c>
      <c r="C44" s="285" t="str">
        <f>+C11</f>
        <v>EUROCONTROL S.A  51% LIDER</v>
      </c>
      <c r="D44" s="286"/>
      <c r="E44" s="255" t="str">
        <f>+E11</f>
        <v>COMPAÑÍA DE PROYECTOS TECNICO CPT SA  25%</v>
      </c>
      <c r="F44" s="250"/>
      <c r="G44" s="255" t="str">
        <f>+G11</f>
        <v>INYPSA, INFORMES Y PROYECTOS SUCULCAL EN COLOMBIA (24%)</v>
      </c>
      <c r="H44" s="250"/>
      <c r="I44" s="245" t="s">
        <v>66</v>
      </c>
      <c r="J44" s="245" t="s">
        <v>13</v>
      </c>
    </row>
    <row r="45" spans="1:10" ht="30" customHeight="1" thickBot="1" x14ac:dyDescent="0.3">
      <c r="A45" s="240"/>
      <c r="B45" s="242"/>
      <c r="C45" s="91" t="s">
        <v>11</v>
      </c>
      <c r="D45" s="165" t="s">
        <v>12</v>
      </c>
      <c r="E45" s="166" t="s">
        <v>11</v>
      </c>
      <c r="F45" s="43" t="s">
        <v>12</v>
      </c>
      <c r="G45" s="44" t="s">
        <v>11</v>
      </c>
      <c r="H45" s="43" t="s">
        <v>12</v>
      </c>
      <c r="I45" s="246"/>
      <c r="J45" s="246"/>
    </row>
    <row r="46" spans="1:10" ht="60" x14ac:dyDescent="0.25">
      <c r="A46" s="94">
        <v>6.1</v>
      </c>
      <c r="B46" s="10" t="s">
        <v>36</v>
      </c>
      <c r="C46" s="514" t="s">
        <v>84</v>
      </c>
      <c r="D46" s="514" t="s">
        <v>448</v>
      </c>
      <c r="E46" s="104" t="s">
        <v>449</v>
      </c>
      <c r="F46" s="95"/>
      <c r="G46" s="98" t="s">
        <v>88</v>
      </c>
      <c r="H46" s="95"/>
      <c r="I46" s="221" t="s">
        <v>193</v>
      </c>
      <c r="J46" s="274"/>
    </row>
    <row r="47" spans="1:10" ht="45" x14ac:dyDescent="0.25">
      <c r="A47" s="94">
        <v>6.2</v>
      </c>
      <c r="B47" s="10" t="s">
        <v>37</v>
      </c>
      <c r="C47" s="515"/>
      <c r="D47" s="515"/>
      <c r="E47" s="104" t="s">
        <v>449</v>
      </c>
      <c r="F47" s="95"/>
      <c r="G47" s="98" t="s">
        <v>88</v>
      </c>
      <c r="H47" s="95"/>
      <c r="I47" s="222"/>
      <c r="J47" s="271"/>
    </row>
    <row r="48" spans="1:10" ht="60" x14ac:dyDescent="0.25">
      <c r="A48" s="94">
        <v>6.3</v>
      </c>
      <c r="B48" s="10" t="s">
        <v>38</v>
      </c>
      <c r="C48" s="515"/>
      <c r="D48" s="515"/>
      <c r="E48" s="104" t="s">
        <v>449</v>
      </c>
      <c r="F48" s="95"/>
      <c r="G48" s="98" t="s">
        <v>88</v>
      </c>
      <c r="H48" s="95"/>
      <c r="I48" s="222"/>
      <c r="J48" s="271"/>
    </row>
    <row r="49" spans="1:11" ht="75.75" thickBot="1" x14ac:dyDescent="0.3">
      <c r="A49" s="94">
        <v>6.4</v>
      </c>
      <c r="B49" s="11" t="s">
        <v>39</v>
      </c>
      <c r="C49" s="516"/>
      <c r="D49" s="516"/>
      <c r="E49" s="105" t="s">
        <v>449</v>
      </c>
      <c r="F49" s="100"/>
      <c r="G49" s="99" t="s">
        <v>88</v>
      </c>
      <c r="H49" s="100"/>
      <c r="I49" s="223"/>
      <c r="J49" s="272"/>
    </row>
    <row r="50" spans="1:11" ht="30" customHeight="1" thickBot="1" x14ac:dyDescent="0.3">
      <c r="A50" s="239">
        <v>7</v>
      </c>
      <c r="B50" s="247" t="s">
        <v>40</v>
      </c>
      <c r="C50" s="249" t="str">
        <f>+C11</f>
        <v>EUROCONTROL S.A  51% LIDER</v>
      </c>
      <c r="D50" s="249"/>
      <c r="E50" s="249" t="str">
        <f>+E11</f>
        <v>COMPAÑÍA DE PROYECTOS TECNICO CPT SA  25%</v>
      </c>
      <c r="F50" s="250"/>
      <c r="G50" s="249" t="str">
        <f>+G11</f>
        <v>INYPSA, INFORMES Y PROYECTOS SUCULCAL EN COLOMBIA (24%)</v>
      </c>
      <c r="H50" s="250"/>
      <c r="I50" s="245" t="s">
        <v>66</v>
      </c>
      <c r="J50" s="245" t="s">
        <v>13</v>
      </c>
    </row>
    <row r="51" spans="1:11" ht="30.75" thickBot="1" x14ac:dyDescent="0.3">
      <c r="A51" s="240"/>
      <c r="B51" s="248"/>
      <c r="C51" s="45" t="s">
        <v>11</v>
      </c>
      <c r="D51" s="46" t="s">
        <v>12</v>
      </c>
      <c r="E51" s="44" t="s">
        <v>11</v>
      </c>
      <c r="F51" s="43" t="s">
        <v>12</v>
      </c>
      <c r="G51" s="44" t="s">
        <v>11</v>
      </c>
      <c r="H51" s="43" t="s">
        <v>12</v>
      </c>
      <c r="I51" s="246"/>
      <c r="J51" s="246"/>
    </row>
    <row r="52" spans="1:11" ht="30" x14ac:dyDescent="0.25">
      <c r="A52" s="94">
        <v>7.1</v>
      </c>
      <c r="B52" s="10" t="s">
        <v>41</v>
      </c>
      <c r="C52" s="227" t="s">
        <v>84</v>
      </c>
      <c r="D52" s="251">
        <v>278</v>
      </c>
      <c r="E52" s="227" t="s">
        <v>84</v>
      </c>
      <c r="F52" s="238">
        <v>282</v>
      </c>
      <c r="G52" s="227" t="s">
        <v>84</v>
      </c>
      <c r="H52" s="238">
        <v>280</v>
      </c>
      <c r="I52" s="221" t="s">
        <v>193</v>
      </c>
      <c r="J52" s="221"/>
    </row>
    <row r="53" spans="1:11" ht="45" x14ac:dyDescent="0.25">
      <c r="A53" s="94">
        <v>7.2</v>
      </c>
      <c r="B53" s="10" t="s">
        <v>42</v>
      </c>
      <c r="C53" s="228"/>
      <c r="D53" s="251"/>
      <c r="E53" s="228"/>
      <c r="F53" s="238"/>
      <c r="G53" s="228"/>
      <c r="H53" s="238"/>
      <c r="I53" s="222"/>
      <c r="J53" s="222"/>
    </row>
    <row r="54" spans="1:11" ht="60.75" thickBot="1" x14ac:dyDescent="0.3">
      <c r="A54" s="109">
        <v>7.3</v>
      </c>
      <c r="B54" s="11" t="s">
        <v>43</v>
      </c>
      <c r="C54" s="229"/>
      <c r="D54" s="252"/>
      <c r="E54" s="229"/>
      <c r="F54" s="253"/>
      <c r="G54" s="229"/>
      <c r="H54" s="253"/>
      <c r="I54" s="223"/>
      <c r="J54" s="223"/>
    </row>
    <row r="55" spans="1:11" x14ac:dyDescent="0.25">
      <c r="A55" s="29">
        <v>8</v>
      </c>
      <c r="B55" s="49" t="s">
        <v>44</v>
      </c>
      <c r="C55" s="260" t="s">
        <v>11</v>
      </c>
      <c r="D55" s="261"/>
      <c r="E55" s="261"/>
      <c r="F55" s="261"/>
      <c r="G55" s="262"/>
      <c r="H55" s="107" t="s">
        <v>12</v>
      </c>
      <c r="I55" s="37" t="s">
        <v>66</v>
      </c>
      <c r="J55" s="41" t="s">
        <v>13</v>
      </c>
    </row>
    <row r="56" spans="1:11" x14ac:dyDescent="0.25">
      <c r="A56" s="94">
        <v>8.1</v>
      </c>
      <c r="B56" s="10" t="s">
        <v>45</v>
      </c>
      <c r="C56" s="481" t="s">
        <v>97</v>
      </c>
      <c r="D56" s="481"/>
      <c r="E56" s="481"/>
      <c r="F56" s="481"/>
      <c r="G56" s="481"/>
      <c r="H56" s="147" t="s">
        <v>450</v>
      </c>
      <c r="I56" s="482" t="s">
        <v>193</v>
      </c>
      <c r="J56" s="484" t="s">
        <v>451</v>
      </c>
    </row>
    <row r="57" spans="1:11" x14ac:dyDescent="0.25">
      <c r="A57" s="94">
        <v>8.1999999999999993</v>
      </c>
      <c r="B57" s="10" t="s">
        <v>46</v>
      </c>
      <c r="C57" s="481" t="s">
        <v>241</v>
      </c>
      <c r="D57" s="481"/>
      <c r="E57" s="481"/>
      <c r="F57" s="481"/>
      <c r="G57" s="481"/>
      <c r="H57" s="147" t="s">
        <v>450</v>
      </c>
      <c r="I57" s="482"/>
      <c r="J57" s="485"/>
    </row>
    <row r="58" spans="1:11" ht="30" x14ac:dyDescent="0.25">
      <c r="A58" s="94">
        <v>8.3000000000000007</v>
      </c>
      <c r="B58" s="10" t="s">
        <v>47</v>
      </c>
      <c r="C58" s="487" t="s">
        <v>193</v>
      </c>
      <c r="D58" s="488"/>
      <c r="E58" s="488"/>
      <c r="F58" s="488"/>
      <c r="G58" s="489"/>
      <c r="H58" s="496"/>
      <c r="I58" s="482"/>
      <c r="J58" s="485"/>
    </row>
    <row r="59" spans="1:11" ht="45" x14ac:dyDescent="0.25">
      <c r="A59" s="94">
        <v>8.4</v>
      </c>
      <c r="B59" s="10" t="s">
        <v>48</v>
      </c>
      <c r="C59" s="490"/>
      <c r="D59" s="491"/>
      <c r="E59" s="491"/>
      <c r="F59" s="491"/>
      <c r="G59" s="492"/>
      <c r="H59" s="497"/>
      <c r="I59" s="482"/>
      <c r="J59" s="485"/>
    </row>
    <row r="60" spans="1:11" ht="45" x14ac:dyDescent="0.25">
      <c r="A60" s="94">
        <v>8.5</v>
      </c>
      <c r="B60" s="10" t="s">
        <v>74</v>
      </c>
      <c r="C60" s="490"/>
      <c r="D60" s="491"/>
      <c r="E60" s="491"/>
      <c r="F60" s="491"/>
      <c r="G60" s="492"/>
      <c r="H60" s="497"/>
      <c r="I60" s="482"/>
      <c r="J60" s="485"/>
    </row>
    <row r="61" spans="1:11" x14ac:dyDescent="0.25">
      <c r="A61" s="94">
        <v>8.6</v>
      </c>
      <c r="B61" s="10" t="s">
        <v>49</v>
      </c>
      <c r="C61" s="490"/>
      <c r="D61" s="491"/>
      <c r="E61" s="491"/>
      <c r="F61" s="491"/>
      <c r="G61" s="492"/>
      <c r="H61" s="497"/>
      <c r="I61" s="482"/>
      <c r="J61" s="485"/>
    </row>
    <row r="62" spans="1:11" x14ac:dyDescent="0.25">
      <c r="A62" s="94">
        <v>8.6999999999999993</v>
      </c>
      <c r="B62" s="10" t="s">
        <v>50</v>
      </c>
      <c r="C62" s="490"/>
      <c r="D62" s="491"/>
      <c r="E62" s="491"/>
      <c r="F62" s="491"/>
      <c r="G62" s="492"/>
      <c r="H62" s="497"/>
      <c r="I62" s="482"/>
      <c r="J62" s="485"/>
    </row>
    <row r="63" spans="1:11" ht="51.75" customHeight="1" x14ac:dyDescent="0.25">
      <c r="A63" s="94">
        <v>8.8000000000000007</v>
      </c>
      <c r="B63" s="10" t="s">
        <v>100</v>
      </c>
      <c r="C63" s="490"/>
      <c r="D63" s="491"/>
      <c r="E63" s="491"/>
      <c r="F63" s="491"/>
      <c r="G63" s="492"/>
      <c r="H63" s="497"/>
      <c r="I63" s="482"/>
      <c r="J63" s="485"/>
      <c r="K63" s="14"/>
    </row>
    <row r="64" spans="1:11" ht="31.5" customHeight="1" x14ac:dyDescent="0.3">
      <c r="A64" s="94">
        <v>8.9</v>
      </c>
      <c r="B64" s="15" t="s">
        <v>51</v>
      </c>
      <c r="C64" s="490"/>
      <c r="D64" s="491"/>
      <c r="E64" s="491"/>
      <c r="F64" s="491"/>
      <c r="G64" s="492"/>
      <c r="H64" s="497"/>
      <c r="I64" s="482"/>
      <c r="J64" s="485"/>
      <c r="K64" s="16"/>
    </row>
    <row r="65" spans="1:11" ht="16.5" x14ac:dyDescent="0.3">
      <c r="A65" s="17" t="s">
        <v>68</v>
      </c>
      <c r="B65" s="10" t="s">
        <v>52</v>
      </c>
      <c r="C65" s="493"/>
      <c r="D65" s="494"/>
      <c r="E65" s="494"/>
      <c r="F65" s="494"/>
      <c r="G65" s="495"/>
      <c r="H65" s="498"/>
      <c r="I65" s="482"/>
      <c r="J65" s="485"/>
      <c r="K65" s="16"/>
    </row>
    <row r="66" spans="1:11" ht="45.75" thickBot="1" x14ac:dyDescent="0.3">
      <c r="A66" s="17" t="s">
        <v>69</v>
      </c>
      <c r="B66" s="11" t="s">
        <v>53</v>
      </c>
      <c r="C66" s="499" t="s">
        <v>84</v>
      </c>
      <c r="D66" s="499"/>
      <c r="E66" s="499"/>
      <c r="F66" s="499"/>
      <c r="G66" s="499"/>
      <c r="H66" s="148" t="s">
        <v>452</v>
      </c>
      <c r="I66" s="483"/>
      <c r="J66" s="486"/>
      <c r="K66" s="18"/>
    </row>
    <row r="67" spans="1:11" ht="30" customHeight="1" thickBot="1" x14ac:dyDescent="0.3">
      <c r="A67" s="239">
        <v>9</v>
      </c>
      <c r="B67" s="247" t="s">
        <v>54</v>
      </c>
      <c r="C67" s="249" t="str">
        <f>+C11</f>
        <v>EUROCONTROL S.A  51% LIDER</v>
      </c>
      <c r="D67" s="249"/>
      <c r="E67" s="249" t="str">
        <f>+E11</f>
        <v>COMPAÑÍA DE PROYECTOS TECNICO CPT SA  25%</v>
      </c>
      <c r="F67" s="250"/>
      <c r="G67" s="249" t="str">
        <f>+G11</f>
        <v>INYPSA, INFORMES Y PROYECTOS SUCULCAL EN COLOMBIA (24%)</v>
      </c>
      <c r="H67" s="250"/>
      <c r="I67" s="245" t="s">
        <v>66</v>
      </c>
      <c r="J67" s="245" t="s">
        <v>13</v>
      </c>
    </row>
    <row r="68" spans="1:11" ht="30" customHeight="1" thickBot="1" x14ac:dyDescent="0.3">
      <c r="A68" s="240"/>
      <c r="B68" s="248"/>
      <c r="C68" s="45" t="s">
        <v>11</v>
      </c>
      <c r="D68" s="46" t="s">
        <v>12</v>
      </c>
      <c r="E68" s="44" t="s">
        <v>11</v>
      </c>
      <c r="F68" s="43" t="s">
        <v>12</v>
      </c>
      <c r="G68" s="44" t="s">
        <v>11</v>
      </c>
      <c r="H68" s="43" t="s">
        <v>12</v>
      </c>
      <c r="I68" s="246"/>
      <c r="J68" s="246"/>
    </row>
    <row r="69" spans="1:11" ht="30" x14ac:dyDescent="0.25">
      <c r="A69" s="94">
        <v>9.1</v>
      </c>
      <c r="B69" s="8" t="s">
        <v>55</v>
      </c>
      <c r="C69" s="227" t="s">
        <v>284</v>
      </c>
      <c r="D69" s="227"/>
      <c r="E69" s="227" t="s">
        <v>84</v>
      </c>
      <c r="F69" s="270" t="s">
        <v>453</v>
      </c>
      <c r="G69" s="227" t="s">
        <v>284</v>
      </c>
      <c r="H69" s="270"/>
      <c r="I69" s="222" t="s">
        <v>193</v>
      </c>
      <c r="J69" s="271"/>
    </row>
    <row r="70" spans="1:11" x14ac:dyDescent="0.25">
      <c r="A70" s="94">
        <v>9.1999999999999993</v>
      </c>
      <c r="B70" s="9" t="s">
        <v>16</v>
      </c>
      <c r="C70" s="269"/>
      <c r="D70" s="269"/>
      <c r="E70" s="269"/>
      <c r="F70" s="226"/>
      <c r="G70" s="269"/>
      <c r="H70" s="226"/>
      <c r="I70" s="222"/>
      <c r="J70" s="271"/>
    </row>
    <row r="71" spans="1:11" ht="60.75" thickBot="1" x14ac:dyDescent="0.3">
      <c r="A71" s="109">
        <v>9.3000000000000007</v>
      </c>
      <c r="B71" s="19" t="s">
        <v>56</v>
      </c>
      <c r="C71" s="99" t="s">
        <v>284</v>
      </c>
      <c r="D71" s="99"/>
      <c r="E71" s="99" t="s">
        <v>84</v>
      </c>
      <c r="F71" s="100">
        <v>301</v>
      </c>
      <c r="G71" s="99" t="s">
        <v>284</v>
      </c>
      <c r="H71" s="100"/>
      <c r="I71" s="223"/>
      <c r="J71" s="272"/>
    </row>
    <row r="72" spans="1:11" ht="30" customHeight="1" thickBot="1" x14ac:dyDescent="0.3">
      <c r="A72" s="239">
        <v>10</v>
      </c>
      <c r="B72" s="247" t="s">
        <v>57</v>
      </c>
      <c r="C72" s="249" t="str">
        <f>+C11</f>
        <v>EUROCONTROL S.A  51% LIDER</v>
      </c>
      <c r="D72" s="249"/>
      <c r="E72" s="249" t="str">
        <f>+E11</f>
        <v>COMPAÑÍA DE PROYECTOS TECNICO CPT SA  25%</v>
      </c>
      <c r="F72" s="250"/>
      <c r="G72" s="249" t="str">
        <f>+G11</f>
        <v>INYPSA, INFORMES Y PROYECTOS SUCULCAL EN COLOMBIA (24%)</v>
      </c>
      <c r="H72" s="250"/>
      <c r="I72" s="245" t="s">
        <v>66</v>
      </c>
      <c r="J72" s="245" t="s">
        <v>13</v>
      </c>
    </row>
    <row r="73" spans="1:11" ht="30" customHeight="1" thickBot="1" x14ac:dyDescent="0.3">
      <c r="A73" s="240"/>
      <c r="B73" s="248"/>
      <c r="C73" s="45" t="s">
        <v>11</v>
      </c>
      <c r="D73" s="46" t="s">
        <v>12</v>
      </c>
      <c r="E73" s="44" t="s">
        <v>11</v>
      </c>
      <c r="F73" s="43" t="s">
        <v>12</v>
      </c>
      <c r="G73" s="44" t="s">
        <v>11</v>
      </c>
      <c r="H73" s="43" t="s">
        <v>12</v>
      </c>
      <c r="I73" s="246"/>
      <c r="J73" s="246"/>
    </row>
    <row r="74" spans="1:11" ht="30.75" thickBot="1" x14ac:dyDescent="0.3">
      <c r="A74" s="109">
        <v>10.1</v>
      </c>
      <c r="B74" s="11" t="s">
        <v>58</v>
      </c>
      <c r="C74" s="99" t="s">
        <v>84</v>
      </c>
      <c r="D74" s="99"/>
      <c r="E74" s="99" t="s">
        <v>284</v>
      </c>
      <c r="F74" s="100"/>
      <c r="G74" s="99" t="s">
        <v>84</v>
      </c>
      <c r="H74" s="100"/>
      <c r="I74" s="36" t="s">
        <v>193</v>
      </c>
      <c r="J74" s="40" t="s">
        <v>454</v>
      </c>
    </row>
    <row r="75" spans="1:11" ht="30" customHeight="1" thickBot="1" x14ac:dyDescent="0.3">
      <c r="A75" s="239">
        <v>11</v>
      </c>
      <c r="B75" s="247" t="s">
        <v>59</v>
      </c>
      <c r="C75" s="249" t="str">
        <f>+C11</f>
        <v>EUROCONTROL S.A  51% LIDER</v>
      </c>
      <c r="D75" s="249"/>
      <c r="E75" s="249" t="str">
        <f>+E11</f>
        <v>COMPAÑÍA DE PROYECTOS TECNICO CPT SA  25%</v>
      </c>
      <c r="F75" s="250"/>
      <c r="G75" s="249" t="str">
        <f>+G11</f>
        <v>INYPSA, INFORMES Y PROYECTOS SUCULCAL EN COLOMBIA (24%)</v>
      </c>
      <c r="H75" s="250"/>
      <c r="I75" s="245" t="s">
        <v>66</v>
      </c>
      <c r="J75" s="245" t="s">
        <v>13</v>
      </c>
    </row>
    <row r="76" spans="1:11" ht="30" customHeight="1" thickBot="1" x14ac:dyDescent="0.3">
      <c r="A76" s="240"/>
      <c r="B76" s="248"/>
      <c r="C76" s="45" t="s">
        <v>11</v>
      </c>
      <c r="D76" s="46" t="s">
        <v>12</v>
      </c>
      <c r="E76" s="44" t="s">
        <v>11</v>
      </c>
      <c r="F76" s="43" t="s">
        <v>12</v>
      </c>
      <c r="G76" s="44" t="s">
        <v>11</v>
      </c>
      <c r="H76" s="43" t="s">
        <v>12</v>
      </c>
      <c r="I76" s="246"/>
      <c r="J76" s="246"/>
    </row>
    <row r="77" spans="1:11" ht="76.5" customHeight="1" thickBot="1" x14ac:dyDescent="0.3">
      <c r="A77" s="109">
        <v>11.1</v>
      </c>
      <c r="B77" s="56" t="s">
        <v>55</v>
      </c>
      <c r="C77" s="21" t="s">
        <v>88</v>
      </c>
      <c r="D77" s="22"/>
      <c r="E77" s="108" t="s">
        <v>449</v>
      </c>
      <c r="F77" s="100"/>
      <c r="G77" s="108" t="s">
        <v>284</v>
      </c>
      <c r="H77" s="100"/>
      <c r="I77" s="36"/>
      <c r="J77" s="40"/>
    </row>
    <row r="78" spans="1:11" ht="30" customHeight="1" thickBot="1" x14ac:dyDescent="0.3">
      <c r="A78" s="239">
        <v>12</v>
      </c>
      <c r="B78" s="241" t="s">
        <v>60</v>
      </c>
      <c r="C78" s="254" t="str">
        <f>+C11</f>
        <v>EUROCONTROL S.A  51% LIDER</v>
      </c>
      <c r="D78" s="250"/>
      <c r="E78" s="255" t="str">
        <f>+E11</f>
        <v>COMPAÑÍA DE PROYECTOS TECNICO CPT SA  25%</v>
      </c>
      <c r="F78" s="250"/>
      <c r="G78" s="255" t="str">
        <f>+G11</f>
        <v>INYPSA, INFORMES Y PROYECTOS SUCULCAL EN COLOMBIA (24%)</v>
      </c>
      <c r="H78" s="250"/>
      <c r="I78" s="243" t="s">
        <v>66</v>
      </c>
      <c r="J78" s="245" t="s">
        <v>13</v>
      </c>
    </row>
    <row r="79" spans="1:11" ht="30" customHeight="1" x14ac:dyDescent="0.25">
      <c r="A79" s="240"/>
      <c r="B79" s="242"/>
      <c r="C79" s="256" t="s">
        <v>11</v>
      </c>
      <c r="D79" s="257"/>
      <c r="E79" s="258" t="s">
        <v>11</v>
      </c>
      <c r="F79" s="259"/>
      <c r="G79" s="258" t="s">
        <v>11</v>
      </c>
      <c r="H79" s="259"/>
      <c r="I79" s="244"/>
      <c r="J79" s="246"/>
    </row>
    <row r="80" spans="1:11" ht="45" x14ac:dyDescent="0.25">
      <c r="A80" s="94">
        <v>12.1</v>
      </c>
      <c r="B80" s="52" t="s">
        <v>61</v>
      </c>
      <c r="C80" s="237" t="s">
        <v>84</v>
      </c>
      <c r="D80" s="238"/>
      <c r="E80" s="237" t="s">
        <v>84</v>
      </c>
      <c r="F80" s="238"/>
      <c r="G80" s="237" t="s">
        <v>84</v>
      </c>
      <c r="H80" s="238"/>
      <c r="I80" s="221" t="s">
        <v>193</v>
      </c>
      <c r="J80" s="274"/>
    </row>
    <row r="81" spans="1:10" ht="31.5" customHeight="1" x14ac:dyDescent="0.25">
      <c r="A81" s="94">
        <v>12.2</v>
      </c>
      <c r="B81" s="52" t="s">
        <v>62</v>
      </c>
      <c r="C81" s="237" t="s">
        <v>84</v>
      </c>
      <c r="D81" s="238"/>
      <c r="E81" s="237" t="s">
        <v>84</v>
      </c>
      <c r="F81" s="238"/>
      <c r="G81" s="237" t="s">
        <v>84</v>
      </c>
      <c r="H81" s="238"/>
      <c r="I81" s="222"/>
      <c r="J81" s="271"/>
    </row>
    <row r="82" spans="1:10" ht="30.75" thickBot="1" x14ac:dyDescent="0.3">
      <c r="A82" s="20">
        <v>12.3</v>
      </c>
      <c r="B82" s="53" t="s">
        <v>63</v>
      </c>
      <c r="C82" s="354" t="s">
        <v>84</v>
      </c>
      <c r="D82" s="253"/>
      <c r="E82" s="237" t="s">
        <v>84</v>
      </c>
      <c r="F82" s="238"/>
      <c r="G82" s="237" t="s">
        <v>84</v>
      </c>
      <c r="H82" s="238"/>
      <c r="I82" s="223"/>
      <c r="J82" s="272"/>
    </row>
    <row r="83" spans="1:10" ht="19.5" thickBot="1" x14ac:dyDescent="0.3">
      <c r="A83" s="235" t="s">
        <v>64</v>
      </c>
      <c r="B83" s="236"/>
      <c r="C83" s="513" t="s">
        <v>193</v>
      </c>
      <c r="D83" s="414"/>
      <c r="E83" s="233"/>
      <c r="F83" s="234"/>
      <c r="G83" s="233"/>
      <c r="H83" s="234"/>
      <c r="I83" s="50"/>
      <c r="J83" s="51"/>
    </row>
  </sheetData>
  <mergeCells count="147">
    <mergeCell ref="A1:J2"/>
    <mergeCell ref="A4:J5"/>
    <mergeCell ref="C8:I8"/>
    <mergeCell ref="C9:I9"/>
    <mergeCell ref="C10:I10"/>
    <mergeCell ref="C11:D11"/>
    <mergeCell ref="E11:F11"/>
    <mergeCell ref="G11:H11"/>
    <mergeCell ref="C15:G15"/>
    <mergeCell ref="C16:G22"/>
    <mergeCell ref="H16:H22"/>
    <mergeCell ref="I16:I22"/>
    <mergeCell ref="J16:J22"/>
    <mergeCell ref="C23:G23"/>
    <mergeCell ref="C12:D12"/>
    <mergeCell ref="E12:F12"/>
    <mergeCell ref="G12:H12"/>
    <mergeCell ref="C13:D13"/>
    <mergeCell ref="E13:F13"/>
    <mergeCell ref="G13:H13"/>
    <mergeCell ref="C24:G27"/>
    <mergeCell ref="H24:H27"/>
    <mergeCell ref="I24:I27"/>
    <mergeCell ref="J24:J27"/>
    <mergeCell ref="A28:A29"/>
    <mergeCell ref="B28:B29"/>
    <mergeCell ref="C28:D28"/>
    <mergeCell ref="E28:F28"/>
    <mergeCell ref="G28:H28"/>
    <mergeCell ref="I28:I29"/>
    <mergeCell ref="J28:J29"/>
    <mergeCell ref="G30:G31"/>
    <mergeCell ref="H30:H31"/>
    <mergeCell ref="I30:I31"/>
    <mergeCell ref="J30:J31"/>
    <mergeCell ref="A32:A33"/>
    <mergeCell ref="B32:B33"/>
    <mergeCell ref="C32:D32"/>
    <mergeCell ref="E32:F32"/>
    <mergeCell ref="G32:H32"/>
    <mergeCell ref="I32:I33"/>
    <mergeCell ref="J32:J33"/>
    <mergeCell ref="I34:I36"/>
    <mergeCell ref="J34:J36"/>
    <mergeCell ref="A37:A38"/>
    <mergeCell ref="B37:B38"/>
    <mergeCell ref="C37:D37"/>
    <mergeCell ref="E37:F37"/>
    <mergeCell ref="G37:H37"/>
    <mergeCell ref="I37:I38"/>
    <mergeCell ref="J37:J38"/>
    <mergeCell ref="C39:C43"/>
    <mergeCell ref="D39:D43"/>
    <mergeCell ref="E39:E43"/>
    <mergeCell ref="F39:F43"/>
    <mergeCell ref="G39:G43"/>
    <mergeCell ref="H39:H43"/>
    <mergeCell ref="I39:I43"/>
    <mergeCell ref="J39:J43"/>
    <mergeCell ref="J44:J45"/>
    <mergeCell ref="C46:C49"/>
    <mergeCell ref="D46:D49"/>
    <mergeCell ref="I46:I49"/>
    <mergeCell ref="J46:J49"/>
    <mergeCell ref="A50:A51"/>
    <mergeCell ref="B50:B51"/>
    <mergeCell ref="C50:D50"/>
    <mergeCell ref="E50:F50"/>
    <mergeCell ref="G50:H50"/>
    <mergeCell ref="A44:A45"/>
    <mergeCell ref="B44:B45"/>
    <mergeCell ref="C44:D44"/>
    <mergeCell ref="E44:F44"/>
    <mergeCell ref="G44:H44"/>
    <mergeCell ref="I44:I45"/>
    <mergeCell ref="J56:J66"/>
    <mergeCell ref="C57:G57"/>
    <mergeCell ref="C58:G65"/>
    <mergeCell ref="H58:H65"/>
    <mergeCell ref="C66:G66"/>
    <mergeCell ref="I50:I51"/>
    <mergeCell ref="J50:J51"/>
    <mergeCell ref="C52:C54"/>
    <mergeCell ref="D52:D54"/>
    <mergeCell ref="E52:E54"/>
    <mergeCell ref="F52:F54"/>
    <mergeCell ref="G52:G54"/>
    <mergeCell ref="H52:H54"/>
    <mergeCell ref="I52:I54"/>
    <mergeCell ref="J52:J54"/>
    <mergeCell ref="A67:A68"/>
    <mergeCell ref="B67:B68"/>
    <mergeCell ref="C67:D67"/>
    <mergeCell ref="E67:F67"/>
    <mergeCell ref="G67:H67"/>
    <mergeCell ref="I67:I68"/>
    <mergeCell ref="C55:G55"/>
    <mergeCell ref="C56:G56"/>
    <mergeCell ref="I56:I66"/>
    <mergeCell ref="J67:J68"/>
    <mergeCell ref="C69:C70"/>
    <mergeCell ref="D69:D70"/>
    <mergeCell ref="E69:E70"/>
    <mergeCell ref="F69:F70"/>
    <mergeCell ref="G69:G70"/>
    <mergeCell ref="H69:H70"/>
    <mergeCell ref="I69:I71"/>
    <mergeCell ref="J69:J71"/>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78:J79"/>
    <mergeCell ref="C79:D79"/>
    <mergeCell ref="E79:F79"/>
    <mergeCell ref="G79:H79"/>
    <mergeCell ref="C80:D80"/>
    <mergeCell ref="E80:F80"/>
    <mergeCell ref="G80:H80"/>
    <mergeCell ref="I80:I82"/>
    <mergeCell ref="J80:J82"/>
    <mergeCell ref="C81:D81"/>
    <mergeCell ref="E81:F81"/>
    <mergeCell ref="G81:H81"/>
    <mergeCell ref="C82:D82"/>
    <mergeCell ref="E82:F82"/>
    <mergeCell ref="G82:H82"/>
    <mergeCell ref="A83:B83"/>
    <mergeCell ref="C83:D83"/>
    <mergeCell ref="E83:F83"/>
    <mergeCell ref="G83:H8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3"/>
  <sheetViews>
    <sheetView topLeftCell="B2" zoomScaleNormal="100" workbookViewId="0">
      <selection activeCell="D56" sqref="D56:H66"/>
    </sheetView>
  </sheetViews>
  <sheetFormatPr baseColWidth="10" defaultRowHeight="15" x14ac:dyDescent="0.25"/>
  <cols>
    <col min="1" max="1" width="11.7109375" customWidth="1"/>
    <col min="3" max="3" width="61.28515625" customWidth="1"/>
    <col min="4" max="4" width="16" customWidth="1"/>
    <col min="6" max="6" width="21.85546875" customWidth="1"/>
    <col min="8" max="8" width="15.140625" customWidth="1"/>
    <col min="9" max="9" width="25.140625" customWidth="1"/>
    <col min="11" max="11" width="33.140625" customWidth="1"/>
  </cols>
  <sheetData>
    <row r="1" spans="2:11" ht="15" customHeight="1" x14ac:dyDescent="0.25">
      <c r="B1" s="325" t="s">
        <v>76</v>
      </c>
      <c r="C1" s="325"/>
      <c r="D1" s="325"/>
      <c r="E1" s="325"/>
      <c r="F1" s="325"/>
      <c r="G1" s="325"/>
      <c r="H1" s="325"/>
      <c r="I1" s="325"/>
      <c r="J1" s="325"/>
      <c r="K1" s="325"/>
    </row>
    <row r="2" spans="2:11" ht="15" customHeight="1" x14ac:dyDescent="0.25">
      <c r="B2" s="325"/>
      <c r="C2" s="325"/>
      <c r="D2" s="325"/>
      <c r="E2" s="325"/>
      <c r="F2" s="325"/>
      <c r="G2" s="325"/>
      <c r="H2" s="325"/>
      <c r="I2" s="325"/>
      <c r="J2" s="325"/>
      <c r="K2" s="325"/>
    </row>
    <row r="3" spans="2:11" x14ac:dyDescent="0.25">
      <c r="B3" s="1"/>
      <c r="D3" s="1"/>
      <c r="E3" s="1"/>
      <c r="F3" s="1"/>
      <c r="G3" s="1"/>
      <c r="H3" s="1"/>
      <c r="I3" s="1"/>
      <c r="J3" s="1"/>
    </row>
    <row r="4" spans="2:11" ht="15" customHeight="1" x14ac:dyDescent="0.25">
      <c r="B4" s="325" t="s">
        <v>0</v>
      </c>
      <c r="C4" s="325"/>
      <c r="D4" s="325"/>
      <c r="E4" s="325"/>
      <c r="F4" s="325"/>
      <c r="G4" s="325"/>
      <c r="H4" s="325"/>
      <c r="I4" s="325"/>
      <c r="J4" s="325"/>
      <c r="K4" s="325"/>
    </row>
    <row r="5" spans="2:11" ht="15" customHeight="1" x14ac:dyDescent="0.25">
      <c r="B5" s="325"/>
      <c r="C5" s="325"/>
      <c r="D5" s="325"/>
      <c r="E5" s="325"/>
      <c r="F5" s="325"/>
      <c r="G5" s="325"/>
      <c r="H5" s="325"/>
      <c r="I5" s="325"/>
      <c r="J5" s="325"/>
      <c r="K5" s="325"/>
    </row>
    <row r="6" spans="2:11" x14ac:dyDescent="0.25">
      <c r="B6" s="1"/>
      <c r="D6" s="1"/>
      <c r="E6" s="2"/>
      <c r="F6" s="1"/>
      <c r="G6" s="2"/>
      <c r="H6" s="1"/>
      <c r="I6" s="2"/>
      <c r="J6" s="2"/>
      <c r="K6" s="2"/>
    </row>
    <row r="7" spans="2:11" ht="15.75" thickBot="1" x14ac:dyDescent="0.3">
      <c r="B7" s="1"/>
      <c r="D7" s="2"/>
      <c r="E7" s="1"/>
      <c r="F7" s="2"/>
      <c r="G7" s="1"/>
      <c r="H7" s="2"/>
      <c r="I7" s="1"/>
      <c r="J7" s="1"/>
    </row>
    <row r="8" spans="2:11" ht="15.75" thickBot="1" x14ac:dyDescent="0.3">
      <c r="B8" s="57" t="s">
        <v>1</v>
      </c>
      <c r="C8" s="58" t="s">
        <v>2</v>
      </c>
      <c r="D8" s="326" t="s">
        <v>455</v>
      </c>
      <c r="E8" s="327"/>
      <c r="F8" s="327"/>
      <c r="G8" s="327"/>
      <c r="H8" s="327"/>
      <c r="I8" s="327"/>
      <c r="J8" s="328"/>
    </row>
    <row r="9" spans="2:11" ht="15.75" customHeight="1" thickBot="1" x14ac:dyDescent="0.3">
      <c r="B9" s="57" t="s">
        <v>3</v>
      </c>
      <c r="C9" s="58" t="s">
        <v>4</v>
      </c>
      <c r="D9" s="329" t="s">
        <v>456</v>
      </c>
      <c r="E9" s="330"/>
      <c r="F9" s="330"/>
      <c r="G9" s="330"/>
      <c r="H9" s="330"/>
      <c r="I9" s="330"/>
      <c r="J9" s="331"/>
    </row>
    <row r="10" spans="2:11" ht="90.75" customHeight="1" thickBot="1" x14ac:dyDescent="0.3">
      <c r="B10" s="57" t="s">
        <v>5</v>
      </c>
      <c r="C10" s="59" t="s">
        <v>65</v>
      </c>
      <c r="D10" s="332" t="s">
        <v>457</v>
      </c>
      <c r="E10" s="333"/>
      <c r="F10" s="333"/>
      <c r="G10" s="333"/>
      <c r="H10" s="333"/>
      <c r="I10" s="333"/>
      <c r="J10" s="334"/>
    </row>
    <row r="11" spans="2:11" ht="62.25" customHeight="1" thickBot="1" x14ac:dyDescent="0.3">
      <c r="B11" s="57" t="s">
        <v>7</v>
      </c>
      <c r="C11" s="58" t="s">
        <v>6</v>
      </c>
      <c r="D11" s="335" t="s">
        <v>458</v>
      </c>
      <c r="E11" s="336"/>
      <c r="F11" s="337" t="s">
        <v>459</v>
      </c>
      <c r="G11" s="338"/>
      <c r="H11" s="337" t="s">
        <v>460</v>
      </c>
      <c r="I11" s="338"/>
      <c r="J11" s="5"/>
      <c r="K11" s="6"/>
    </row>
    <row r="12" spans="2:11" ht="15.75" thickBot="1" x14ac:dyDescent="0.3">
      <c r="B12" s="57" t="s">
        <v>9</v>
      </c>
      <c r="C12" s="58" t="s">
        <v>8</v>
      </c>
      <c r="D12" s="314" t="s">
        <v>422</v>
      </c>
      <c r="E12" s="315"/>
      <c r="F12" s="314" t="s">
        <v>422</v>
      </c>
      <c r="G12" s="315"/>
      <c r="H12" s="314" t="s">
        <v>422</v>
      </c>
      <c r="I12" s="315"/>
      <c r="J12" s="1"/>
    </row>
    <row r="13" spans="2:11" ht="15.75" thickBot="1" x14ac:dyDescent="0.3">
      <c r="B13" s="57" t="s">
        <v>75</v>
      </c>
      <c r="C13" s="58" t="s">
        <v>10</v>
      </c>
      <c r="D13" s="314" t="s">
        <v>113</v>
      </c>
      <c r="E13" s="315"/>
      <c r="F13" s="314" t="s">
        <v>113</v>
      </c>
      <c r="G13" s="315"/>
      <c r="H13" s="314" t="s">
        <v>113</v>
      </c>
      <c r="I13" s="315"/>
      <c r="J13" s="1"/>
    </row>
    <row r="14" spans="2:11" ht="15.75" thickBot="1" x14ac:dyDescent="0.3">
      <c r="B14" s="3"/>
      <c r="C14" s="4"/>
      <c r="D14" s="7"/>
      <c r="E14" s="1"/>
      <c r="F14" s="7"/>
      <c r="G14" s="1"/>
      <c r="H14" s="7"/>
      <c r="I14" s="1"/>
      <c r="J14" s="1"/>
    </row>
    <row r="15" spans="2:11" x14ac:dyDescent="0.25">
      <c r="B15" s="29">
        <v>1</v>
      </c>
      <c r="C15" s="34" t="s">
        <v>14</v>
      </c>
      <c r="D15" s="260" t="s">
        <v>11</v>
      </c>
      <c r="E15" s="261"/>
      <c r="F15" s="261"/>
      <c r="G15" s="261"/>
      <c r="H15" s="262"/>
      <c r="I15" s="107" t="s">
        <v>12</v>
      </c>
      <c r="J15" s="37" t="s">
        <v>66</v>
      </c>
      <c r="K15" s="41" t="s">
        <v>13</v>
      </c>
    </row>
    <row r="16" spans="2:11" ht="60" customHeight="1" x14ac:dyDescent="0.25">
      <c r="B16" s="94">
        <v>1.1000000000000001</v>
      </c>
      <c r="C16" s="8" t="s">
        <v>15</v>
      </c>
      <c r="D16" s="316" t="s">
        <v>84</v>
      </c>
      <c r="E16" s="317"/>
      <c r="F16" s="317"/>
      <c r="G16" s="317"/>
      <c r="H16" s="318"/>
      <c r="I16" s="224" t="s">
        <v>461</v>
      </c>
      <c r="J16" s="221" t="s">
        <v>193</v>
      </c>
      <c r="K16" s="271"/>
    </row>
    <row r="17" spans="2:11" ht="60" customHeight="1" x14ac:dyDescent="0.25">
      <c r="B17" s="94">
        <v>1.2</v>
      </c>
      <c r="C17" s="8" t="s">
        <v>16</v>
      </c>
      <c r="D17" s="319"/>
      <c r="E17" s="320"/>
      <c r="F17" s="320"/>
      <c r="G17" s="320"/>
      <c r="H17" s="321"/>
      <c r="I17" s="225"/>
      <c r="J17" s="222"/>
      <c r="K17" s="271"/>
    </row>
    <row r="18" spans="2:11" ht="60" customHeight="1" x14ac:dyDescent="0.25">
      <c r="B18" s="94">
        <v>1.3</v>
      </c>
      <c r="C18" s="8" t="s">
        <v>17</v>
      </c>
      <c r="D18" s="319"/>
      <c r="E18" s="320"/>
      <c r="F18" s="320"/>
      <c r="G18" s="320"/>
      <c r="H18" s="321"/>
      <c r="I18" s="225"/>
      <c r="J18" s="222"/>
      <c r="K18" s="271"/>
    </row>
    <row r="19" spans="2:11" ht="60" customHeight="1" x14ac:dyDescent="0.25">
      <c r="B19" s="94">
        <v>1.4</v>
      </c>
      <c r="C19" s="8" t="s">
        <v>18</v>
      </c>
      <c r="D19" s="319"/>
      <c r="E19" s="320"/>
      <c r="F19" s="320"/>
      <c r="G19" s="320"/>
      <c r="H19" s="321"/>
      <c r="I19" s="225"/>
      <c r="J19" s="222"/>
      <c r="K19" s="271"/>
    </row>
    <row r="20" spans="2:11" ht="84.75" customHeight="1" x14ac:dyDescent="0.25">
      <c r="B20" s="94">
        <v>1.5</v>
      </c>
      <c r="C20" s="8" t="s">
        <v>19</v>
      </c>
      <c r="D20" s="319"/>
      <c r="E20" s="320"/>
      <c r="F20" s="320"/>
      <c r="G20" s="320"/>
      <c r="H20" s="321"/>
      <c r="I20" s="225"/>
      <c r="J20" s="222"/>
      <c r="K20" s="271"/>
    </row>
    <row r="21" spans="2:11" ht="24" customHeight="1" x14ac:dyDescent="0.25">
      <c r="B21" s="94">
        <v>1.6</v>
      </c>
      <c r="C21" s="10" t="s">
        <v>20</v>
      </c>
      <c r="D21" s="319"/>
      <c r="E21" s="320"/>
      <c r="F21" s="320"/>
      <c r="G21" s="320"/>
      <c r="H21" s="321"/>
      <c r="I21" s="225"/>
      <c r="J21" s="222"/>
      <c r="K21" s="271"/>
    </row>
    <row r="22" spans="2:11" ht="60" customHeight="1" thickBot="1" x14ac:dyDescent="0.3">
      <c r="B22" s="109">
        <v>1.7</v>
      </c>
      <c r="C22" s="11" t="s">
        <v>21</v>
      </c>
      <c r="D22" s="322"/>
      <c r="E22" s="323"/>
      <c r="F22" s="323"/>
      <c r="G22" s="323"/>
      <c r="H22" s="324"/>
      <c r="I22" s="288"/>
      <c r="J22" s="223"/>
      <c r="K22" s="272"/>
    </row>
    <row r="23" spans="2:11" ht="72" customHeight="1" x14ac:dyDescent="0.25">
      <c r="B23" s="29">
        <v>2</v>
      </c>
      <c r="C23" s="30" t="s">
        <v>22</v>
      </c>
      <c r="D23" s="260" t="s">
        <v>11</v>
      </c>
      <c r="E23" s="261"/>
      <c r="F23" s="261"/>
      <c r="G23" s="261"/>
      <c r="H23" s="262"/>
      <c r="I23" s="107" t="s">
        <v>12</v>
      </c>
      <c r="J23" s="37" t="s">
        <v>66</v>
      </c>
      <c r="K23" s="42" t="s">
        <v>13</v>
      </c>
    </row>
    <row r="24" spans="2:11" ht="60" customHeight="1" x14ac:dyDescent="0.25">
      <c r="B24" s="94">
        <v>2.1</v>
      </c>
      <c r="C24" s="167" t="s">
        <v>23</v>
      </c>
      <c r="D24" s="415" t="s">
        <v>193</v>
      </c>
      <c r="E24" s="416"/>
      <c r="F24" s="416"/>
      <c r="G24" s="416"/>
      <c r="H24" s="417"/>
      <c r="I24" s="396" t="s">
        <v>462</v>
      </c>
      <c r="J24" s="407" t="s">
        <v>193</v>
      </c>
      <c r="K24" s="425" t="s">
        <v>463</v>
      </c>
    </row>
    <row r="25" spans="2:11" ht="60" customHeight="1" x14ac:dyDescent="0.25">
      <c r="B25" s="94">
        <v>2.2000000000000002</v>
      </c>
      <c r="C25" s="167" t="s">
        <v>70</v>
      </c>
      <c r="D25" s="418"/>
      <c r="E25" s="419"/>
      <c r="F25" s="419"/>
      <c r="G25" s="419"/>
      <c r="H25" s="420"/>
      <c r="I25" s="397"/>
      <c r="J25" s="408"/>
      <c r="K25" s="425"/>
    </row>
    <row r="26" spans="2:11" ht="97.5" customHeight="1" x14ac:dyDescent="0.25">
      <c r="B26" s="94">
        <v>2.2999999999999998</v>
      </c>
      <c r="C26" s="10" t="s">
        <v>24</v>
      </c>
      <c r="D26" s="418"/>
      <c r="E26" s="419"/>
      <c r="F26" s="419"/>
      <c r="G26" s="419"/>
      <c r="H26" s="420"/>
      <c r="I26" s="397"/>
      <c r="J26" s="408"/>
      <c r="K26" s="425"/>
    </row>
    <row r="27" spans="2:11" ht="30.75" thickBot="1" x14ac:dyDescent="0.3">
      <c r="B27" s="109">
        <v>2.4</v>
      </c>
      <c r="C27" s="11" t="s">
        <v>25</v>
      </c>
      <c r="D27" s="421"/>
      <c r="E27" s="422"/>
      <c r="F27" s="422"/>
      <c r="G27" s="422"/>
      <c r="H27" s="423"/>
      <c r="I27" s="414"/>
      <c r="J27" s="409"/>
      <c r="K27" s="426"/>
    </row>
    <row r="28" spans="2:11" ht="15.75" customHeight="1" thickBot="1" x14ac:dyDescent="0.3">
      <c r="B28" s="239">
        <v>3</v>
      </c>
      <c r="C28" s="247" t="s">
        <v>26</v>
      </c>
      <c r="D28" s="249" t="str">
        <f>+D11</f>
        <v>SILVA CARREÑO Y ASOCIADOS S.A.S  51% LIDER</v>
      </c>
      <c r="E28" s="249"/>
      <c r="F28" s="249" t="str">
        <f>+F11</f>
        <v>LA VIALIDAD LIMITADA  24%</v>
      </c>
      <c r="G28" s="250"/>
      <c r="H28" s="249" t="str">
        <f>+H11</f>
        <v>ARENAS DE LA HOZ INGENIERIA S.A.S 25%</v>
      </c>
      <c r="I28" s="250"/>
      <c r="J28" s="245" t="s">
        <v>66</v>
      </c>
      <c r="K28" s="245" t="s">
        <v>13</v>
      </c>
    </row>
    <row r="29" spans="2:11" ht="30" x14ac:dyDescent="0.25">
      <c r="B29" s="240"/>
      <c r="C29" s="248"/>
      <c r="D29" s="97" t="s">
        <v>11</v>
      </c>
      <c r="E29" s="107" t="s">
        <v>12</v>
      </c>
      <c r="F29" s="97" t="s">
        <v>11</v>
      </c>
      <c r="G29" s="107" t="s">
        <v>12</v>
      </c>
      <c r="H29" s="97" t="s">
        <v>11</v>
      </c>
      <c r="I29" s="107" t="s">
        <v>12</v>
      </c>
      <c r="J29" s="246"/>
      <c r="K29" s="246"/>
    </row>
    <row r="30" spans="2:11" ht="65.25" customHeight="1" x14ac:dyDescent="0.25">
      <c r="B30" s="94" t="s">
        <v>27</v>
      </c>
      <c r="C30" s="8" t="s">
        <v>15</v>
      </c>
      <c r="D30" s="98" t="s">
        <v>88</v>
      </c>
      <c r="E30" s="98"/>
      <c r="F30" s="98" t="s">
        <v>88</v>
      </c>
      <c r="G30" s="95"/>
      <c r="H30" s="98" t="s">
        <v>88</v>
      </c>
      <c r="I30" s="95"/>
      <c r="J30" s="221"/>
      <c r="K30" s="274"/>
    </row>
    <row r="31" spans="2:11" ht="50.25" customHeight="1" thickBot="1" x14ac:dyDescent="0.3">
      <c r="B31" s="109" t="s">
        <v>28</v>
      </c>
      <c r="C31" s="11" t="s">
        <v>29</v>
      </c>
      <c r="D31" s="99" t="s">
        <v>88</v>
      </c>
      <c r="E31" s="99"/>
      <c r="F31" s="99" t="s">
        <v>88</v>
      </c>
      <c r="G31" s="100"/>
      <c r="H31" s="99" t="s">
        <v>88</v>
      </c>
      <c r="I31" s="100"/>
      <c r="J31" s="223"/>
      <c r="K31" s="272"/>
    </row>
    <row r="32" spans="2:11" ht="15.75" customHeight="1" thickBot="1" x14ac:dyDescent="0.3">
      <c r="B32" s="239">
        <v>4</v>
      </c>
      <c r="C32" s="297" t="s">
        <v>30</v>
      </c>
      <c r="D32" s="249" t="str">
        <f>+D11</f>
        <v>SILVA CARREÑO Y ASOCIADOS S.A.S  51% LIDER</v>
      </c>
      <c r="E32" s="249"/>
      <c r="F32" s="249" t="str">
        <f>+F11</f>
        <v>LA VIALIDAD LIMITADA  24%</v>
      </c>
      <c r="G32" s="250"/>
      <c r="H32" s="249" t="str">
        <f>+H11</f>
        <v>ARENAS DE LA HOZ INGENIERIA S.A.S 25%</v>
      </c>
      <c r="I32" s="250"/>
      <c r="J32" s="245" t="s">
        <v>66</v>
      </c>
      <c r="K32" s="245" t="s">
        <v>13</v>
      </c>
    </row>
    <row r="33" spans="2:11" ht="29.25" customHeight="1" x14ac:dyDescent="0.25">
      <c r="B33" s="240"/>
      <c r="C33" s="298"/>
      <c r="D33" s="97" t="s">
        <v>11</v>
      </c>
      <c r="E33" s="107" t="s">
        <v>12</v>
      </c>
      <c r="F33" s="97" t="s">
        <v>11</v>
      </c>
      <c r="G33" s="107" t="s">
        <v>12</v>
      </c>
      <c r="H33" s="97" t="s">
        <v>11</v>
      </c>
      <c r="I33" s="107" t="s">
        <v>12</v>
      </c>
      <c r="J33" s="246"/>
      <c r="K33" s="246"/>
    </row>
    <row r="34" spans="2:11" ht="75.75" customHeight="1" x14ac:dyDescent="0.25">
      <c r="B34" s="94">
        <v>4.0999999999999996</v>
      </c>
      <c r="C34" s="10" t="s">
        <v>71</v>
      </c>
      <c r="D34" s="98" t="s">
        <v>84</v>
      </c>
      <c r="E34" s="98" t="s">
        <v>464</v>
      </c>
      <c r="F34" s="98" t="s">
        <v>84</v>
      </c>
      <c r="G34" s="95" t="s">
        <v>465</v>
      </c>
      <c r="H34" s="98" t="s">
        <v>84</v>
      </c>
      <c r="I34" s="95" t="s">
        <v>466</v>
      </c>
      <c r="J34" s="221" t="s">
        <v>193</v>
      </c>
      <c r="K34" s="271"/>
    </row>
    <row r="35" spans="2:11" ht="58.5" customHeight="1" x14ac:dyDescent="0.25">
      <c r="B35" s="94">
        <v>4.2</v>
      </c>
      <c r="C35" s="10" t="s">
        <v>31</v>
      </c>
      <c r="D35" s="98" t="s">
        <v>84</v>
      </c>
      <c r="E35" s="98">
        <v>39</v>
      </c>
      <c r="F35" s="98" t="s">
        <v>84</v>
      </c>
      <c r="G35" s="95">
        <v>110</v>
      </c>
      <c r="H35" s="98" t="s">
        <v>84</v>
      </c>
      <c r="I35" s="95">
        <v>71</v>
      </c>
      <c r="J35" s="222"/>
      <c r="K35" s="271"/>
    </row>
    <row r="36" spans="2:11" ht="38.25" customHeight="1" thickBot="1" x14ac:dyDescent="0.3">
      <c r="B36" s="109">
        <v>4.3</v>
      </c>
      <c r="C36" s="11" t="s">
        <v>67</v>
      </c>
      <c r="D36" s="99" t="s">
        <v>84</v>
      </c>
      <c r="E36" s="99">
        <v>21</v>
      </c>
      <c r="F36" s="99" t="s">
        <v>84</v>
      </c>
      <c r="G36" s="100">
        <v>75</v>
      </c>
      <c r="H36" s="99" t="s">
        <v>84</v>
      </c>
      <c r="I36" s="100">
        <v>43</v>
      </c>
      <c r="J36" s="223"/>
      <c r="K36" s="272"/>
    </row>
    <row r="37" spans="2:11" ht="15.75" customHeight="1" thickBot="1" x14ac:dyDescent="0.3">
      <c r="B37" s="239">
        <v>5</v>
      </c>
      <c r="C37" s="241" t="s">
        <v>32</v>
      </c>
      <c r="D37" s="295" t="str">
        <f>+D11</f>
        <v>SILVA CARREÑO Y ASOCIADOS S.A.S  51% LIDER</v>
      </c>
      <c r="E37" s="296"/>
      <c r="F37" s="295" t="str">
        <f>+F11</f>
        <v>LA VIALIDAD LIMITADA  24%</v>
      </c>
      <c r="G37" s="296"/>
      <c r="H37" s="295" t="str">
        <f>+H11</f>
        <v>ARENAS DE LA HOZ INGENIERIA S.A.S 25%</v>
      </c>
      <c r="I37" s="296"/>
      <c r="J37" s="245" t="s">
        <v>66</v>
      </c>
      <c r="K37" s="245" t="s">
        <v>13</v>
      </c>
    </row>
    <row r="38" spans="2:11" ht="38.25" customHeight="1" thickBot="1" x14ac:dyDescent="0.3">
      <c r="B38" s="240"/>
      <c r="C38" s="242"/>
      <c r="D38" s="106" t="s">
        <v>11</v>
      </c>
      <c r="E38" s="43" t="s">
        <v>12</v>
      </c>
      <c r="F38" s="106" t="s">
        <v>11</v>
      </c>
      <c r="G38" s="43" t="s">
        <v>12</v>
      </c>
      <c r="H38" s="106" t="s">
        <v>11</v>
      </c>
      <c r="I38" s="43" t="s">
        <v>12</v>
      </c>
      <c r="J38" s="246"/>
      <c r="K38" s="246"/>
    </row>
    <row r="39" spans="2:11" ht="66" customHeight="1" x14ac:dyDescent="0.25">
      <c r="B39" s="94">
        <v>5.0999999999999996</v>
      </c>
      <c r="C39" s="10" t="s">
        <v>71</v>
      </c>
      <c r="D39" s="227" t="s">
        <v>84</v>
      </c>
      <c r="E39" s="227" t="s">
        <v>467</v>
      </c>
      <c r="F39" s="263" t="s">
        <v>84</v>
      </c>
      <c r="G39" s="266" t="s">
        <v>468</v>
      </c>
      <c r="H39" s="263" t="s">
        <v>84</v>
      </c>
      <c r="I39" s="266" t="s">
        <v>469</v>
      </c>
      <c r="J39" s="309" t="s">
        <v>193</v>
      </c>
      <c r="K39" s="346"/>
    </row>
    <row r="40" spans="2:11" ht="48" customHeight="1" x14ac:dyDescent="0.25">
      <c r="B40" s="94">
        <v>5.2</v>
      </c>
      <c r="C40" s="10" t="s">
        <v>72</v>
      </c>
      <c r="D40" s="228"/>
      <c r="E40" s="228"/>
      <c r="F40" s="264"/>
      <c r="G40" s="267"/>
      <c r="H40" s="264"/>
      <c r="I40" s="267"/>
      <c r="J40" s="310"/>
      <c r="K40" s="347"/>
    </row>
    <row r="41" spans="2:11" ht="60" customHeight="1" x14ac:dyDescent="0.25">
      <c r="B41" s="94">
        <v>5.3</v>
      </c>
      <c r="C41" s="13" t="s">
        <v>73</v>
      </c>
      <c r="D41" s="228"/>
      <c r="E41" s="228"/>
      <c r="F41" s="264"/>
      <c r="G41" s="267"/>
      <c r="H41" s="264"/>
      <c r="I41" s="267"/>
      <c r="J41" s="310"/>
      <c r="K41" s="347"/>
    </row>
    <row r="42" spans="2:11" ht="46.5" customHeight="1" x14ac:dyDescent="0.25">
      <c r="B42" s="94">
        <v>5.4</v>
      </c>
      <c r="C42" s="10" t="s">
        <v>33</v>
      </c>
      <c r="D42" s="228"/>
      <c r="E42" s="228"/>
      <c r="F42" s="264"/>
      <c r="G42" s="267"/>
      <c r="H42" s="264"/>
      <c r="I42" s="267"/>
      <c r="J42" s="310"/>
      <c r="K42" s="347"/>
    </row>
    <row r="43" spans="2:11" ht="55.5" customHeight="1" thickBot="1" x14ac:dyDescent="0.3">
      <c r="B43" s="109">
        <v>5.5</v>
      </c>
      <c r="C43" s="11" t="s">
        <v>34</v>
      </c>
      <c r="D43" s="229"/>
      <c r="E43" s="229"/>
      <c r="F43" s="265"/>
      <c r="G43" s="268"/>
      <c r="H43" s="265"/>
      <c r="I43" s="268"/>
      <c r="J43" s="311"/>
      <c r="K43" s="348"/>
    </row>
    <row r="44" spans="2:11" ht="15.75" customHeight="1" thickBot="1" x14ac:dyDescent="0.3">
      <c r="B44" s="239">
        <v>6</v>
      </c>
      <c r="C44" s="241" t="s">
        <v>35</v>
      </c>
      <c r="D44" s="285" t="str">
        <f>+D11</f>
        <v>SILVA CARREÑO Y ASOCIADOS S.A.S  51% LIDER</v>
      </c>
      <c r="E44" s="286"/>
      <c r="F44" s="255" t="str">
        <f>+F11</f>
        <v>LA VIALIDAD LIMITADA  24%</v>
      </c>
      <c r="G44" s="250"/>
      <c r="H44" s="255" t="str">
        <f>+H11</f>
        <v>ARENAS DE LA HOZ INGENIERIA S.A.S 25%</v>
      </c>
      <c r="I44" s="250"/>
      <c r="J44" s="245" t="s">
        <v>66</v>
      </c>
      <c r="K44" s="245" t="s">
        <v>13</v>
      </c>
    </row>
    <row r="45" spans="2:11" ht="30.75" thickBot="1" x14ac:dyDescent="0.3">
      <c r="B45" s="240"/>
      <c r="C45" s="242"/>
      <c r="D45" s="45" t="s">
        <v>11</v>
      </c>
      <c r="E45" s="46" t="s">
        <v>12</v>
      </c>
      <c r="F45" s="44" t="s">
        <v>11</v>
      </c>
      <c r="G45" s="43" t="s">
        <v>12</v>
      </c>
      <c r="H45" s="44" t="s">
        <v>11</v>
      </c>
      <c r="I45" s="43" t="s">
        <v>12</v>
      </c>
      <c r="J45" s="246"/>
      <c r="K45" s="246"/>
    </row>
    <row r="46" spans="2:11" ht="52.5" customHeight="1" x14ac:dyDescent="0.25">
      <c r="B46" s="94">
        <v>6.1</v>
      </c>
      <c r="C46" s="10" t="s">
        <v>36</v>
      </c>
      <c r="D46" s="103" t="s">
        <v>88</v>
      </c>
      <c r="E46" s="103"/>
      <c r="F46" s="98" t="s">
        <v>88</v>
      </c>
      <c r="G46" s="95"/>
      <c r="H46" s="98" t="s">
        <v>88</v>
      </c>
      <c r="I46" s="95"/>
      <c r="J46" s="35"/>
      <c r="K46" s="39"/>
    </row>
    <row r="47" spans="2:11" ht="48" customHeight="1" x14ac:dyDescent="0.25">
      <c r="B47" s="94">
        <v>6.2</v>
      </c>
      <c r="C47" s="10" t="s">
        <v>37</v>
      </c>
      <c r="D47" s="98" t="s">
        <v>88</v>
      </c>
      <c r="E47" s="98"/>
      <c r="F47" s="98" t="s">
        <v>88</v>
      </c>
      <c r="G47" s="95"/>
      <c r="H47" s="98" t="s">
        <v>88</v>
      </c>
      <c r="I47" s="95"/>
      <c r="J47" s="35"/>
      <c r="K47" s="39"/>
    </row>
    <row r="48" spans="2:11" ht="60.75" customHeight="1" x14ac:dyDescent="0.25">
      <c r="B48" s="94">
        <v>6.3</v>
      </c>
      <c r="C48" s="10" t="s">
        <v>38</v>
      </c>
      <c r="D48" s="98" t="s">
        <v>88</v>
      </c>
      <c r="E48" s="98"/>
      <c r="F48" s="98" t="s">
        <v>88</v>
      </c>
      <c r="G48" s="95"/>
      <c r="H48" s="98" t="s">
        <v>88</v>
      </c>
      <c r="I48" s="95"/>
      <c r="J48" s="35"/>
      <c r="K48" s="39"/>
    </row>
    <row r="49" spans="2:11" ht="45" customHeight="1" thickBot="1" x14ac:dyDescent="0.3">
      <c r="B49" s="94">
        <v>6.4</v>
      </c>
      <c r="C49" s="11" t="s">
        <v>39</v>
      </c>
      <c r="D49" s="99" t="s">
        <v>88</v>
      </c>
      <c r="E49" s="99"/>
      <c r="F49" s="99" t="s">
        <v>88</v>
      </c>
      <c r="G49" s="100"/>
      <c r="H49" s="99" t="s">
        <v>88</v>
      </c>
      <c r="I49" s="100"/>
      <c r="J49" s="36"/>
      <c r="K49" s="40"/>
    </row>
    <row r="50" spans="2:11" ht="15.75" customHeight="1" thickBot="1" x14ac:dyDescent="0.3">
      <c r="B50" s="239">
        <v>7</v>
      </c>
      <c r="C50" s="247" t="s">
        <v>40</v>
      </c>
      <c r="D50" s="249" t="str">
        <f>+D11</f>
        <v>SILVA CARREÑO Y ASOCIADOS S.A.S  51% LIDER</v>
      </c>
      <c r="E50" s="249"/>
      <c r="F50" s="249" t="str">
        <f>+F11</f>
        <v>LA VIALIDAD LIMITADA  24%</v>
      </c>
      <c r="G50" s="250"/>
      <c r="H50" s="249" t="str">
        <f>+H11</f>
        <v>ARENAS DE LA HOZ INGENIERIA S.A.S 25%</v>
      </c>
      <c r="I50" s="250"/>
      <c r="J50" s="245" t="s">
        <v>66</v>
      </c>
      <c r="K50" s="245" t="s">
        <v>13</v>
      </c>
    </row>
    <row r="51" spans="2:11" ht="47.25" customHeight="1" thickBot="1" x14ac:dyDescent="0.3">
      <c r="B51" s="240"/>
      <c r="C51" s="248"/>
      <c r="D51" s="45" t="s">
        <v>11</v>
      </c>
      <c r="E51" s="46" t="s">
        <v>12</v>
      </c>
      <c r="F51" s="44" t="s">
        <v>11</v>
      </c>
      <c r="G51" s="43" t="s">
        <v>12</v>
      </c>
      <c r="H51" s="44" t="s">
        <v>11</v>
      </c>
      <c r="I51" s="43" t="s">
        <v>12</v>
      </c>
      <c r="J51" s="246"/>
      <c r="K51" s="246"/>
    </row>
    <row r="52" spans="2:11" ht="55.5" customHeight="1" x14ac:dyDescent="0.25">
      <c r="B52" s="94">
        <v>7.1</v>
      </c>
      <c r="C52" s="10" t="s">
        <v>41</v>
      </c>
      <c r="D52" s="227" t="s">
        <v>84</v>
      </c>
      <c r="E52" s="251">
        <v>169</v>
      </c>
      <c r="F52" s="227" t="s">
        <v>84</v>
      </c>
      <c r="G52" s="238">
        <v>178</v>
      </c>
      <c r="H52" s="227" t="s">
        <v>84</v>
      </c>
      <c r="I52" s="238">
        <v>173</v>
      </c>
      <c r="J52" s="221" t="s">
        <v>193</v>
      </c>
      <c r="K52" s="35"/>
    </row>
    <row r="53" spans="2:11" ht="66" customHeight="1" x14ac:dyDescent="0.25">
      <c r="B53" s="94">
        <v>7.2</v>
      </c>
      <c r="C53" s="10" t="s">
        <v>42</v>
      </c>
      <c r="D53" s="228"/>
      <c r="E53" s="251"/>
      <c r="F53" s="228"/>
      <c r="G53" s="238"/>
      <c r="H53" s="228"/>
      <c r="I53" s="238"/>
      <c r="J53" s="222"/>
      <c r="K53" s="35"/>
    </row>
    <row r="54" spans="2:11" ht="57.75" customHeight="1" thickBot="1" x14ac:dyDescent="0.3">
      <c r="B54" s="109">
        <v>7.3</v>
      </c>
      <c r="C54" s="11" t="s">
        <v>43</v>
      </c>
      <c r="D54" s="229"/>
      <c r="E54" s="252"/>
      <c r="F54" s="229"/>
      <c r="G54" s="253"/>
      <c r="H54" s="229"/>
      <c r="I54" s="253"/>
      <c r="J54" s="223"/>
      <c r="K54" s="36"/>
    </row>
    <row r="55" spans="2:11" ht="45" customHeight="1" x14ac:dyDescent="0.25">
      <c r="B55" s="29">
        <v>8</v>
      </c>
      <c r="C55" s="49" t="s">
        <v>44</v>
      </c>
      <c r="D55" s="260" t="s">
        <v>11</v>
      </c>
      <c r="E55" s="261"/>
      <c r="F55" s="261"/>
      <c r="G55" s="261"/>
      <c r="H55" s="262"/>
      <c r="I55" s="107" t="s">
        <v>12</v>
      </c>
      <c r="J55" s="37" t="s">
        <v>66</v>
      </c>
      <c r="K55" s="41" t="s">
        <v>13</v>
      </c>
    </row>
    <row r="56" spans="2:11" ht="24.75" customHeight="1" x14ac:dyDescent="0.25">
      <c r="B56" s="94">
        <v>8.1</v>
      </c>
      <c r="C56" s="10" t="s">
        <v>45</v>
      </c>
      <c r="D56" s="273" t="s">
        <v>97</v>
      </c>
      <c r="E56" s="273"/>
      <c r="F56" s="273"/>
      <c r="G56" s="273"/>
      <c r="H56" s="273"/>
      <c r="I56" s="138">
        <v>193</v>
      </c>
      <c r="J56" s="429" t="s">
        <v>193</v>
      </c>
      <c r="K56" s="274"/>
    </row>
    <row r="57" spans="2:11" ht="30" customHeight="1" x14ac:dyDescent="0.25">
      <c r="B57" s="94">
        <v>8.1999999999999993</v>
      </c>
      <c r="C57" s="10" t="s">
        <v>46</v>
      </c>
      <c r="D57" s="273" t="s">
        <v>233</v>
      </c>
      <c r="E57" s="273"/>
      <c r="F57" s="273"/>
      <c r="G57" s="273"/>
      <c r="H57" s="273"/>
      <c r="I57" s="138">
        <v>193</v>
      </c>
      <c r="J57" s="429"/>
      <c r="K57" s="271"/>
    </row>
    <row r="58" spans="2:11" ht="35.25" customHeight="1" x14ac:dyDescent="0.25">
      <c r="B58" s="94">
        <v>8.3000000000000007</v>
      </c>
      <c r="C58" s="10" t="s">
        <v>47</v>
      </c>
      <c r="D58" s="275" t="s">
        <v>84</v>
      </c>
      <c r="E58" s="276"/>
      <c r="F58" s="276"/>
      <c r="G58" s="276"/>
      <c r="H58" s="277"/>
      <c r="I58" s="224">
        <v>193</v>
      </c>
      <c r="J58" s="429"/>
      <c r="K58" s="271"/>
    </row>
    <row r="59" spans="2:11" ht="42.75" customHeight="1" x14ac:dyDescent="0.25">
      <c r="B59" s="94">
        <v>8.4</v>
      </c>
      <c r="C59" s="10" t="s">
        <v>48</v>
      </c>
      <c r="D59" s="278"/>
      <c r="E59" s="279"/>
      <c r="F59" s="279"/>
      <c r="G59" s="279"/>
      <c r="H59" s="280"/>
      <c r="I59" s="225"/>
      <c r="J59" s="429"/>
      <c r="K59" s="271"/>
    </row>
    <row r="60" spans="2:11" ht="42" customHeight="1" x14ac:dyDescent="0.25">
      <c r="B60" s="94">
        <v>8.5</v>
      </c>
      <c r="C60" s="10" t="s">
        <v>74</v>
      </c>
      <c r="D60" s="278"/>
      <c r="E60" s="279"/>
      <c r="F60" s="279"/>
      <c r="G60" s="279"/>
      <c r="H60" s="280"/>
      <c r="I60" s="225"/>
      <c r="J60" s="429"/>
      <c r="K60" s="271"/>
    </row>
    <row r="61" spans="2:11" ht="23.25" customHeight="1" x14ac:dyDescent="0.25">
      <c r="B61" s="94">
        <v>8.6</v>
      </c>
      <c r="C61" s="10" t="s">
        <v>49</v>
      </c>
      <c r="D61" s="278"/>
      <c r="E61" s="279"/>
      <c r="F61" s="279"/>
      <c r="G61" s="279"/>
      <c r="H61" s="280"/>
      <c r="I61" s="225"/>
      <c r="J61" s="429"/>
      <c r="K61" s="271"/>
    </row>
    <row r="62" spans="2:11" ht="25.5" customHeight="1" x14ac:dyDescent="0.25">
      <c r="B62" s="94">
        <v>8.6999999999999993</v>
      </c>
      <c r="C62" s="10" t="s">
        <v>50</v>
      </c>
      <c r="D62" s="278"/>
      <c r="E62" s="279"/>
      <c r="F62" s="279"/>
      <c r="G62" s="279"/>
      <c r="H62" s="280"/>
      <c r="I62" s="225"/>
      <c r="J62" s="429"/>
      <c r="K62" s="271"/>
    </row>
    <row r="63" spans="2:11" ht="36.75" customHeight="1" x14ac:dyDescent="0.25">
      <c r="B63" s="94">
        <v>8.8000000000000007</v>
      </c>
      <c r="C63" s="10" t="s">
        <v>100</v>
      </c>
      <c r="D63" s="278"/>
      <c r="E63" s="279"/>
      <c r="F63" s="279"/>
      <c r="G63" s="279"/>
      <c r="H63" s="280"/>
      <c r="I63" s="225"/>
      <c r="J63" s="429"/>
      <c r="K63" s="271"/>
    </row>
    <row r="64" spans="2:11" ht="42.75" customHeight="1" x14ac:dyDescent="0.25">
      <c r="B64" s="94">
        <v>8.9</v>
      </c>
      <c r="C64" s="15" t="s">
        <v>51</v>
      </c>
      <c r="D64" s="278"/>
      <c r="E64" s="279"/>
      <c r="F64" s="279"/>
      <c r="G64" s="279"/>
      <c r="H64" s="280"/>
      <c r="I64" s="225"/>
      <c r="J64" s="429"/>
      <c r="K64" s="271"/>
    </row>
    <row r="65" spans="2:11" ht="32.25" customHeight="1" x14ac:dyDescent="0.25">
      <c r="B65" s="17" t="s">
        <v>68</v>
      </c>
      <c r="C65" s="10" t="s">
        <v>52</v>
      </c>
      <c r="D65" s="281"/>
      <c r="E65" s="282"/>
      <c r="F65" s="282"/>
      <c r="G65" s="282"/>
      <c r="H65" s="283"/>
      <c r="I65" s="226"/>
      <c r="J65" s="429"/>
      <c r="K65" s="271"/>
    </row>
    <row r="66" spans="2:11" ht="48.75" customHeight="1" thickBot="1" x14ac:dyDescent="0.3">
      <c r="B66" s="17" t="s">
        <v>69</v>
      </c>
      <c r="C66" s="11" t="s">
        <v>53</v>
      </c>
      <c r="D66" s="284" t="s">
        <v>84</v>
      </c>
      <c r="E66" s="284"/>
      <c r="F66" s="284"/>
      <c r="G66" s="284"/>
      <c r="H66" s="284"/>
      <c r="I66" s="12" t="s">
        <v>470</v>
      </c>
      <c r="J66" s="430"/>
      <c r="K66" s="272"/>
    </row>
    <row r="67" spans="2:11" ht="15.75" customHeight="1" thickBot="1" x14ac:dyDescent="0.3">
      <c r="B67" s="239">
        <v>9</v>
      </c>
      <c r="C67" s="247" t="s">
        <v>54</v>
      </c>
      <c r="D67" s="249" t="str">
        <f>+D11</f>
        <v>SILVA CARREÑO Y ASOCIADOS S.A.S  51% LIDER</v>
      </c>
      <c r="E67" s="249"/>
      <c r="F67" s="249" t="str">
        <f>+F11</f>
        <v>LA VIALIDAD LIMITADA  24%</v>
      </c>
      <c r="G67" s="250"/>
      <c r="H67" s="249" t="str">
        <f>+H11</f>
        <v>ARENAS DE LA HOZ INGENIERIA S.A.S 25%</v>
      </c>
      <c r="I67" s="250"/>
      <c r="J67" s="245" t="s">
        <v>66</v>
      </c>
      <c r="K67" s="245" t="s">
        <v>13</v>
      </c>
    </row>
    <row r="68" spans="2:11" ht="30.75" thickBot="1" x14ac:dyDescent="0.3">
      <c r="B68" s="240"/>
      <c r="C68" s="248"/>
      <c r="D68" s="45" t="s">
        <v>11</v>
      </c>
      <c r="E68" s="46" t="s">
        <v>12</v>
      </c>
      <c r="F68" s="44" t="s">
        <v>11</v>
      </c>
      <c r="G68" s="43" t="s">
        <v>12</v>
      </c>
      <c r="H68" s="44" t="s">
        <v>11</v>
      </c>
      <c r="I68" s="43" t="s">
        <v>12</v>
      </c>
      <c r="J68" s="246"/>
      <c r="K68" s="246"/>
    </row>
    <row r="69" spans="2:11" ht="61.5" customHeight="1" x14ac:dyDescent="0.25">
      <c r="B69" s="94">
        <v>9.1</v>
      </c>
      <c r="C69" s="8" t="s">
        <v>55</v>
      </c>
      <c r="D69" s="227" t="s">
        <v>88</v>
      </c>
      <c r="E69" s="227"/>
      <c r="F69" s="227" t="s">
        <v>88</v>
      </c>
      <c r="G69" s="270"/>
      <c r="H69" s="227" t="s">
        <v>84</v>
      </c>
      <c r="I69" s="270" t="s">
        <v>471</v>
      </c>
      <c r="J69" s="222" t="s">
        <v>193</v>
      </c>
      <c r="K69" s="271"/>
    </row>
    <row r="70" spans="2:11" x14ac:dyDescent="0.25">
      <c r="B70" s="94">
        <v>9.1999999999999993</v>
      </c>
      <c r="C70" s="9" t="s">
        <v>16</v>
      </c>
      <c r="D70" s="269"/>
      <c r="E70" s="269"/>
      <c r="F70" s="269"/>
      <c r="G70" s="226"/>
      <c r="H70" s="269"/>
      <c r="I70" s="226"/>
      <c r="J70" s="222"/>
      <c r="K70" s="271"/>
    </row>
    <row r="71" spans="2:11" ht="93" customHeight="1" thickBot="1" x14ac:dyDescent="0.3">
      <c r="B71" s="109">
        <v>9.3000000000000007</v>
      </c>
      <c r="C71" s="19" t="s">
        <v>56</v>
      </c>
      <c r="D71" s="99" t="s">
        <v>88</v>
      </c>
      <c r="E71" s="99"/>
      <c r="F71" s="99" t="s">
        <v>88</v>
      </c>
      <c r="G71" s="100"/>
      <c r="H71" s="99" t="s">
        <v>84</v>
      </c>
      <c r="I71" s="100">
        <v>184</v>
      </c>
      <c r="J71" s="223"/>
      <c r="K71" s="272"/>
    </row>
    <row r="72" spans="2:11" ht="15.75" customHeight="1" thickBot="1" x14ac:dyDescent="0.3">
      <c r="B72" s="239">
        <v>10</v>
      </c>
      <c r="C72" s="247" t="s">
        <v>57</v>
      </c>
      <c r="D72" s="249" t="str">
        <f>+D11</f>
        <v>SILVA CARREÑO Y ASOCIADOS S.A.S  51% LIDER</v>
      </c>
      <c r="E72" s="249"/>
      <c r="F72" s="249" t="str">
        <f>+F11</f>
        <v>LA VIALIDAD LIMITADA  24%</v>
      </c>
      <c r="G72" s="250"/>
      <c r="H72" s="249" t="str">
        <f>+H11</f>
        <v>ARENAS DE LA HOZ INGENIERIA S.A.S 25%</v>
      </c>
      <c r="I72" s="250"/>
      <c r="J72" s="245" t="s">
        <v>66</v>
      </c>
      <c r="K72" s="245" t="s">
        <v>13</v>
      </c>
    </row>
    <row r="73" spans="2:11" ht="30.75" thickBot="1" x14ac:dyDescent="0.3">
      <c r="B73" s="240"/>
      <c r="C73" s="248"/>
      <c r="D73" s="45" t="s">
        <v>11</v>
      </c>
      <c r="E73" s="46" t="s">
        <v>12</v>
      </c>
      <c r="F73" s="44" t="s">
        <v>11</v>
      </c>
      <c r="G73" s="43" t="s">
        <v>12</v>
      </c>
      <c r="H73" s="44" t="s">
        <v>11</v>
      </c>
      <c r="I73" s="43" t="s">
        <v>12</v>
      </c>
      <c r="J73" s="246"/>
      <c r="K73" s="246"/>
    </row>
    <row r="74" spans="2:11" ht="52.5" customHeight="1" thickBot="1" x14ac:dyDescent="0.3">
      <c r="B74" s="109">
        <v>10.1</v>
      </c>
      <c r="C74" s="11" t="s">
        <v>58</v>
      </c>
      <c r="D74" s="99" t="s">
        <v>88</v>
      </c>
      <c r="E74" s="99"/>
      <c r="F74" s="99" t="s">
        <v>284</v>
      </c>
      <c r="G74" s="100"/>
      <c r="H74" s="99" t="s">
        <v>88</v>
      </c>
      <c r="I74" s="100"/>
      <c r="J74" s="36"/>
      <c r="K74" s="40"/>
    </row>
    <row r="75" spans="2:11" ht="15.75" customHeight="1" thickBot="1" x14ac:dyDescent="0.3">
      <c r="B75" s="239">
        <v>11</v>
      </c>
      <c r="C75" s="247" t="s">
        <v>59</v>
      </c>
      <c r="D75" s="249" t="str">
        <f>+D11</f>
        <v>SILVA CARREÑO Y ASOCIADOS S.A.S  51% LIDER</v>
      </c>
      <c r="E75" s="249"/>
      <c r="F75" s="249" t="str">
        <f>+F11</f>
        <v>LA VIALIDAD LIMITADA  24%</v>
      </c>
      <c r="G75" s="250"/>
      <c r="H75" s="249" t="str">
        <f>+H11</f>
        <v>ARENAS DE LA HOZ INGENIERIA S.A.S 25%</v>
      </c>
      <c r="I75" s="250"/>
      <c r="J75" s="245" t="s">
        <v>66</v>
      </c>
      <c r="K75" s="245" t="s">
        <v>13</v>
      </c>
    </row>
    <row r="76" spans="2:11" ht="30.75" thickBot="1" x14ac:dyDescent="0.3">
      <c r="B76" s="240"/>
      <c r="C76" s="248"/>
      <c r="D76" s="45" t="s">
        <v>11</v>
      </c>
      <c r="E76" s="46" t="s">
        <v>12</v>
      </c>
      <c r="F76" s="44" t="s">
        <v>11</v>
      </c>
      <c r="G76" s="43" t="s">
        <v>12</v>
      </c>
      <c r="H76" s="44" t="s">
        <v>11</v>
      </c>
      <c r="I76" s="43" t="s">
        <v>12</v>
      </c>
      <c r="J76" s="246"/>
      <c r="K76" s="246"/>
    </row>
    <row r="77" spans="2:11" ht="165.75" customHeight="1" thickBot="1" x14ac:dyDescent="0.3">
      <c r="B77" s="109">
        <v>11.1</v>
      </c>
      <c r="C77" s="56" t="s">
        <v>55</v>
      </c>
      <c r="D77" s="21" t="s">
        <v>88</v>
      </c>
      <c r="E77" s="21"/>
      <c r="F77" s="21" t="s">
        <v>88</v>
      </c>
      <c r="G77" s="21"/>
      <c r="H77" s="21" t="s">
        <v>88</v>
      </c>
      <c r="I77" s="21"/>
      <c r="J77" s="21"/>
      <c r="K77" s="21"/>
    </row>
    <row r="78" spans="2:11" ht="15.75" customHeight="1" thickBot="1" x14ac:dyDescent="0.3">
      <c r="B78" s="239">
        <v>12</v>
      </c>
      <c r="C78" s="241" t="s">
        <v>60</v>
      </c>
      <c r="D78" s="254" t="str">
        <f>+D11</f>
        <v>SILVA CARREÑO Y ASOCIADOS S.A.S  51% LIDER</v>
      </c>
      <c r="E78" s="250"/>
      <c r="F78" s="255" t="str">
        <f>+F11</f>
        <v>LA VIALIDAD LIMITADA  24%</v>
      </c>
      <c r="G78" s="250"/>
      <c r="H78" s="255" t="str">
        <f>+H11</f>
        <v>ARENAS DE LA HOZ INGENIERIA S.A.S 25%</v>
      </c>
      <c r="I78" s="250"/>
      <c r="J78" s="243" t="s">
        <v>66</v>
      </c>
      <c r="K78" s="245" t="s">
        <v>13</v>
      </c>
    </row>
    <row r="79" spans="2:11" ht="15" customHeight="1" x14ac:dyDescent="0.25">
      <c r="B79" s="240"/>
      <c r="C79" s="242"/>
      <c r="D79" s="256" t="s">
        <v>11</v>
      </c>
      <c r="E79" s="257"/>
      <c r="F79" s="258" t="s">
        <v>11</v>
      </c>
      <c r="G79" s="259"/>
      <c r="H79" s="258" t="s">
        <v>11</v>
      </c>
      <c r="I79" s="259"/>
      <c r="J79" s="244"/>
      <c r="K79" s="246"/>
    </row>
    <row r="80" spans="2:11" ht="44.25" customHeight="1" thickBot="1" x14ac:dyDescent="0.3">
      <c r="B80" s="94">
        <v>12.1</v>
      </c>
      <c r="C80" s="52" t="s">
        <v>61</v>
      </c>
      <c r="D80" s="237" t="s">
        <v>84</v>
      </c>
      <c r="E80" s="238"/>
      <c r="F80" s="354" t="s">
        <v>84</v>
      </c>
      <c r="G80" s="253"/>
      <c r="H80" s="354" t="s">
        <v>84</v>
      </c>
      <c r="I80" s="253"/>
      <c r="J80" s="221" t="s">
        <v>193</v>
      </c>
      <c r="K80" s="274" t="s">
        <v>193</v>
      </c>
    </row>
    <row r="81" spans="2:11" ht="44.25" customHeight="1" thickBot="1" x14ac:dyDescent="0.3">
      <c r="B81" s="94">
        <v>12.2</v>
      </c>
      <c r="C81" s="52" t="s">
        <v>62</v>
      </c>
      <c r="D81" s="237" t="s">
        <v>84</v>
      </c>
      <c r="E81" s="238"/>
      <c r="F81" s="354" t="s">
        <v>84</v>
      </c>
      <c r="G81" s="253"/>
      <c r="H81" s="354" t="s">
        <v>84</v>
      </c>
      <c r="I81" s="253"/>
      <c r="J81" s="222"/>
      <c r="K81" s="271"/>
    </row>
    <row r="82" spans="2:11" ht="44.25" customHeight="1" thickBot="1" x14ac:dyDescent="0.3">
      <c r="B82" s="20">
        <v>12.3</v>
      </c>
      <c r="C82" s="53" t="s">
        <v>63</v>
      </c>
      <c r="D82" s="354" t="s">
        <v>84</v>
      </c>
      <c r="E82" s="253"/>
      <c r="F82" s="354" t="s">
        <v>84</v>
      </c>
      <c r="G82" s="253"/>
      <c r="H82" s="354" t="s">
        <v>84</v>
      </c>
      <c r="I82" s="253"/>
      <c r="J82" s="223"/>
      <c r="K82" s="272"/>
    </row>
    <row r="83" spans="2:11" ht="19.5" thickBot="1" x14ac:dyDescent="0.3">
      <c r="B83" s="235" t="s">
        <v>64</v>
      </c>
      <c r="C83" s="236"/>
      <c r="D83" s="513" t="s">
        <v>193</v>
      </c>
      <c r="E83" s="414"/>
      <c r="F83" s="233"/>
      <c r="G83" s="234"/>
      <c r="H83" s="233"/>
      <c r="I83" s="234"/>
      <c r="J83" s="50"/>
      <c r="K83" s="51"/>
    </row>
  </sheetData>
  <mergeCells count="140">
    <mergeCell ref="B1:K2"/>
    <mergeCell ref="B4:K5"/>
    <mergeCell ref="D8:J8"/>
    <mergeCell ref="D9:J9"/>
    <mergeCell ref="D10:J10"/>
    <mergeCell ref="D11:E11"/>
    <mergeCell ref="F11:G11"/>
    <mergeCell ref="H11:I11"/>
    <mergeCell ref="D15:H15"/>
    <mergeCell ref="D16:H22"/>
    <mergeCell ref="I16:I22"/>
    <mergeCell ref="J16:J22"/>
    <mergeCell ref="K16:K22"/>
    <mergeCell ref="D23:H23"/>
    <mergeCell ref="D12:E12"/>
    <mergeCell ref="F12:G12"/>
    <mergeCell ref="H12:I12"/>
    <mergeCell ref="D13:E13"/>
    <mergeCell ref="F13:G13"/>
    <mergeCell ref="H13:I13"/>
    <mergeCell ref="D24:H27"/>
    <mergeCell ref="I24:I27"/>
    <mergeCell ref="J24:J27"/>
    <mergeCell ref="K24:K27"/>
    <mergeCell ref="B28:B29"/>
    <mergeCell ref="C28:C29"/>
    <mergeCell ref="D28:E28"/>
    <mergeCell ref="F28:G28"/>
    <mergeCell ref="H28:I28"/>
    <mergeCell ref="J28:J29"/>
    <mergeCell ref="K28:K29"/>
    <mergeCell ref="J30:J31"/>
    <mergeCell ref="K30:K31"/>
    <mergeCell ref="B32:B33"/>
    <mergeCell ref="C32:C33"/>
    <mergeCell ref="D32:E32"/>
    <mergeCell ref="F32:G32"/>
    <mergeCell ref="H32:I32"/>
    <mergeCell ref="J32:J33"/>
    <mergeCell ref="K32:K33"/>
    <mergeCell ref="J34:J36"/>
    <mergeCell ref="K34:K36"/>
    <mergeCell ref="B37:B38"/>
    <mergeCell ref="C37:C38"/>
    <mergeCell ref="D37:E37"/>
    <mergeCell ref="F37:G37"/>
    <mergeCell ref="H37:I37"/>
    <mergeCell ref="J37:J38"/>
    <mergeCell ref="K37:K38"/>
    <mergeCell ref="B50:B51"/>
    <mergeCell ref="C50:C51"/>
    <mergeCell ref="D50:E50"/>
    <mergeCell ref="F50:G50"/>
    <mergeCell ref="H50:I50"/>
    <mergeCell ref="J50:J51"/>
    <mergeCell ref="J39:J43"/>
    <mergeCell ref="K39:K43"/>
    <mergeCell ref="B44:B45"/>
    <mergeCell ref="C44:C45"/>
    <mergeCell ref="D44:E44"/>
    <mergeCell ref="F44:G44"/>
    <mergeCell ref="H44:I44"/>
    <mergeCell ref="J44:J45"/>
    <mergeCell ref="K44:K45"/>
    <mergeCell ref="D39:D43"/>
    <mergeCell ref="E39:E43"/>
    <mergeCell ref="F39:F43"/>
    <mergeCell ref="G39:G43"/>
    <mergeCell ref="H39:H43"/>
    <mergeCell ref="I39:I43"/>
    <mergeCell ref="K56:K66"/>
    <mergeCell ref="D57:H57"/>
    <mergeCell ref="D58:H65"/>
    <mergeCell ref="I58:I65"/>
    <mergeCell ref="D66:H66"/>
    <mergeCell ref="K50:K51"/>
    <mergeCell ref="D52:D54"/>
    <mergeCell ref="E52:E54"/>
    <mergeCell ref="F52:F54"/>
    <mergeCell ref="G52:G54"/>
    <mergeCell ref="H52:H54"/>
    <mergeCell ref="I52:I54"/>
    <mergeCell ref="J52:J54"/>
    <mergeCell ref="B67:B68"/>
    <mergeCell ref="C67:C68"/>
    <mergeCell ref="D67:E67"/>
    <mergeCell ref="F67:G67"/>
    <mergeCell ref="H67:I67"/>
    <mergeCell ref="J67:J68"/>
    <mergeCell ref="D55:H55"/>
    <mergeCell ref="D56:H56"/>
    <mergeCell ref="J56:J66"/>
    <mergeCell ref="K67:K68"/>
    <mergeCell ref="D69:D70"/>
    <mergeCell ref="E69:E70"/>
    <mergeCell ref="F69:F70"/>
    <mergeCell ref="G69:G70"/>
    <mergeCell ref="H69:H70"/>
    <mergeCell ref="I69:I70"/>
    <mergeCell ref="J69:J71"/>
    <mergeCell ref="K69:K71"/>
    <mergeCell ref="B78:B79"/>
    <mergeCell ref="C78:C79"/>
    <mergeCell ref="D78:E78"/>
    <mergeCell ref="F78:G78"/>
    <mergeCell ref="H78:I78"/>
    <mergeCell ref="J78:J79"/>
    <mergeCell ref="K72:K73"/>
    <mergeCell ref="B75:B76"/>
    <mergeCell ref="C75:C76"/>
    <mergeCell ref="D75:E75"/>
    <mergeCell ref="F75:G75"/>
    <mergeCell ref="H75:I75"/>
    <mergeCell ref="J75:J76"/>
    <mergeCell ref="K75:K76"/>
    <mergeCell ref="B72:B73"/>
    <mergeCell ref="C72:C73"/>
    <mergeCell ref="D72:E72"/>
    <mergeCell ref="F72:G72"/>
    <mergeCell ref="H72:I72"/>
    <mergeCell ref="J72:J73"/>
    <mergeCell ref="K78:K79"/>
    <mergeCell ref="D79:E79"/>
    <mergeCell ref="F79:G79"/>
    <mergeCell ref="H79:I79"/>
    <mergeCell ref="D80:E80"/>
    <mergeCell ref="F80:G80"/>
    <mergeCell ref="H80:I80"/>
    <mergeCell ref="J80:J82"/>
    <mergeCell ref="K80:K82"/>
    <mergeCell ref="D81:E81"/>
    <mergeCell ref="F81:G81"/>
    <mergeCell ref="H81:I81"/>
    <mergeCell ref="D82:E82"/>
    <mergeCell ref="F82:G82"/>
    <mergeCell ref="H82:I82"/>
    <mergeCell ref="B83:C83"/>
    <mergeCell ref="D83:E83"/>
    <mergeCell ref="F83:G83"/>
    <mergeCell ref="H83:I83"/>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80" zoomScaleNormal="80" workbookViewId="0">
      <selection activeCell="F10" sqref="F10"/>
    </sheetView>
  </sheetViews>
  <sheetFormatPr baseColWidth="10" defaultRowHeight="15" x14ac:dyDescent="0.25"/>
  <cols>
    <col min="1" max="1" width="6.7109375" style="1" customWidth="1"/>
    <col min="2" max="2" width="47.140625" customWidth="1"/>
    <col min="3" max="3" width="31.5703125" style="1" customWidth="1"/>
    <col min="4" max="4" width="19"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35</v>
      </c>
      <c r="D8" s="327"/>
      <c r="E8" s="328"/>
    </row>
    <row r="9" spans="1:6" ht="31.5" customHeight="1" thickBot="1" x14ac:dyDescent="0.3">
      <c r="A9" s="57" t="s">
        <v>3</v>
      </c>
      <c r="B9" s="58" t="s">
        <v>4</v>
      </c>
      <c r="C9" s="330" t="s">
        <v>472</v>
      </c>
      <c r="D9" s="330"/>
      <c r="E9" s="331"/>
    </row>
    <row r="10" spans="1:6" ht="15.75" thickBot="1" x14ac:dyDescent="0.3">
      <c r="A10" s="57" t="s">
        <v>5</v>
      </c>
      <c r="B10" s="58" t="s">
        <v>8</v>
      </c>
      <c r="C10" s="314" t="s">
        <v>422</v>
      </c>
      <c r="D10" s="315"/>
    </row>
    <row r="11" spans="1:6" ht="15.75" thickBot="1" x14ac:dyDescent="0.3">
      <c r="A11" s="57" t="s">
        <v>7</v>
      </c>
      <c r="B11" s="58" t="s">
        <v>10</v>
      </c>
      <c r="C11" s="314" t="s">
        <v>113</v>
      </c>
      <c r="D11" s="315"/>
    </row>
    <row r="12" spans="1:6" ht="15.75" thickBot="1" x14ac:dyDescent="0.3">
      <c r="A12" s="3"/>
      <c r="B12" s="4"/>
      <c r="C12" s="7"/>
    </row>
    <row r="13" spans="1:6" x14ac:dyDescent="0.25">
      <c r="A13" s="29">
        <v>1</v>
      </c>
      <c r="B13" s="34" t="s">
        <v>14</v>
      </c>
      <c r="C13" s="102"/>
      <c r="D13" s="107" t="s">
        <v>12</v>
      </c>
      <c r="E13" s="37" t="s">
        <v>66</v>
      </c>
      <c r="F13" s="41" t="s">
        <v>13</v>
      </c>
    </row>
    <row r="14" spans="1:6" ht="30" x14ac:dyDescent="0.25">
      <c r="A14" s="94">
        <v>1.1000000000000001</v>
      </c>
      <c r="B14" s="8" t="s">
        <v>15</v>
      </c>
      <c r="C14" s="318" t="s">
        <v>84</v>
      </c>
      <c r="D14" s="224" t="s">
        <v>473</v>
      </c>
      <c r="E14" s="221" t="s">
        <v>193</v>
      </c>
      <c r="F14" s="437"/>
    </row>
    <row r="15" spans="1:6" x14ac:dyDescent="0.25">
      <c r="A15" s="94">
        <v>1.2</v>
      </c>
      <c r="B15" s="9" t="s">
        <v>16</v>
      </c>
      <c r="C15" s="321"/>
      <c r="D15" s="225"/>
      <c r="E15" s="222"/>
      <c r="F15" s="437"/>
    </row>
    <row r="16" spans="1:6" ht="30" x14ac:dyDescent="0.25">
      <c r="A16" s="94">
        <v>1.3</v>
      </c>
      <c r="B16" s="8" t="s">
        <v>17</v>
      </c>
      <c r="C16" s="321"/>
      <c r="D16" s="225"/>
      <c r="E16" s="222"/>
      <c r="F16" s="437"/>
    </row>
    <row r="17" spans="1:6" ht="60" x14ac:dyDescent="0.25">
      <c r="A17" s="94">
        <v>1.4</v>
      </c>
      <c r="B17" s="8" t="s">
        <v>18</v>
      </c>
      <c r="C17" s="321"/>
      <c r="D17" s="225"/>
      <c r="E17" s="222"/>
      <c r="F17" s="437"/>
    </row>
    <row r="18" spans="1:6" ht="105" x14ac:dyDescent="0.25">
      <c r="A18" s="94">
        <v>1.5</v>
      </c>
      <c r="B18" s="8" t="s">
        <v>19</v>
      </c>
      <c r="C18" s="321"/>
      <c r="D18" s="225"/>
      <c r="E18" s="222"/>
      <c r="F18" s="437"/>
    </row>
    <row r="19" spans="1:6" ht="30" x14ac:dyDescent="0.25">
      <c r="A19" s="94">
        <v>1.6</v>
      </c>
      <c r="B19" s="10" t="s">
        <v>20</v>
      </c>
      <c r="C19" s="321"/>
      <c r="D19" s="225"/>
      <c r="E19" s="222"/>
      <c r="F19" s="437"/>
    </row>
    <row r="20" spans="1:6" ht="45.75" thickBot="1" x14ac:dyDescent="0.3">
      <c r="A20" s="109">
        <v>1.7</v>
      </c>
      <c r="B20" s="11" t="s">
        <v>21</v>
      </c>
      <c r="C20" s="324"/>
      <c r="D20" s="288"/>
      <c r="E20" s="223"/>
      <c r="F20" s="438"/>
    </row>
    <row r="21" spans="1:6" ht="39" customHeight="1" x14ac:dyDescent="0.25">
      <c r="A21" s="29">
        <v>2</v>
      </c>
      <c r="B21" s="30" t="s">
        <v>22</v>
      </c>
      <c r="C21" s="102"/>
      <c r="D21" s="107" t="s">
        <v>12</v>
      </c>
      <c r="E21" s="37" t="s">
        <v>66</v>
      </c>
      <c r="F21" s="42" t="s">
        <v>13</v>
      </c>
    </row>
    <row r="22" spans="1:6" ht="45.75" customHeight="1" x14ac:dyDescent="0.25">
      <c r="A22" s="94">
        <v>2.1</v>
      </c>
      <c r="B22" s="10" t="s">
        <v>23</v>
      </c>
      <c r="C22" s="299" t="s">
        <v>88</v>
      </c>
      <c r="D22" s="518"/>
      <c r="E22" s="309"/>
      <c r="F22" s="312"/>
    </row>
    <row r="23" spans="1:6" ht="50.25" customHeight="1" x14ac:dyDescent="0.25">
      <c r="A23" s="94">
        <v>2.2000000000000002</v>
      </c>
      <c r="B23" s="10" t="s">
        <v>70</v>
      </c>
      <c r="C23" s="302"/>
      <c r="D23" s="519"/>
      <c r="E23" s="310"/>
      <c r="F23" s="312"/>
    </row>
    <row r="24" spans="1:6" ht="114.75" customHeight="1" x14ac:dyDescent="0.25">
      <c r="A24" s="94">
        <v>2.2999999999999998</v>
      </c>
      <c r="B24" s="10" t="s">
        <v>24</v>
      </c>
      <c r="C24" s="302"/>
      <c r="D24" s="519"/>
      <c r="E24" s="310"/>
      <c r="F24" s="312"/>
    </row>
    <row r="25" spans="1:6" ht="42" customHeight="1" thickBot="1" x14ac:dyDescent="0.3">
      <c r="A25" s="109">
        <v>2.4</v>
      </c>
      <c r="B25" s="11" t="s">
        <v>25</v>
      </c>
      <c r="C25" s="305"/>
      <c r="D25" s="520"/>
      <c r="E25" s="311"/>
      <c r="F25" s="313"/>
    </row>
    <row r="26" spans="1:6" ht="63" customHeight="1" thickBot="1" x14ac:dyDescent="0.3">
      <c r="A26" s="239">
        <v>3</v>
      </c>
      <c r="B26" s="247" t="s">
        <v>26</v>
      </c>
      <c r="C26" s="249" t="str">
        <f>+C9</f>
        <v>INTERDISEÑOS INTERNACIONAL S.A.S.</v>
      </c>
      <c r="D26" s="250"/>
      <c r="E26" s="245" t="s">
        <v>66</v>
      </c>
      <c r="F26" s="245" t="s">
        <v>13</v>
      </c>
    </row>
    <row r="27" spans="1:6" x14ac:dyDescent="0.25">
      <c r="A27" s="240"/>
      <c r="B27" s="248"/>
      <c r="C27" s="97" t="s">
        <v>11</v>
      </c>
      <c r="D27" s="107" t="s">
        <v>12</v>
      </c>
      <c r="E27" s="246"/>
      <c r="F27" s="246"/>
    </row>
    <row r="28" spans="1:6" ht="47.25" customHeight="1" x14ac:dyDescent="0.25">
      <c r="A28" s="94" t="s">
        <v>27</v>
      </c>
      <c r="B28" s="8" t="s">
        <v>15</v>
      </c>
      <c r="C28" s="316" t="s">
        <v>88</v>
      </c>
      <c r="D28" s="361"/>
      <c r="E28" s="221"/>
      <c r="F28" s="274"/>
    </row>
    <row r="29" spans="1:6" ht="30.75" thickBot="1" x14ac:dyDescent="0.3">
      <c r="A29" s="109" t="s">
        <v>28</v>
      </c>
      <c r="B29" s="11" t="s">
        <v>29</v>
      </c>
      <c r="C29" s="322"/>
      <c r="D29" s="363"/>
      <c r="E29" s="223"/>
      <c r="F29" s="272"/>
    </row>
    <row r="30" spans="1:6" ht="33" customHeight="1" thickBot="1" x14ac:dyDescent="0.3">
      <c r="A30" s="239">
        <v>4</v>
      </c>
      <c r="B30" s="297" t="s">
        <v>30</v>
      </c>
      <c r="C30" s="249" t="str">
        <f>+C26</f>
        <v>INTERDISEÑOS INTERNACIONAL S.A.S.</v>
      </c>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95" t="s">
        <v>474</v>
      </c>
      <c r="E32" s="221" t="s">
        <v>193</v>
      </c>
      <c r="F32" s="271"/>
    </row>
    <row r="33" spans="1:6" ht="30" x14ac:dyDescent="0.25">
      <c r="A33" s="94">
        <v>4.2</v>
      </c>
      <c r="B33" s="10" t="s">
        <v>31</v>
      </c>
      <c r="C33" s="98" t="s">
        <v>84</v>
      </c>
      <c r="D33" s="95">
        <v>131</v>
      </c>
      <c r="E33" s="222"/>
      <c r="F33" s="271"/>
    </row>
    <row r="34" spans="1:6" ht="30.75" thickBot="1" x14ac:dyDescent="0.3">
      <c r="A34" s="109">
        <v>4.3</v>
      </c>
      <c r="B34" s="11" t="s">
        <v>67</v>
      </c>
      <c r="C34" s="99" t="s">
        <v>120</v>
      </c>
      <c r="D34" s="100">
        <v>18</v>
      </c>
      <c r="E34" s="223"/>
      <c r="F34" s="272"/>
    </row>
    <row r="35" spans="1:6" ht="30" customHeight="1" thickBot="1" x14ac:dyDescent="0.3">
      <c r="A35" s="239">
        <v>5</v>
      </c>
      <c r="B35" s="241" t="s">
        <v>32</v>
      </c>
      <c r="C35" s="295" t="str">
        <f>+C30</f>
        <v>INTERDISEÑOS INTERNACIONAL S.A.S.</v>
      </c>
      <c r="D35" s="296"/>
      <c r="E35" s="245" t="s">
        <v>66</v>
      </c>
      <c r="F35" s="245" t="s">
        <v>13</v>
      </c>
    </row>
    <row r="36" spans="1:6" ht="15.75" thickBot="1" x14ac:dyDescent="0.3">
      <c r="A36" s="240"/>
      <c r="B36" s="242"/>
      <c r="C36" s="106" t="s">
        <v>11</v>
      </c>
      <c r="D36" s="43" t="s">
        <v>12</v>
      </c>
      <c r="E36" s="246"/>
      <c r="F36" s="246"/>
    </row>
    <row r="37" spans="1:6" ht="45" customHeight="1" x14ac:dyDescent="0.25">
      <c r="A37" s="94">
        <v>5.0999999999999996</v>
      </c>
      <c r="B37" s="10" t="s">
        <v>71</v>
      </c>
      <c r="C37" s="263" t="s">
        <v>84</v>
      </c>
      <c r="D37" s="266" t="s">
        <v>475</v>
      </c>
      <c r="E37" s="309" t="s">
        <v>193</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t="str">
        <f>+C35</f>
        <v>INTERDISEÑOS INTERNACIONAL S.A.S.</v>
      </c>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88</v>
      </c>
      <c r="D44" s="95"/>
      <c r="E44" s="35"/>
      <c r="F44" s="39"/>
    </row>
    <row r="45" spans="1:6" ht="45" x14ac:dyDescent="0.25">
      <c r="A45" s="94">
        <v>6.2</v>
      </c>
      <c r="B45" s="10" t="s">
        <v>37</v>
      </c>
      <c r="C45" s="98" t="s">
        <v>88</v>
      </c>
      <c r="D45" s="95"/>
      <c r="E45" s="35"/>
      <c r="F45" s="39"/>
    </row>
    <row r="46" spans="1:6" ht="60" x14ac:dyDescent="0.25">
      <c r="A46" s="94">
        <v>6.3</v>
      </c>
      <c r="B46" s="10" t="s">
        <v>38</v>
      </c>
      <c r="C46" s="98" t="s">
        <v>88</v>
      </c>
      <c r="D46" s="95"/>
      <c r="E46" s="35"/>
      <c r="F46" s="39"/>
    </row>
    <row r="47" spans="1:6" ht="75.75" thickBot="1" x14ac:dyDescent="0.3">
      <c r="A47" s="94">
        <v>6.4</v>
      </c>
      <c r="B47" s="11" t="s">
        <v>39</v>
      </c>
      <c r="C47" s="99" t="s">
        <v>88</v>
      </c>
      <c r="D47" s="100"/>
      <c r="E47" s="36"/>
      <c r="F47" s="40"/>
    </row>
    <row r="48" spans="1:6" ht="30" customHeight="1" thickBot="1" x14ac:dyDescent="0.3">
      <c r="A48" s="239">
        <v>7</v>
      </c>
      <c r="B48" s="247" t="s">
        <v>40</v>
      </c>
      <c r="C48" s="249" t="str">
        <f>+C42</f>
        <v>INTERDISEÑOS INTERNACIONAL S.A.S.</v>
      </c>
      <c r="D48" s="250"/>
      <c r="E48" s="245" t="s">
        <v>66</v>
      </c>
      <c r="F48" s="245" t="s">
        <v>13</v>
      </c>
    </row>
    <row r="49" spans="1:7" ht="15.75" thickBot="1" x14ac:dyDescent="0.3">
      <c r="A49" s="240"/>
      <c r="B49" s="248"/>
      <c r="C49" s="44" t="s">
        <v>11</v>
      </c>
      <c r="D49" s="43" t="s">
        <v>12</v>
      </c>
      <c r="E49" s="246"/>
      <c r="F49" s="246"/>
    </row>
    <row r="50" spans="1:7" ht="30" x14ac:dyDescent="0.25">
      <c r="A50" s="94">
        <v>7.1</v>
      </c>
      <c r="B50" s="10" t="s">
        <v>41</v>
      </c>
      <c r="C50" s="227" t="s">
        <v>84</v>
      </c>
      <c r="D50" s="238">
        <v>417</v>
      </c>
      <c r="E50" s="221" t="s">
        <v>193</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x14ac:dyDescent="0.25">
      <c r="A53" s="29">
        <v>8</v>
      </c>
      <c r="B53" s="49" t="s">
        <v>44</v>
      </c>
      <c r="C53" s="102"/>
      <c r="D53" s="107" t="s">
        <v>12</v>
      </c>
      <c r="E53" s="37" t="s">
        <v>66</v>
      </c>
      <c r="F53" s="41" t="s">
        <v>13</v>
      </c>
    </row>
    <row r="54" spans="1:7" x14ac:dyDescent="0.25">
      <c r="A54" s="94">
        <v>8.1</v>
      </c>
      <c r="B54" s="10" t="s">
        <v>45</v>
      </c>
      <c r="C54" s="104" t="s">
        <v>97</v>
      </c>
      <c r="D54" s="138" t="s">
        <v>476</v>
      </c>
      <c r="E54" s="429" t="s">
        <v>193</v>
      </c>
      <c r="F54" s="274"/>
    </row>
    <row r="55" spans="1:7" x14ac:dyDescent="0.25">
      <c r="A55" s="94">
        <v>8.1999999999999993</v>
      </c>
      <c r="B55" s="10" t="s">
        <v>46</v>
      </c>
      <c r="C55" s="104" t="s">
        <v>477</v>
      </c>
      <c r="D55" s="138" t="s">
        <v>476</v>
      </c>
      <c r="E55" s="429"/>
      <c r="F55" s="271"/>
    </row>
    <row r="56" spans="1:7" ht="30" x14ac:dyDescent="0.25">
      <c r="A56" s="94">
        <v>8.3000000000000007</v>
      </c>
      <c r="B56" s="10" t="s">
        <v>47</v>
      </c>
      <c r="C56" s="277" t="s">
        <v>84</v>
      </c>
      <c r="D56" s="224" t="s">
        <v>476</v>
      </c>
      <c r="E56" s="429"/>
      <c r="F56" s="271"/>
    </row>
    <row r="57" spans="1:7" ht="45" x14ac:dyDescent="0.25">
      <c r="A57" s="94">
        <v>8.4</v>
      </c>
      <c r="B57" s="10" t="s">
        <v>48</v>
      </c>
      <c r="C57" s="280"/>
      <c r="D57" s="225"/>
      <c r="E57" s="429"/>
      <c r="F57" s="271"/>
    </row>
    <row r="58" spans="1:7" ht="45" x14ac:dyDescent="0.25">
      <c r="A58" s="94">
        <v>8.5</v>
      </c>
      <c r="B58" s="10" t="s">
        <v>74</v>
      </c>
      <c r="C58" s="280"/>
      <c r="D58" s="225"/>
      <c r="E58" s="429"/>
      <c r="F58" s="271"/>
    </row>
    <row r="59" spans="1:7" x14ac:dyDescent="0.25">
      <c r="A59" s="94">
        <v>8.6</v>
      </c>
      <c r="B59" s="10" t="s">
        <v>49</v>
      </c>
      <c r="C59" s="280"/>
      <c r="D59" s="225"/>
      <c r="E59" s="429"/>
      <c r="F59" s="271"/>
    </row>
    <row r="60" spans="1:7" x14ac:dyDescent="0.25">
      <c r="A60" s="94">
        <v>8.6999999999999993</v>
      </c>
      <c r="B60" s="10" t="s">
        <v>50</v>
      </c>
      <c r="C60" s="280"/>
      <c r="D60" s="225"/>
      <c r="E60" s="429"/>
      <c r="F60" s="271"/>
    </row>
    <row r="61" spans="1:7" ht="30" x14ac:dyDescent="0.25">
      <c r="A61" s="94">
        <v>8.8000000000000007</v>
      </c>
      <c r="B61" s="10" t="s">
        <v>100</v>
      </c>
      <c r="C61" s="280"/>
      <c r="D61" s="225"/>
      <c r="E61" s="429"/>
      <c r="F61" s="271"/>
      <c r="G61" s="14"/>
    </row>
    <row r="62" spans="1:7" ht="31.5" customHeight="1" x14ac:dyDescent="0.3">
      <c r="A62" s="94">
        <v>8.9</v>
      </c>
      <c r="B62" s="15" t="s">
        <v>51</v>
      </c>
      <c r="C62" s="280"/>
      <c r="D62" s="225"/>
      <c r="E62" s="429"/>
      <c r="F62" s="271"/>
      <c r="G62" s="16"/>
    </row>
    <row r="63" spans="1:7" ht="16.5" x14ac:dyDescent="0.3">
      <c r="A63" s="17" t="s">
        <v>68</v>
      </c>
      <c r="B63" s="10" t="s">
        <v>52</v>
      </c>
      <c r="C63" s="283"/>
      <c r="D63" s="226"/>
      <c r="E63" s="429"/>
      <c r="F63" s="271"/>
      <c r="G63" s="16"/>
    </row>
    <row r="64" spans="1:7" ht="45.75" thickBot="1" x14ac:dyDescent="0.3">
      <c r="A64" s="17" t="s">
        <v>69</v>
      </c>
      <c r="B64" s="11" t="s">
        <v>53</v>
      </c>
      <c r="C64" s="105" t="s">
        <v>84</v>
      </c>
      <c r="D64" s="12" t="s">
        <v>478</v>
      </c>
      <c r="E64" s="430"/>
      <c r="F64" s="272"/>
      <c r="G64" s="18"/>
    </row>
    <row r="65" spans="1:6" ht="30" customHeight="1" thickBot="1" x14ac:dyDescent="0.3">
      <c r="A65" s="239">
        <v>9</v>
      </c>
      <c r="B65" s="247" t="s">
        <v>54</v>
      </c>
      <c r="C65" s="249" t="str">
        <f>+C48</f>
        <v>INTERDISEÑOS INTERNACIONAL S.A.S.</v>
      </c>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84</v>
      </c>
      <c r="D67" s="270" t="s">
        <v>479</v>
      </c>
      <c r="E67" s="222" t="s">
        <v>193</v>
      </c>
      <c r="F67" s="271"/>
    </row>
    <row r="68" spans="1:6" x14ac:dyDescent="0.25">
      <c r="A68" s="94">
        <v>9.1999999999999993</v>
      </c>
      <c r="B68" s="9" t="s">
        <v>16</v>
      </c>
      <c r="C68" s="269"/>
      <c r="D68" s="226"/>
      <c r="E68" s="222"/>
      <c r="F68" s="271"/>
    </row>
    <row r="69" spans="1:6" ht="60.75" thickBot="1" x14ac:dyDescent="0.3">
      <c r="A69" s="109">
        <v>9.3000000000000007</v>
      </c>
      <c r="B69" s="19" t="s">
        <v>56</v>
      </c>
      <c r="C69" s="99" t="s">
        <v>84</v>
      </c>
      <c r="D69" s="100">
        <v>463</v>
      </c>
      <c r="E69" s="223"/>
      <c r="F69" s="272"/>
    </row>
    <row r="70" spans="1:6" ht="30" customHeight="1" thickBot="1" x14ac:dyDescent="0.3">
      <c r="A70" s="239">
        <v>10</v>
      </c>
      <c r="B70" s="247" t="s">
        <v>57</v>
      </c>
      <c r="C70" s="249" t="str">
        <f>+C65</f>
        <v>INTERDISEÑOS INTERNACIONAL S.A.S.</v>
      </c>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88</v>
      </c>
      <c r="D72" s="100"/>
      <c r="E72" s="36"/>
      <c r="F72" s="40"/>
    </row>
    <row r="73" spans="1:6" ht="30" customHeight="1" thickBot="1" x14ac:dyDescent="0.3">
      <c r="A73" s="239">
        <v>11</v>
      </c>
      <c r="B73" s="247" t="s">
        <v>59</v>
      </c>
      <c r="C73" s="249" t="str">
        <f>+C65</f>
        <v>INTERDISEÑOS INTERNACIONAL S.A.S.</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88</v>
      </c>
      <c r="D75" s="100"/>
      <c r="E75" s="36"/>
      <c r="F75" s="40"/>
    </row>
    <row r="76" spans="1:6" ht="30" customHeight="1" thickBot="1" x14ac:dyDescent="0.3">
      <c r="A76" s="239">
        <v>12</v>
      </c>
      <c r="B76" s="241" t="s">
        <v>60</v>
      </c>
      <c r="C76" s="255" t="str">
        <f>+C70</f>
        <v>INTERDISEÑOS INTERNACIONAL S.A.S.</v>
      </c>
      <c r="D76" s="250"/>
      <c r="E76" s="243" t="s">
        <v>66</v>
      </c>
      <c r="F76" s="245" t="s">
        <v>13</v>
      </c>
    </row>
    <row r="77" spans="1:6" ht="30" customHeight="1" x14ac:dyDescent="0.25">
      <c r="A77" s="240"/>
      <c r="B77" s="242"/>
      <c r="C77" s="258" t="s">
        <v>11</v>
      </c>
      <c r="D77" s="259"/>
      <c r="E77" s="244"/>
      <c r="F77" s="246"/>
    </row>
    <row r="78" spans="1:6" ht="45" x14ac:dyDescent="0.25">
      <c r="A78" s="94">
        <v>12.1</v>
      </c>
      <c r="B78" s="52" t="s">
        <v>61</v>
      </c>
      <c r="C78" s="341" t="s">
        <v>84</v>
      </c>
      <c r="D78" s="238"/>
      <c r="E78" s="221" t="s">
        <v>193</v>
      </c>
      <c r="F78" s="274"/>
    </row>
    <row r="79" spans="1:6" ht="31.5" customHeight="1" x14ac:dyDescent="0.25">
      <c r="A79" s="94">
        <v>12.2</v>
      </c>
      <c r="B79" s="52" t="s">
        <v>62</v>
      </c>
      <c r="C79" s="341" t="s">
        <v>84</v>
      </c>
      <c r="D79" s="238"/>
      <c r="E79" s="222"/>
      <c r="F79" s="271"/>
    </row>
    <row r="80" spans="1:6" ht="30.75" thickBot="1" x14ac:dyDescent="0.3">
      <c r="A80" s="20">
        <v>12.3</v>
      </c>
      <c r="B80" s="53" t="s">
        <v>63</v>
      </c>
      <c r="C80" s="342" t="s">
        <v>84</v>
      </c>
      <c r="D80" s="253"/>
      <c r="E80" s="223"/>
      <c r="F80" s="272"/>
    </row>
    <row r="81" spans="1:6" ht="19.5" thickBot="1" x14ac:dyDescent="0.3">
      <c r="A81" s="235" t="s">
        <v>64</v>
      </c>
      <c r="B81" s="236"/>
      <c r="C81" s="50" t="s">
        <v>193</v>
      </c>
      <c r="D81" s="50"/>
      <c r="E81" s="50"/>
      <c r="F81" s="51"/>
    </row>
  </sheetData>
  <mergeCells count="85">
    <mergeCell ref="C11:D11"/>
    <mergeCell ref="A1:F2"/>
    <mergeCell ref="A4:F5"/>
    <mergeCell ref="C8:E8"/>
    <mergeCell ref="C9:E9"/>
    <mergeCell ref="C10:D10"/>
    <mergeCell ref="C28:D29"/>
    <mergeCell ref="E28:E29"/>
    <mergeCell ref="F28:F29"/>
    <mergeCell ref="C14:C20"/>
    <mergeCell ref="D14:D20"/>
    <mergeCell ref="E14:E20"/>
    <mergeCell ref="F14:F20"/>
    <mergeCell ref="C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C67:C68"/>
    <mergeCell ref="D67:D68"/>
    <mergeCell ref="E67:E69"/>
    <mergeCell ref="F67:F69"/>
    <mergeCell ref="C50:C52"/>
    <mergeCell ref="D50:D52"/>
    <mergeCell ref="E50:E52"/>
    <mergeCell ref="E54:E64"/>
    <mergeCell ref="F54:F64"/>
    <mergeCell ref="C56:C63"/>
    <mergeCell ref="D56:D63"/>
    <mergeCell ref="A65:A66"/>
    <mergeCell ref="B65:B66"/>
    <mergeCell ref="C65:D65"/>
    <mergeCell ref="E65:E66"/>
    <mergeCell ref="F65:F66"/>
    <mergeCell ref="F76:F77"/>
    <mergeCell ref="C77:D77"/>
    <mergeCell ref="A70:A71"/>
    <mergeCell ref="B70:B71"/>
    <mergeCell ref="C70:D70"/>
    <mergeCell ref="E70:E71"/>
    <mergeCell ref="F70:F71"/>
    <mergeCell ref="A73:A74"/>
    <mergeCell ref="B73:B74"/>
    <mergeCell ref="C73:D73"/>
    <mergeCell ref="E73:E74"/>
    <mergeCell ref="F73:F74"/>
    <mergeCell ref="A81:B81"/>
    <mergeCell ref="A76:A77"/>
    <mergeCell ref="B76:B77"/>
    <mergeCell ref="C76:D76"/>
    <mergeCell ref="E76:E77"/>
    <mergeCell ref="C78:D78"/>
    <mergeCell ref="E78:E80"/>
    <mergeCell ref="F78:F80"/>
    <mergeCell ref="C79:D79"/>
    <mergeCell ref="C80:D80"/>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Normal="100" workbookViewId="0">
      <selection activeCell="H16" sqref="H16:H22"/>
    </sheetView>
  </sheetViews>
  <sheetFormatPr baseColWidth="10" defaultRowHeight="15" x14ac:dyDescent="0.25"/>
  <cols>
    <col min="2" max="2" width="61.28515625" customWidth="1"/>
    <col min="8" max="8" width="25.140625" customWidth="1"/>
    <col min="10" max="10" width="34.140625"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3" spans="1:10" x14ac:dyDescent="0.25">
      <c r="A3" s="1"/>
      <c r="C3" s="1"/>
      <c r="D3" s="1"/>
      <c r="E3" s="1"/>
      <c r="F3" s="1"/>
      <c r="G3" s="1"/>
      <c r="H3" s="1"/>
      <c r="I3" s="1"/>
    </row>
    <row r="4" spans="1:10" ht="15" customHeight="1" x14ac:dyDescent="0.25">
      <c r="A4" s="325" t="s">
        <v>0</v>
      </c>
      <c r="B4" s="325"/>
      <c r="C4" s="325"/>
      <c r="D4" s="325"/>
      <c r="E4" s="325"/>
      <c r="F4" s="325"/>
      <c r="G4" s="325"/>
      <c r="H4" s="325"/>
      <c r="I4" s="325"/>
      <c r="J4" s="325"/>
    </row>
    <row r="5" spans="1:10" ht="15" customHeight="1" x14ac:dyDescent="0.25">
      <c r="A5" s="325"/>
      <c r="B5" s="325"/>
      <c r="C5" s="325"/>
      <c r="D5" s="325"/>
      <c r="E5" s="325"/>
      <c r="F5" s="325"/>
      <c r="G5" s="325"/>
      <c r="H5" s="325"/>
      <c r="I5" s="325"/>
      <c r="J5" s="325"/>
    </row>
    <row r="6" spans="1:10" x14ac:dyDescent="0.25">
      <c r="A6" s="1"/>
      <c r="C6" s="1"/>
      <c r="D6" s="2"/>
      <c r="E6" s="1"/>
      <c r="F6" s="2"/>
      <c r="G6" s="1"/>
      <c r="H6" s="2"/>
      <c r="I6" s="2"/>
      <c r="J6" s="2"/>
    </row>
    <row r="7" spans="1:10" ht="15.75" thickBot="1" x14ac:dyDescent="0.3">
      <c r="A7" s="1"/>
      <c r="C7" s="2"/>
      <c r="D7" s="1"/>
      <c r="E7" s="2"/>
      <c r="F7" s="1"/>
      <c r="G7" s="2"/>
      <c r="H7" s="1"/>
      <c r="I7" s="1"/>
    </row>
    <row r="8" spans="1:10" ht="15.75" thickBot="1" x14ac:dyDescent="0.3">
      <c r="A8" s="57" t="s">
        <v>1</v>
      </c>
      <c r="B8" s="58" t="s">
        <v>2</v>
      </c>
      <c r="C8" s="326" t="s">
        <v>480</v>
      </c>
      <c r="D8" s="327"/>
      <c r="E8" s="327"/>
      <c r="F8" s="327"/>
      <c r="G8" s="327"/>
      <c r="H8" s="327"/>
      <c r="I8" s="328"/>
    </row>
    <row r="9" spans="1:10" ht="15.75" customHeight="1" thickBot="1" x14ac:dyDescent="0.3">
      <c r="A9" s="57" t="s">
        <v>3</v>
      </c>
      <c r="B9" s="58" t="s">
        <v>4</v>
      </c>
      <c r="C9" s="329" t="s">
        <v>481</v>
      </c>
      <c r="D9" s="330"/>
      <c r="E9" s="330"/>
      <c r="F9" s="330"/>
      <c r="G9" s="330"/>
      <c r="H9" s="330"/>
      <c r="I9" s="331"/>
    </row>
    <row r="10" spans="1:10" ht="90.75" customHeight="1" thickBot="1" x14ac:dyDescent="0.3">
      <c r="A10" s="57" t="s">
        <v>5</v>
      </c>
      <c r="B10" s="59" t="s">
        <v>65</v>
      </c>
      <c r="C10" s="332" t="s">
        <v>457</v>
      </c>
      <c r="D10" s="333"/>
      <c r="E10" s="333"/>
      <c r="F10" s="333"/>
      <c r="G10" s="333"/>
      <c r="H10" s="333"/>
      <c r="I10" s="334"/>
    </row>
    <row r="11" spans="1:10" ht="62.25" customHeight="1" thickBot="1" x14ac:dyDescent="0.3">
      <c r="A11" s="57" t="s">
        <v>7</v>
      </c>
      <c r="B11" s="58" t="s">
        <v>6</v>
      </c>
      <c r="C11" s="335" t="s">
        <v>482</v>
      </c>
      <c r="D11" s="336"/>
      <c r="E11" s="337" t="s">
        <v>483</v>
      </c>
      <c r="F11" s="338"/>
      <c r="G11" s="337" t="s">
        <v>484</v>
      </c>
      <c r="H11" s="338"/>
      <c r="I11" s="5"/>
      <c r="J11" s="6"/>
    </row>
    <row r="12" spans="1:10" ht="15.75" thickBot="1" x14ac:dyDescent="0.3">
      <c r="A12" s="57" t="s">
        <v>9</v>
      </c>
      <c r="B12" s="58" t="s">
        <v>8</v>
      </c>
      <c r="C12" s="314" t="s">
        <v>422</v>
      </c>
      <c r="D12" s="315"/>
      <c r="E12" s="314" t="s">
        <v>422</v>
      </c>
      <c r="F12" s="315"/>
      <c r="G12" s="314" t="s">
        <v>422</v>
      </c>
      <c r="H12" s="315"/>
      <c r="I12" s="1"/>
    </row>
    <row r="13" spans="1:10" ht="15.75" thickBot="1" x14ac:dyDescent="0.3">
      <c r="A13" s="57" t="s">
        <v>75</v>
      </c>
      <c r="B13" s="58" t="s">
        <v>10</v>
      </c>
      <c r="C13" s="314" t="s">
        <v>405</v>
      </c>
      <c r="D13" s="315"/>
      <c r="E13" s="314" t="s">
        <v>405</v>
      </c>
      <c r="F13" s="315"/>
      <c r="G13" s="314" t="s">
        <v>113</v>
      </c>
      <c r="H13" s="315"/>
      <c r="I13" s="1"/>
    </row>
    <row r="14" spans="1:10" ht="15.75" thickBot="1" x14ac:dyDescent="0.3">
      <c r="A14" s="3"/>
      <c r="B14" s="4"/>
      <c r="C14" s="7"/>
      <c r="D14" s="1"/>
      <c r="E14" s="7"/>
      <c r="F14" s="1"/>
      <c r="G14" s="7"/>
      <c r="H14" s="1"/>
      <c r="I14" s="1"/>
    </row>
    <row r="15" spans="1:10" x14ac:dyDescent="0.25">
      <c r="A15" s="29">
        <v>1</v>
      </c>
      <c r="B15" s="34" t="s">
        <v>14</v>
      </c>
      <c r="C15" s="260" t="s">
        <v>11</v>
      </c>
      <c r="D15" s="261"/>
      <c r="E15" s="261"/>
      <c r="F15" s="261"/>
      <c r="G15" s="262"/>
      <c r="H15" s="107" t="s">
        <v>12</v>
      </c>
      <c r="I15" s="37" t="s">
        <v>66</v>
      </c>
      <c r="J15" s="41" t="s">
        <v>13</v>
      </c>
    </row>
    <row r="16" spans="1:10" ht="45.75" customHeight="1" x14ac:dyDescent="0.25">
      <c r="A16" s="94">
        <v>1.1000000000000001</v>
      </c>
      <c r="B16" s="8" t="s">
        <v>15</v>
      </c>
      <c r="C16" s="316" t="s">
        <v>84</v>
      </c>
      <c r="D16" s="317"/>
      <c r="E16" s="317"/>
      <c r="F16" s="317"/>
      <c r="G16" s="318"/>
      <c r="H16" s="224" t="s">
        <v>485</v>
      </c>
      <c r="I16" s="221" t="s">
        <v>193</v>
      </c>
      <c r="J16" s="408"/>
    </row>
    <row r="17" spans="1:10" x14ac:dyDescent="0.25">
      <c r="A17" s="94">
        <v>1.2</v>
      </c>
      <c r="B17" s="9" t="s">
        <v>16</v>
      </c>
      <c r="C17" s="319"/>
      <c r="D17" s="320"/>
      <c r="E17" s="320"/>
      <c r="F17" s="320"/>
      <c r="G17" s="321"/>
      <c r="H17" s="225"/>
      <c r="I17" s="222"/>
      <c r="J17" s="408"/>
    </row>
    <row r="18" spans="1:10" ht="40.5" customHeight="1" x14ac:dyDescent="0.25">
      <c r="A18" s="94">
        <v>1.3</v>
      </c>
      <c r="B18" s="8" t="s">
        <v>17</v>
      </c>
      <c r="C18" s="319"/>
      <c r="D18" s="320"/>
      <c r="E18" s="320"/>
      <c r="F18" s="320"/>
      <c r="G18" s="321"/>
      <c r="H18" s="225"/>
      <c r="I18" s="222"/>
      <c r="J18" s="408"/>
    </row>
    <row r="19" spans="1:10" ht="68.25" customHeight="1" x14ac:dyDescent="0.25">
      <c r="A19" s="94">
        <v>1.4</v>
      </c>
      <c r="B19" s="8" t="s">
        <v>18</v>
      </c>
      <c r="C19" s="319"/>
      <c r="D19" s="320"/>
      <c r="E19" s="320"/>
      <c r="F19" s="320"/>
      <c r="G19" s="321"/>
      <c r="H19" s="225"/>
      <c r="I19" s="222"/>
      <c r="J19" s="408"/>
    </row>
    <row r="20" spans="1:10" ht="102" customHeight="1" x14ac:dyDescent="0.25">
      <c r="A20" s="94">
        <v>1.5</v>
      </c>
      <c r="B20" s="8" t="s">
        <v>19</v>
      </c>
      <c r="C20" s="319"/>
      <c r="D20" s="320"/>
      <c r="E20" s="320"/>
      <c r="F20" s="320"/>
      <c r="G20" s="321"/>
      <c r="H20" s="225"/>
      <c r="I20" s="222"/>
      <c r="J20" s="408"/>
    </row>
    <row r="21" spans="1:10" ht="30" customHeight="1" x14ac:dyDescent="0.25">
      <c r="A21" s="94">
        <v>1.6</v>
      </c>
      <c r="B21" s="10" t="s">
        <v>20</v>
      </c>
      <c r="C21" s="319"/>
      <c r="D21" s="320"/>
      <c r="E21" s="320"/>
      <c r="F21" s="320"/>
      <c r="G21" s="321"/>
      <c r="H21" s="225"/>
      <c r="I21" s="222"/>
      <c r="J21" s="408"/>
    </row>
    <row r="22" spans="1:10" ht="48" customHeight="1" thickBot="1" x14ac:dyDescent="0.3">
      <c r="A22" s="109">
        <v>1.7</v>
      </c>
      <c r="B22" s="11" t="s">
        <v>21</v>
      </c>
      <c r="C22" s="322"/>
      <c r="D22" s="323"/>
      <c r="E22" s="323"/>
      <c r="F22" s="323"/>
      <c r="G22" s="324"/>
      <c r="H22" s="288"/>
      <c r="I22" s="223"/>
      <c r="J22" s="409"/>
    </row>
    <row r="23" spans="1:10" ht="72" customHeight="1" x14ac:dyDescent="0.25">
      <c r="A23" s="29">
        <v>2</v>
      </c>
      <c r="B23" s="30" t="s">
        <v>22</v>
      </c>
      <c r="C23" s="260" t="s">
        <v>11</v>
      </c>
      <c r="D23" s="261"/>
      <c r="E23" s="261"/>
      <c r="F23" s="261"/>
      <c r="G23" s="262"/>
      <c r="H23" s="107" t="s">
        <v>12</v>
      </c>
      <c r="I23" s="37" t="s">
        <v>66</v>
      </c>
      <c r="J23" s="42" t="s">
        <v>13</v>
      </c>
    </row>
    <row r="24" spans="1:10" ht="60" customHeight="1" x14ac:dyDescent="0.25">
      <c r="A24" s="94">
        <v>2.1</v>
      </c>
      <c r="B24" s="167" t="s">
        <v>23</v>
      </c>
      <c r="C24" s="299" t="s">
        <v>84</v>
      </c>
      <c r="D24" s="300"/>
      <c r="E24" s="300"/>
      <c r="F24" s="300"/>
      <c r="G24" s="301"/>
      <c r="H24" s="308" t="s">
        <v>486</v>
      </c>
      <c r="I24" s="309" t="s">
        <v>193</v>
      </c>
      <c r="J24" s="312"/>
    </row>
    <row r="25" spans="1:10" ht="60" customHeight="1" x14ac:dyDescent="0.25">
      <c r="A25" s="94">
        <v>2.2000000000000002</v>
      </c>
      <c r="B25" s="167" t="s">
        <v>70</v>
      </c>
      <c r="C25" s="302"/>
      <c r="D25" s="303"/>
      <c r="E25" s="303"/>
      <c r="F25" s="303"/>
      <c r="G25" s="304"/>
      <c r="H25" s="267"/>
      <c r="I25" s="310"/>
      <c r="J25" s="312"/>
    </row>
    <row r="26" spans="1:10" ht="97.5" customHeight="1" x14ac:dyDescent="0.25">
      <c r="A26" s="94">
        <v>2.2999999999999998</v>
      </c>
      <c r="B26" s="10" t="s">
        <v>24</v>
      </c>
      <c r="C26" s="302"/>
      <c r="D26" s="303"/>
      <c r="E26" s="303"/>
      <c r="F26" s="303"/>
      <c r="G26" s="304"/>
      <c r="H26" s="267"/>
      <c r="I26" s="310"/>
      <c r="J26" s="312"/>
    </row>
    <row r="27" spans="1:10" ht="30.75" thickBot="1" x14ac:dyDescent="0.3">
      <c r="A27" s="109">
        <v>2.4</v>
      </c>
      <c r="B27" s="11" t="s">
        <v>25</v>
      </c>
      <c r="C27" s="305"/>
      <c r="D27" s="306"/>
      <c r="E27" s="306"/>
      <c r="F27" s="306"/>
      <c r="G27" s="307"/>
      <c r="H27" s="268"/>
      <c r="I27" s="311"/>
      <c r="J27" s="313"/>
    </row>
    <row r="28" spans="1:10" ht="15.75" customHeight="1" thickBot="1" x14ac:dyDescent="0.3">
      <c r="A28" s="239">
        <v>3</v>
      </c>
      <c r="B28" s="247" t="s">
        <v>26</v>
      </c>
      <c r="C28" s="249" t="str">
        <f>+C11</f>
        <v>CONSULTORES DE INGENIERIA UG 21 SL SUCURSAL EN COLOMBIA 51% LIDER</v>
      </c>
      <c r="D28" s="249"/>
      <c r="E28" s="249" t="str">
        <f>+E11</f>
        <v>ESTUDIOS PROYECTOS Y PLANIFICACION SA EPYPSA COLOMBIA  51%</v>
      </c>
      <c r="F28" s="250"/>
      <c r="G28" s="249" t="str">
        <f>+G11</f>
        <v>INTERVENTORIAS Y CONSTRUCCIONES S.A.S 24%</v>
      </c>
      <c r="H28" s="250"/>
      <c r="I28" s="245" t="s">
        <v>66</v>
      </c>
      <c r="J28" s="245" t="s">
        <v>13</v>
      </c>
    </row>
    <row r="29" spans="1:10" ht="60" x14ac:dyDescent="0.25">
      <c r="A29" s="240"/>
      <c r="B29" s="248"/>
      <c r="C29" s="97" t="s">
        <v>11</v>
      </c>
      <c r="D29" s="107" t="s">
        <v>12</v>
      </c>
      <c r="E29" s="97" t="s">
        <v>11</v>
      </c>
      <c r="F29" s="107" t="s">
        <v>12</v>
      </c>
      <c r="G29" s="97" t="s">
        <v>11</v>
      </c>
      <c r="H29" s="107" t="s">
        <v>12</v>
      </c>
      <c r="I29" s="246"/>
      <c r="J29" s="246"/>
    </row>
    <row r="30" spans="1:10" ht="65.25" customHeight="1" x14ac:dyDescent="0.25">
      <c r="A30" s="94" t="s">
        <v>27</v>
      </c>
      <c r="B30" s="8" t="s">
        <v>15</v>
      </c>
      <c r="C30" s="98" t="s">
        <v>88</v>
      </c>
      <c r="D30" s="98"/>
      <c r="E30" s="98" t="s">
        <v>88</v>
      </c>
      <c r="F30" s="95"/>
      <c r="G30" s="98" t="s">
        <v>88</v>
      </c>
      <c r="H30" s="95"/>
      <c r="I30" s="221"/>
      <c r="J30" s="274"/>
    </row>
    <row r="31" spans="1:10" ht="50.25" customHeight="1" thickBot="1" x14ac:dyDescent="0.3">
      <c r="A31" s="109" t="s">
        <v>28</v>
      </c>
      <c r="B31" s="11" t="s">
        <v>29</v>
      </c>
      <c r="C31" s="99" t="s">
        <v>88</v>
      </c>
      <c r="D31" s="99"/>
      <c r="E31" s="99" t="s">
        <v>88</v>
      </c>
      <c r="F31" s="100"/>
      <c r="G31" s="99" t="s">
        <v>88</v>
      </c>
      <c r="H31" s="100"/>
      <c r="I31" s="223"/>
      <c r="J31" s="272"/>
    </row>
    <row r="32" spans="1:10" ht="15.75" customHeight="1" thickBot="1" x14ac:dyDescent="0.3">
      <c r="A32" s="239">
        <v>4</v>
      </c>
      <c r="B32" s="297" t="s">
        <v>30</v>
      </c>
      <c r="C32" s="249" t="str">
        <f>+C11</f>
        <v>CONSULTORES DE INGENIERIA UG 21 SL SUCURSAL EN COLOMBIA 51% LIDER</v>
      </c>
      <c r="D32" s="249"/>
      <c r="E32" s="249" t="str">
        <f>+E11</f>
        <v>ESTUDIOS PROYECTOS Y PLANIFICACION SA EPYPSA COLOMBIA  51%</v>
      </c>
      <c r="F32" s="250"/>
      <c r="G32" s="249" t="str">
        <f>+G11</f>
        <v>INTERVENTORIAS Y CONSTRUCCIONES S.A.S 24%</v>
      </c>
      <c r="H32" s="250"/>
      <c r="I32" s="245" t="s">
        <v>66</v>
      </c>
      <c r="J32" s="245" t="s">
        <v>13</v>
      </c>
    </row>
    <row r="33" spans="1:10" ht="29.25" customHeight="1" x14ac:dyDescent="0.25">
      <c r="A33" s="240"/>
      <c r="B33" s="298"/>
      <c r="C33" s="97" t="s">
        <v>11</v>
      </c>
      <c r="D33" s="107" t="s">
        <v>12</v>
      </c>
      <c r="E33" s="97" t="s">
        <v>11</v>
      </c>
      <c r="F33" s="107" t="s">
        <v>12</v>
      </c>
      <c r="G33" s="97" t="s">
        <v>11</v>
      </c>
      <c r="H33" s="107" t="s">
        <v>12</v>
      </c>
      <c r="I33" s="246"/>
      <c r="J33" s="246"/>
    </row>
    <row r="34" spans="1:10" ht="75.75" customHeight="1" x14ac:dyDescent="0.25">
      <c r="A34" s="94">
        <v>4.0999999999999996</v>
      </c>
      <c r="B34" s="10" t="s">
        <v>71</v>
      </c>
      <c r="C34" s="98" t="s">
        <v>84</v>
      </c>
      <c r="D34" s="98" t="s">
        <v>487</v>
      </c>
      <c r="E34" s="98" t="s">
        <v>84</v>
      </c>
      <c r="F34" s="95" t="s">
        <v>488</v>
      </c>
      <c r="G34" s="98" t="s">
        <v>84</v>
      </c>
      <c r="H34" s="95" t="s">
        <v>489</v>
      </c>
      <c r="I34" s="221" t="s">
        <v>193</v>
      </c>
      <c r="J34" s="271"/>
    </row>
    <row r="35" spans="1:10" ht="58.5" customHeight="1" x14ac:dyDescent="0.25">
      <c r="A35" s="94">
        <v>4.2</v>
      </c>
      <c r="B35" s="10" t="s">
        <v>31</v>
      </c>
      <c r="C35" s="98" t="s">
        <v>84</v>
      </c>
      <c r="D35" s="98">
        <v>41</v>
      </c>
      <c r="E35" s="98" t="s">
        <v>84</v>
      </c>
      <c r="F35" s="95">
        <v>58</v>
      </c>
      <c r="G35" s="98" t="s">
        <v>84</v>
      </c>
      <c r="H35" s="95">
        <v>79</v>
      </c>
      <c r="I35" s="222"/>
      <c r="J35" s="271"/>
    </row>
    <row r="36" spans="1:10" ht="38.25" customHeight="1" thickBot="1" x14ac:dyDescent="0.3">
      <c r="A36" s="109">
        <v>4.3</v>
      </c>
      <c r="B36" s="11" t="s">
        <v>67</v>
      </c>
      <c r="C36" s="99" t="s">
        <v>89</v>
      </c>
      <c r="D36" s="99">
        <v>25</v>
      </c>
      <c r="E36" s="99" t="s">
        <v>89</v>
      </c>
      <c r="F36" s="100">
        <v>45</v>
      </c>
      <c r="G36" s="99" t="s">
        <v>120</v>
      </c>
      <c r="H36" s="100">
        <v>62</v>
      </c>
      <c r="I36" s="223"/>
      <c r="J36" s="272"/>
    </row>
    <row r="37" spans="1:10" ht="15.75" customHeight="1" thickBot="1" x14ac:dyDescent="0.3">
      <c r="A37" s="239">
        <v>5</v>
      </c>
      <c r="B37" s="241" t="s">
        <v>32</v>
      </c>
      <c r="C37" s="295" t="str">
        <f>+C11</f>
        <v>CONSULTORES DE INGENIERIA UG 21 SL SUCURSAL EN COLOMBIA 51% LIDER</v>
      </c>
      <c r="D37" s="296"/>
      <c r="E37" s="295" t="str">
        <f>+E11</f>
        <v>ESTUDIOS PROYECTOS Y PLANIFICACION SA EPYPSA COLOMBIA  51%</v>
      </c>
      <c r="F37" s="296"/>
      <c r="G37" s="295" t="str">
        <f>+G11</f>
        <v>INTERVENTORIAS Y CONSTRUCCIONES S.A.S 24%</v>
      </c>
      <c r="H37" s="296"/>
      <c r="I37" s="245" t="s">
        <v>66</v>
      </c>
      <c r="J37" s="245" t="s">
        <v>13</v>
      </c>
    </row>
    <row r="38" spans="1:10" ht="38.25" customHeight="1" thickBot="1" x14ac:dyDescent="0.3">
      <c r="A38" s="240"/>
      <c r="B38" s="242"/>
      <c r="C38" s="106" t="s">
        <v>11</v>
      </c>
      <c r="D38" s="43" t="s">
        <v>12</v>
      </c>
      <c r="E38" s="106" t="s">
        <v>11</v>
      </c>
      <c r="F38" s="43" t="s">
        <v>12</v>
      </c>
      <c r="G38" s="106" t="s">
        <v>11</v>
      </c>
      <c r="H38" s="43" t="s">
        <v>12</v>
      </c>
      <c r="I38" s="246"/>
      <c r="J38" s="246"/>
    </row>
    <row r="39" spans="1:10" ht="66" customHeight="1" x14ac:dyDescent="0.25">
      <c r="A39" s="94">
        <v>5.0999999999999996</v>
      </c>
      <c r="B39" s="10" t="s">
        <v>71</v>
      </c>
      <c r="C39" s="227" t="s">
        <v>84</v>
      </c>
      <c r="D39" s="227" t="s">
        <v>490</v>
      </c>
      <c r="E39" s="263" t="s">
        <v>84</v>
      </c>
      <c r="F39" s="266" t="s">
        <v>491</v>
      </c>
      <c r="G39" s="263" t="s">
        <v>84</v>
      </c>
      <c r="H39" s="266" t="s">
        <v>492</v>
      </c>
      <c r="I39" s="309" t="s">
        <v>193</v>
      </c>
      <c r="J39" s="346"/>
    </row>
    <row r="40" spans="1:10" ht="48" customHeight="1" x14ac:dyDescent="0.25">
      <c r="A40" s="94">
        <v>5.2</v>
      </c>
      <c r="B40" s="10" t="s">
        <v>72</v>
      </c>
      <c r="C40" s="228"/>
      <c r="D40" s="228"/>
      <c r="E40" s="264"/>
      <c r="F40" s="267"/>
      <c r="G40" s="264"/>
      <c r="H40" s="267"/>
      <c r="I40" s="310"/>
      <c r="J40" s="347"/>
    </row>
    <row r="41" spans="1:10" ht="60" customHeight="1" x14ac:dyDescent="0.25">
      <c r="A41" s="94">
        <v>5.3</v>
      </c>
      <c r="B41" s="13" t="s">
        <v>73</v>
      </c>
      <c r="C41" s="228"/>
      <c r="D41" s="228"/>
      <c r="E41" s="264"/>
      <c r="F41" s="267"/>
      <c r="G41" s="264"/>
      <c r="H41" s="267"/>
      <c r="I41" s="310"/>
      <c r="J41" s="347"/>
    </row>
    <row r="42" spans="1:10" ht="46.5" customHeight="1" x14ac:dyDescent="0.25">
      <c r="A42" s="94">
        <v>5.4</v>
      </c>
      <c r="B42" s="10" t="s">
        <v>33</v>
      </c>
      <c r="C42" s="228"/>
      <c r="D42" s="228"/>
      <c r="E42" s="264"/>
      <c r="F42" s="267"/>
      <c r="G42" s="264"/>
      <c r="H42" s="267"/>
      <c r="I42" s="310"/>
      <c r="J42" s="347"/>
    </row>
    <row r="43" spans="1:10" ht="55.5" customHeight="1" thickBot="1" x14ac:dyDescent="0.3">
      <c r="A43" s="109">
        <v>5.5</v>
      </c>
      <c r="B43" s="11" t="s">
        <v>34</v>
      </c>
      <c r="C43" s="229"/>
      <c r="D43" s="229"/>
      <c r="E43" s="265"/>
      <c r="F43" s="268"/>
      <c r="G43" s="265"/>
      <c r="H43" s="268"/>
      <c r="I43" s="311"/>
      <c r="J43" s="348"/>
    </row>
    <row r="44" spans="1:10" ht="15.75" customHeight="1" thickBot="1" x14ac:dyDescent="0.3">
      <c r="A44" s="239">
        <v>6</v>
      </c>
      <c r="B44" s="241" t="s">
        <v>35</v>
      </c>
      <c r="C44" s="285" t="str">
        <f>+C11</f>
        <v>CONSULTORES DE INGENIERIA UG 21 SL SUCURSAL EN COLOMBIA 51% LIDER</v>
      </c>
      <c r="D44" s="286"/>
      <c r="E44" s="255" t="str">
        <f>+E11</f>
        <v>ESTUDIOS PROYECTOS Y PLANIFICACION SA EPYPSA COLOMBIA  51%</v>
      </c>
      <c r="F44" s="250"/>
      <c r="G44" s="255" t="str">
        <f>+G11</f>
        <v>INTERVENTORIAS Y CONSTRUCCIONES S.A.S 24%</v>
      </c>
      <c r="H44" s="250"/>
      <c r="I44" s="245" t="s">
        <v>66</v>
      </c>
      <c r="J44" s="245" t="s">
        <v>13</v>
      </c>
    </row>
    <row r="45" spans="1:10" ht="60.75" thickBot="1" x14ac:dyDescent="0.3">
      <c r="A45" s="240"/>
      <c r="B45" s="242"/>
      <c r="C45" s="45" t="s">
        <v>11</v>
      </c>
      <c r="D45" s="46" t="s">
        <v>12</v>
      </c>
      <c r="E45" s="44" t="s">
        <v>11</v>
      </c>
      <c r="F45" s="43" t="s">
        <v>12</v>
      </c>
      <c r="G45" s="44" t="s">
        <v>11</v>
      </c>
      <c r="H45" s="43" t="s">
        <v>12</v>
      </c>
      <c r="I45" s="246"/>
      <c r="J45" s="246"/>
    </row>
    <row r="46" spans="1:10" ht="52.5" customHeight="1" x14ac:dyDescent="0.25">
      <c r="A46" s="94">
        <v>6.1</v>
      </c>
      <c r="B46" s="10" t="s">
        <v>36</v>
      </c>
      <c r="C46" s="103" t="s">
        <v>88</v>
      </c>
      <c r="D46" s="103"/>
      <c r="E46" s="98" t="s">
        <v>88</v>
      </c>
      <c r="F46" s="95"/>
      <c r="G46" s="98" t="s">
        <v>88</v>
      </c>
      <c r="H46" s="95"/>
      <c r="I46" s="35"/>
      <c r="J46" s="39"/>
    </row>
    <row r="47" spans="1:10" ht="48" customHeight="1" x14ac:dyDescent="0.25">
      <c r="A47" s="94">
        <v>6.2</v>
      </c>
      <c r="B47" s="10" t="s">
        <v>37</v>
      </c>
      <c r="C47" s="98" t="s">
        <v>88</v>
      </c>
      <c r="D47" s="98"/>
      <c r="E47" s="98" t="s">
        <v>88</v>
      </c>
      <c r="F47" s="95"/>
      <c r="G47" s="98" t="s">
        <v>88</v>
      </c>
      <c r="H47" s="95"/>
      <c r="I47" s="35"/>
      <c r="J47" s="39"/>
    </row>
    <row r="48" spans="1:10" ht="60.75" customHeight="1" x14ac:dyDescent="0.25">
      <c r="A48" s="94">
        <v>6.3</v>
      </c>
      <c r="B48" s="10" t="s">
        <v>38</v>
      </c>
      <c r="C48" s="98" t="s">
        <v>88</v>
      </c>
      <c r="D48" s="98"/>
      <c r="E48" s="98" t="s">
        <v>88</v>
      </c>
      <c r="F48" s="95"/>
      <c r="G48" s="98" t="s">
        <v>88</v>
      </c>
      <c r="H48" s="95"/>
      <c r="I48" s="35"/>
      <c r="J48" s="39"/>
    </row>
    <row r="49" spans="1:10" ht="45" customHeight="1" thickBot="1" x14ac:dyDescent="0.3">
      <c r="A49" s="94">
        <v>6.4</v>
      </c>
      <c r="B49" s="11" t="s">
        <v>39</v>
      </c>
      <c r="C49" s="99" t="s">
        <v>88</v>
      </c>
      <c r="D49" s="99"/>
      <c r="E49" s="99" t="s">
        <v>88</v>
      </c>
      <c r="F49" s="100"/>
      <c r="G49" s="99" t="s">
        <v>88</v>
      </c>
      <c r="H49" s="100"/>
      <c r="I49" s="36"/>
      <c r="J49" s="40"/>
    </row>
    <row r="50" spans="1:10" ht="15.75" customHeight="1" thickBot="1" x14ac:dyDescent="0.3">
      <c r="A50" s="239">
        <v>7</v>
      </c>
      <c r="B50" s="247" t="s">
        <v>40</v>
      </c>
      <c r="C50" s="249" t="str">
        <f>+C11</f>
        <v>CONSULTORES DE INGENIERIA UG 21 SL SUCURSAL EN COLOMBIA 51% LIDER</v>
      </c>
      <c r="D50" s="249"/>
      <c r="E50" s="249" t="str">
        <f>+E11</f>
        <v>ESTUDIOS PROYECTOS Y PLANIFICACION SA EPYPSA COLOMBIA  51%</v>
      </c>
      <c r="F50" s="250"/>
      <c r="G50" s="249" t="str">
        <f>+G11</f>
        <v>INTERVENTORIAS Y CONSTRUCCIONES S.A.S 24%</v>
      </c>
      <c r="H50" s="250"/>
      <c r="I50" s="245" t="s">
        <v>66</v>
      </c>
      <c r="J50" s="245" t="s">
        <v>13</v>
      </c>
    </row>
    <row r="51" spans="1:10" ht="47.25" customHeight="1" thickBot="1" x14ac:dyDescent="0.3">
      <c r="A51" s="240"/>
      <c r="B51" s="248"/>
      <c r="C51" s="45" t="s">
        <v>11</v>
      </c>
      <c r="D51" s="46" t="s">
        <v>12</v>
      </c>
      <c r="E51" s="44" t="s">
        <v>11</v>
      </c>
      <c r="F51" s="43" t="s">
        <v>12</v>
      </c>
      <c r="G51" s="44" t="s">
        <v>11</v>
      </c>
      <c r="H51" s="43" t="s">
        <v>12</v>
      </c>
      <c r="I51" s="246"/>
      <c r="J51" s="246"/>
    </row>
    <row r="52" spans="1:10" ht="55.5" customHeight="1" x14ac:dyDescent="0.25">
      <c r="A52" s="94">
        <v>7.1</v>
      </c>
      <c r="B52" s="10" t="s">
        <v>41</v>
      </c>
      <c r="C52" s="227" t="s">
        <v>84</v>
      </c>
      <c r="D52" s="251">
        <v>168</v>
      </c>
      <c r="E52" s="227" t="s">
        <v>84</v>
      </c>
      <c r="F52" s="238">
        <v>110</v>
      </c>
      <c r="G52" s="227" t="s">
        <v>84</v>
      </c>
      <c r="H52" s="238">
        <v>112</v>
      </c>
      <c r="I52" s="221" t="s">
        <v>193</v>
      </c>
      <c r="J52" s="35"/>
    </row>
    <row r="53" spans="1:10" ht="66" customHeight="1" x14ac:dyDescent="0.25">
      <c r="A53" s="94">
        <v>7.2</v>
      </c>
      <c r="B53" s="10" t="s">
        <v>42</v>
      </c>
      <c r="C53" s="228"/>
      <c r="D53" s="251"/>
      <c r="E53" s="228"/>
      <c r="F53" s="238"/>
      <c r="G53" s="228"/>
      <c r="H53" s="238"/>
      <c r="I53" s="222"/>
      <c r="J53" s="35"/>
    </row>
    <row r="54" spans="1:10" ht="57.75" customHeight="1" thickBot="1" x14ac:dyDescent="0.3">
      <c r="A54" s="109">
        <v>7.3</v>
      </c>
      <c r="B54" s="11" t="s">
        <v>43</v>
      </c>
      <c r="C54" s="229"/>
      <c r="D54" s="252"/>
      <c r="E54" s="229"/>
      <c r="F54" s="253"/>
      <c r="G54" s="229"/>
      <c r="H54" s="253"/>
      <c r="I54" s="223"/>
      <c r="J54" s="36"/>
    </row>
    <row r="55" spans="1:10" ht="45" customHeight="1" x14ac:dyDescent="0.25">
      <c r="A55" s="29">
        <v>8</v>
      </c>
      <c r="B55" s="49" t="s">
        <v>44</v>
      </c>
      <c r="C55" s="260" t="s">
        <v>11</v>
      </c>
      <c r="D55" s="261"/>
      <c r="E55" s="261"/>
      <c r="F55" s="261"/>
      <c r="G55" s="262"/>
      <c r="H55" s="107" t="s">
        <v>12</v>
      </c>
      <c r="I55" s="37" t="s">
        <v>66</v>
      </c>
      <c r="J55" s="42" t="s">
        <v>13</v>
      </c>
    </row>
    <row r="56" spans="1:10" ht="24.75" customHeight="1" x14ac:dyDescent="0.25">
      <c r="A56" s="94">
        <v>8.1</v>
      </c>
      <c r="B56" s="10" t="s">
        <v>45</v>
      </c>
      <c r="C56" s="273" t="s">
        <v>97</v>
      </c>
      <c r="D56" s="273"/>
      <c r="E56" s="273"/>
      <c r="F56" s="273"/>
      <c r="G56" s="273"/>
      <c r="H56" s="138" t="s">
        <v>493</v>
      </c>
      <c r="I56" s="429" t="s">
        <v>193</v>
      </c>
      <c r="J56" s="346" t="s">
        <v>494</v>
      </c>
    </row>
    <row r="57" spans="1:10" ht="30" customHeight="1" x14ac:dyDescent="0.25">
      <c r="A57" s="94">
        <v>8.1999999999999993</v>
      </c>
      <c r="B57" s="10" t="s">
        <v>46</v>
      </c>
      <c r="C57" s="273" t="s">
        <v>241</v>
      </c>
      <c r="D57" s="273"/>
      <c r="E57" s="273"/>
      <c r="F57" s="273"/>
      <c r="G57" s="273"/>
      <c r="H57" s="138" t="s">
        <v>493</v>
      </c>
      <c r="I57" s="429"/>
      <c r="J57" s="347"/>
    </row>
    <row r="58" spans="1:10" ht="35.25" customHeight="1" x14ac:dyDescent="0.25">
      <c r="A58" s="94">
        <v>8.3000000000000007</v>
      </c>
      <c r="B58" s="10" t="s">
        <v>47</v>
      </c>
      <c r="C58" s="275" t="s">
        <v>84</v>
      </c>
      <c r="D58" s="276"/>
      <c r="E58" s="276"/>
      <c r="F58" s="276"/>
      <c r="G58" s="277"/>
      <c r="H58" s="224" t="s">
        <v>493</v>
      </c>
      <c r="I58" s="429"/>
      <c r="J58" s="347"/>
    </row>
    <row r="59" spans="1:10" ht="42.75" customHeight="1" x14ac:dyDescent="0.25">
      <c r="A59" s="94">
        <v>8.4</v>
      </c>
      <c r="B59" s="10" t="s">
        <v>48</v>
      </c>
      <c r="C59" s="278"/>
      <c r="D59" s="279"/>
      <c r="E59" s="279"/>
      <c r="F59" s="279"/>
      <c r="G59" s="280"/>
      <c r="H59" s="225"/>
      <c r="I59" s="429"/>
      <c r="J59" s="347"/>
    </row>
    <row r="60" spans="1:10" ht="42" customHeight="1" x14ac:dyDescent="0.25">
      <c r="A60" s="94">
        <v>8.5</v>
      </c>
      <c r="B60" s="10" t="s">
        <v>74</v>
      </c>
      <c r="C60" s="278"/>
      <c r="D60" s="279"/>
      <c r="E60" s="279"/>
      <c r="F60" s="279"/>
      <c r="G60" s="280"/>
      <c r="H60" s="225"/>
      <c r="I60" s="429"/>
      <c r="J60" s="347"/>
    </row>
    <row r="61" spans="1:10" ht="23.25" customHeight="1" x14ac:dyDescent="0.25">
      <c r="A61" s="94">
        <v>8.6</v>
      </c>
      <c r="B61" s="10" t="s">
        <v>49</v>
      </c>
      <c r="C61" s="278"/>
      <c r="D61" s="279"/>
      <c r="E61" s="279"/>
      <c r="F61" s="279"/>
      <c r="G61" s="280"/>
      <c r="H61" s="225"/>
      <c r="I61" s="429"/>
      <c r="J61" s="347"/>
    </row>
    <row r="62" spans="1:10" ht="25.5" customHeight="1" x14ac:dyDescent="0.25">
      <c r="A62" s="94">
        <v>8.6999999999999993</v>
      </c>
      <c r="B62" s="10" t="s">
        <v>50</v>
      </c>
      <c r="C62" s="278"/>
      <c r="D62" s="279"/>
      <c r="E62" s="279"/>
      <c r="F62" s="279"/>
      <c r="G62" s="280"/>
      <c r="H62" s="225"/>
      <c r="I62" s="429"/>
      <c r="J62" s="347"/>
    </row>
    <row r="63" spans="1:10" ht="36.75" customHeight="1" x14ac:dyDescent="0.25">
      <c r="A63" s="94">
        <v>8.8000000000000007</v>
      </c>
      <c r="B63" s="10" t="s">
        <v>100</v>
      </c>
      <c r="C63" s="278"/>
      <c r="D63" s="279"/>
      <c r="E63" s="279"/>
      <c r="F63" s="279"/>
      <c r="G63" s="280"/>
      <c r="H63" s="225"/>
      <c r="I63" s="429"/>
      <c r="J63" s="347"/>
    </row>
    <row r="64" spans="1:10" ht="42.75" customHeight="1" x14ac:dyDescent="0.25">
      <c r="A64" s="94">
        <v>8.9</v>
      </c>
      <c r="B64" s="15" t="s">
        <v>51</v>
      </c>
      <c r="C64" s="278"/>
      <c r="D64" s="279"/>
      <c r="E64" s="279"/>
      <c r="F64" s="279"/>
      <c r="G64" s="280"/>
      <c r="H64" s="225"/>
      <c r="I64" s="429"/>
      <c r="J64" s="347"/>
    </row>
    <row r="65" spans="1:10" ht="32.25" customHeight="1" x14ac:dyDescent="0.25">
      <c r="A65" s="17" t="s">
        <v>68</v>
      </c>
      <c r="B65" s="10" t="s">
        <v>52</v>
      </c>
      <c r="C65" s="281"/>
      <c r="D65" s="282"/>
      <c r="E65" s="282"/>
      <c r="F65" s="282"/>
      <c r="G65" s="283"/>
      <c r="H65" s="226"/>
      <c r="I65" s="429"/>
      <c r="J65" s="347"/>
    </row>
    <row r="66" spans="1:10" ht="48.75" customHeight="1" thickBot="1" x14ac:dyDescent="0.3">
      <c r="A66" s="17" t="s">
        <v>69</v>
      </c>
      <c r="B66" s="11" t="s">
        <v>53</v>
      </c>
      <c r="C66" s="284" t="s">
        <v>84</v>
      </c>
      <c r="D66" s="284"/>
      <c r="E66" s="284"/>
      <c r="F66" s="284"/>
      <c r="G66" s="284"/>
      <c r="H66" s="12" t="s">
        <v>495</v>
      </c>
      <c r="I66" s="430"/>
      <c r="J66" s="348"/>
    </row>
    <row r="67" spans="1:10" ht="15.75" customHeight="1" thickBot="1" x14ac:dyDescent="0.3">
      <c r="A67" s="239">
        <v>9</v>
      </c>
      <c r="B67" s="247" t="s">
        <v>54</v>
      </c>
      <c r="C67" s="249" t="str">
        <f>+C11</f>
        <v>CONSULTORES DE INGENIERIA UG 21 SL SUCURSAL EN COLOMBIA 51% LIDER</v>
      </c>
      <c r="D67" s="249"/>
      <c r="E67" s="249" t="str">
        <f>+E11</f>
        <v>ESTUDIOS PROYECTOS Y PLANIFICACION SA EPYPSA COLOMBIA  51%</v>
      </c>
      <c r="F67" s="250"/>
      <c r="G67" s="249" t="str">
        <f>+G11</f>
        <v>INTERVENTORIAS Y CONSTRUCCIONES S.A.S 24%</v>
      </c>
      <c r="H67" s="250"/>
      <c r="I67" s="245" t="s">
        <v>66</v>
      </c>
      <c r="J67" s="245" t="s">
        <v>13</v>
      </c>
    </row>
    <row r="68" spans="1:10" ht="60.75" thickBot="1" x14ac:dyDescent="0.3">
      <c r="A68" s="240"/>
      <c r="B68" s="248"/>
      <c r="C68" s="45" t="s">
        <v>11</v>
      </c>
      <c r="D68" s="46" t="s">
        <v>12</v>
      </c>
      <c r="E68" s="44" t="s">
        <v>11</v>
      </c>
      <c r="F68" s="43" t="s">
        <v>12</v>
      </c>
      <c r="G68" s="44" t="s">
        <v>11</v>
      </c>
      <c r="H68" s="43" t="s">
        <v>12</v>
      </c>
      <c r="I68" s="246"/>
      <c r="J68" s="246"/>
    </row>
    <row r="69" spans="1:10" ht="61.5" customHeight="1" x14ac:dyDescent="0.25">
      <c r="A69" s="94">
        <v>9.1</v>
      </c>
      <c r="B69" s="8" t="s">
        <v>55</v>
      </c>
      <c r="C69" s="227" t="s">
        <v>496</v>
      </c>
      <c r="D69" s="227" t="s">
        <v>497</v>
      </c>
      <c r="E69" s="227" t="s">
        <v>88</v>
      </c>
      <c r="F69" s="270"/>
      <c r="G69" s="227" t="s">
        <v>84</v>
      </c>
      <c r="H69" s="270" t="s">
        <v>498</v>
      </c>
      <c r="I69" s="222" t="s">
        <v>193</v>
      </c>
      <c r="J69" s="271"/>
    </row>
    <row r="70" spans="1:10" x14ac:dyDescent="0.25">
      <c r="A70" s="94">
        <v>9.1999999999999993</v>
      </c>
      <c r="B70" s="9" t="s">
        <v>16</v>
      </c>
      <c r="C70" s="269"/>
      <c r="D70" s="269"/>
      <c r="E70" s="269"/>
      <c r="F70" s="226"/>
      <c r="G70" s="269"/>
      <c r="H70" s="226"/>
      <c r="I70" s="222"/>
      <c r="J70" s="271"/>
    </row>
    <row r="71" spans="1:10" ht="93" customHeight="1" thickBot="1" x14ac:dyDescent="0.3">
      <c r="A71" s="109">
        <v>9.3000000000000007</v>
      </c>
      <c r="B71" s="19" t="s">
        <v>56</v>
      </c>
      <c r="C71" s="99" t="s">
        <v>84</v>
      </c>
      <c r="D71" s="99">
        <v>224</v>
      </c>
      <c r="E71" s="99" t="s">
        <v>88</v>
      </c>
      <c r="F71" s="100"/>
      <c r="G71" s="99" t="s">
        <v>84</v>
      </c>
      <c r="H71" s="100">
        <v>230</v>
      </c>
      <c r="I71" s="223"/>
      <c r="J71" s="272"/>
    </row>
    <row r="72" spans="1:10" ht="69.75" customHeight="1" thickBot="1" x14ac:dyDescent="0.3">
      <c r="A72" s="239">
        <v>10</v>
      </c>
      <c r="B72" s="247" t="s">
        <v>57</v>
      </c>
      <c r="C72" s="249" t="str">
        <f>+C11</f>
        <v>CONSULTORES DE INGENIERIA UG 21 SL SUCURSAL EN COLOMBIA 51% LIDER</v>
      </c>
      <c r="D72" s="249"/>
      <c r="E72" s="249" t="str">
        <f>+E11</f>
        <v>ESTUDIOS PROYECTOS Y PLANIFICACION SA EPYPSA COLOMBIA  51%</v>
      </c>
      <c r="F72" s="250"/>
      <c r="G72" s="249" t="str">
        <f>+G11</f>
        <v>INTERVENTORIAS Y CONSTRUCCIONES S.A.S 24%</v>
      </c>
      <c r="H72" s="250"/>
      <c r="I72" s="245" t="s">
        <v>66</v>
      </c>
      <c r="J72" s="245" t="s">
        <v>13</v>
      </c>
    </row>
    <row r="73" spans="1:10" ht="60.75" thickBot="1" x14ac:dyDescent="0.3">
      <c r="A73" s="240"/>
      <c r="B73" s="248"/>
      <c r="C73" s="45" t="s">
        <v>11</v>
      </c>
      <c r="D73" s="46" t="s">
        <v>12</v>
      </c>
      <c r="E73" s="44" t="s">
        <v>11</v>
      </c>
      <c r="F73" s="43" t="s">
        <v>12</v>
      </c>
      <c r="G73" s="44" t="s">
        <v>11</v>
      </c>
      <c r="H73" s="43" t="s">
        <v>12</v>
      </c>
      <c r="I73" s="246"/>
      <c r="J73" s="246"/>
    </row>
    <row r="74" spans="1:10" ht="52.5" customHeight="1" thickBot="1" x14ac:dyDescent="0.3">
      <c r="A74" s="109">
        <v>10.1</v>
      </c>
      <c r="B74" s="11" t="s">
        <v>58</v>
      </c>
      <c r="C74" s="99" t="s">
        <v>84</v>
      </c>
      <c r="D74" s="99"/>
      <c r="E74" s="99" t="s">
        <v>284</v>
      </c>
      <c r="F74" s="100"/>
      <c r="G74" s="99" t="s">
        <v>284</v>
      </c>
      <c r="H74" s="100"/>
      <c r="I74" s="36" t="s">
        <v>193</v>
      </c>
      <c r="J74" s="168" t="s">
        <v>499</v>
      </c>
    </row>
    <row r="75" spans="1:10" ht="15.75" customHeight="1" thickBot="1" x14ac:dyDescent="0.3">
      <c r="A75" s="239">
        <v>11</v>
      </c>
      <c r="B75" s="247" t="s">
        <v>59</v>
      </c>
      <c r="C75" s="249" t="str">
        <f>+C11</f>
        <v>CONSULTORES DE INGENIERIA UG 21 SL SUCURSAL EN COLOMBIA 51% LIDER</v>
      </c>
      <c r="D75" s="249"/>
      <c r="E75" s="249" t="str">
        <f>+E11</f>
        <v>ESTUDIOS PROYECTOS Y PLANIFICACION SA EPYPSA COLOMBIA  51%</v>
      </c>
      <c r="F75" s="250"/>
      <c r="G75" s="249" t="str">
        <f>+G11</f>
        <v>INTERVENTORIAS Y CONSTRUCCIONES S.A.S 24%</v>
      </c>
      <c r="H75" s="250"/>
      <c r="I75" s="245" t="s">
        <v>66</v>
      </c>
      <c r="J75" s="245" t="s">
        <v>13</v>
      </c>
    </row>
    <row r="76" spans="1:10" ht="60.75" thickBot="1" x14ac:dyDescent="0.3">
      <c r="A76" s="240"/>
      <c r="B76" s="248"/>
      <c r="C76" s="45" t="s">
        <v>11</v>
      </c>
      <c r="D76" s="46" t="s">
        <v>12</v>
      </c>
      <c r="E76" s="44" t="s">
        <v>11</v>
      </c>
      <c r="F76" s="43" t="s">
        <v>12</v>
      </c>
      <c r="G76" s="44" t="s">
        <v>11</v>
      </c>
      <c r="H76" s="43" t="s">
        <v>12</v>
      </c>
      <c r="I76" s="246"/>
      <c r="J76" s="246"/>
    </row>
    <row r="77" spans="1:10" ht="118.5" customHeight="1" thickBot="1" x14ac:dyDescent="0.3">
      <c r="A77" s="109">
        <v>11.1</v>
      </c>
      <c r="B77" s="56" t="s">
        <v>55</v>
      </c>
      <c r="C77" s="21" t="s">
        <v>88</v>
      </c>
      <c r="D77" s="21" t="s">
        <v>88</v>
      </c>
      <c r="E77" s="21" t="s">
        <v>88</v>
      </c>
      <c r="F77" s="21" t="s">
        <v>88</v>
      </c>
      <c r="G77" s="21" t="s">
        <v>88</v>
      </c>
      <c r="H77" s="21" t="s">
        <v>88</v>
      </c>
      <c r="I77" s="21"/>
      <c r="J77" s="21"/>
    </row>
    <row r="78" spans="1:10" ht="15.75" customHeight="1" thickBot="1" x14ac:dyDescent="0.3">
      <c r="A78" s="239">
        <v>12</v>
      </c>
      <c r="B78" s="241" t="s">
        <v>60</v>
      </c>
      <c r="C78" s="254" t="str">
        <f>+C11</f>
        <v>CONSULTORES DE INGENIERIA UG 21 SL SUCURSAL EN COLOMBIA 51% LIDER</v>
      </c>
      <c r="D78" s="250"/>
      <c r="E78" s="255" t="str">
        <f>+E11</f>
        <v>ESTUDIOS PROYECTOS Y PLANIFICACION SA EPYPSA COLOMBIA  51%</v>
      </c>
      <c r="F78" s="250"/>
      <c r="G78" s="255" t="str">
        <f>+G11</f>
        <v>INTERVENTORIAS Y CONSTRUCCIONES S.A.S 24%</v>
      </c>
      <c r="H78" s="250"/>
      <c r="I78" s="243" t="s">
        <v>66</v>
      </c>
      <c r="J78" s="245" t="s">
        <v>13</v>
      </c>
    </row>
    <row r="79" spans="1:10" ht="15" customHeight="1" x14ac:dyDescent="0.25">
      <c r="A79" s="240"/>
      <c r="B79" s="242"/>
      <c r="C79" s="256" t="s">
        <v>11</v>
      </c>
      <c r="D79" s="257"/>
      <c r="E79" s="258" t="s">
        <v>11</v>
      </c>
      <c r="F79" s="259"/>
      <c r="G79" s="258" t="s">
        <v>11</v>
      </c>
      <c r="H79" s="259"/>
      <c r="I79" s="244"/>
      <c r="J79" s="246"/>
    </row>
    <row r="80" spans="1:10" ht="50.25" customHeight="1" x14ac:dyDescent="0.25">
      <c r="A80" s="94">
        <v>12.1</v>
      </c>
      <c r="B80" s="52" t="s">
        <v>61</v>
      </c>
      <c r="C80" s="237" t="s">
        <v>84</v>
      </c>
      <c r="D80" s="238"/>
      <c r="E80" s="237" t="s">
        <v>84</v>
      </c>
      <c r="F80" s="238"/>
      <c r="G80" s="237" t="s">
        <v>84</v>
      </c>
      <c r="H80" s="238"/>
      <c r="I80" s="221" t="s">
        <v>193</v>
      </c>
      <c r="J80" s="274"/>
    </row>
    <row r="81" spans="1:10" ht="50.25" customHeight="1" x14ac:dyDescent="0.25">
      <c r="A81" s="94">
        <v>12.2</v>
      </c>
      <c r="B81" s="52" t="s">
        <v>62</v>
      </c>
      <c r="C81" s="237" t="s">
        <v>84</v>
      </c>
      <c r="D81" s="238"/>
      <c r="E81" s="237" t="s">
        <v>84</v>
      </c>
      <c r="F81" s="238"/>
      <c r="G81" s="237" t="s">
        <v>84</v>
      </c>
      <c r="H81" s="238"/>
      <c r="I81" s="222"/>
      <c r="J81" s="271"/>
    </row>
    <row r="82" spans="1:10" ht="50.25" customHeight="1" thickBot="1" x14ac:dyDescent="0.3">
      <c r="A82" s="20">
        <v>12.3</v>
      </c>
      <c r="B82" s="53" t="s">
        <v>63</v>
      </c>
      <c r="C82" s="237" t="s">
        <v>84</v>
      </c>
      <c r="D82" s="238"/>
      <c r="E82" s="237" t="s">
        <v>84</v>
      </c>
      <c r="F82" s="238"/>
      <c r="G82" s="237" t="s">
        <v>84</v>
      </c>
      <c r="H82" s="238"/>
      <c r="I82" s="223"/>
      <c r="J82" s="272"/>
    </row>
    <row r="83" spans="1:10" ht="19.5" thickBot="1" x14ac:dyDescent="0.3">
      <c r="A83" s="235" t="s">
        <v>64</v>
      </c>
      <c r="B83" s="236"/>
      <c r="C83" s="440" t="s">
        <v>193</v>
      </c>
      <c r="D83" s="441"/>
      <c r="E83" s="233"/>
      <c r="F83" s="234"/>
      <c r="G83" s="233"/>
      <c r="H83" s="234"/>
      <c r="I83" s="50"/>
      <c r="J83" s="51"/>
    </row>
  </sheetData>
  <mergeCells count="140">
    <mergeCell ref="A1:J2"/>
    <mergeCell ref="A4:J5"/>
    <mergeCell ref="C8:I8"/>
    <mergeCell ref="C9:I9"/>
    <mergeCell ref="C10:I10"/>
    <mergeCell ref="C11:D11"/>
    <mergeCell ref="E11:F11"/>
    <mergeCell ref="G11:H11"/>
    <mergeCell ref="C15:G15"/>
    <mergeCell ref="C16:G22"/>
    <mergeCell ref="H16:H22"/>
    <mergeCell ref="I16:I22"/>
    <mergeCell ref="J16:J22"/>
    <mergeCell ref="C23:G23"/>
    <mergeCell ref="C12:D12"/>
    <mergeCell ref="E12:F12"/>
    <mergeCell ref="G12:H12"/>
    <mergeCell ref="C13:D13"/>
    <mergeCell ref="E13:F13"/>
    <mergeCell ref="G13:H13"/>
    <mergeCell ref="C24:G27"/>
    <mergeCell ref="H24:H27"/>
    <mergeCell ref="I24:I27"/>
    <mergeCell ref="J24:J27"/>
    <mergeCell ref="A28:A29"/>
    <mergeCell ref="B28:B29"/>
    <mergeCell ref="C28:D28"/>
    <mergeCell ref="E28:F28"/>
    <mergeCell ref="G28:H28"/>
    <mergeCell ref="I28:I29"/>
    <mergeCell ref="J28:J29"/>
    <mergeCell ref="I30:I31"/>
    <mergeCell ref="J30:J31"/>
    <mergeCell ref="A32:A33"/>
    <mergeCell ref="B32:B33"/>
    <mergeCell ref="C32:D32"/>
    <mergeCell ref="E32:F32"/>
    <mergeCell ref="G32:H32"/>
    <mergeCell ref="I32:I33"/>
    <mergeCell ref="J32:J33"/>
    <mergeCell ref="I34:I36"/>
    <mergeCell ref="J34:J36"/>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J56:J66"/>
    <mergeCell ref="C57:G57"/>
    <mergeCell ref="C58:G65"/>
    <mergeCell ref="H58:H65"/>
    <mergeCell ref="C66:G66"/>
    <mergeCell ref="J50:J51"/>
    <mergeCell ref="C52:C54"/>
    <mergeCell ref="D52:D54"/>
    <mergeCell ref="E52:E54"/>
    <mergeCell ref="F52:F54"/>
    <mergeCell ref="G52:G54"/>
    <mergeCell ref="H52:H54"/>
    <mergeCell ref="I52:I54"/>
    <mergeCell ref="A67:A68"/>
    <mergeCell ref="B67:B68"/>
    <mergeCell ref="C67:D67"/>
    <mergeCell ref="E67:F67"/>
    <mergeCell ref="G67:H67"/>
    <mergeCell ref="I67:I68"/>
    <mergeCell ref="C55:G55"/>
    <mergeCell ref="C56:G56"/>
    <mergeCell ref="I56:I66"/>
    <mergeCell ref="J67:J68"/>
    <mergeCell ref="C69:C70"/>
    <mergeCell ref="D69:D70"/>
    <mergeCell ref="E69:E70"/>
    <mergeCell ref="F69:F70"/>
    <mergeCell ref="G69:G70"/>
    <mergeCell ref="H69:H70"/>
    <mergeCell ref="I69:I71"/>
    <mergeCell ref="J69:J71"/>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78:J79"/>
    <mergeCell ref="C79:D79"/>
    <mergeCell ref="E79:F79"/>
    <mergeCell ref="G79:H79"/>
    <mergeCell ref="C80:D80"/>
    <mergeCell ref="E80:F80"/>
    <mergeCell ref="G80:H80"/>
    <mergeCell ref="I80:I82"/>
    <mergeCell ref="J80:J82"/>
    <mergeCell ref="C81:D81"/>
    <mergeCell ref="E81:F81"/>
    <mergeCell ref="G81:H81"/>
    <mergeCell ref="C82:D82"/>
    <mergeCell ref="E82:F82"/>
    <mergeCell ref="G82:H82"/>
    <mergeCell ref="A83:B83"/>
    <mergeCell ref="C83:D83"/>
    <mergeCell ref="E83:F83"/>
    <mergeCell ref="G83:H8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83"/>
  <sheetViews>
    <sheetView topLeftCell="A55" zoomScale="80" zoomScaleNormal="80" workbookViewId="0">
      <selection activeCell="H56" sqref="H56:H66"/>
    </sheetView>
  </sheetViews>
  <sheetFormatPr baseColWidth="10" defaultRowHeight="15" x14ac:dyDescent="0.25"/>
  <cols>
    <col min="2" max="2" width="54.28515625" customWidth="1"/>
    <col min="8" max="8" width="43.7109375" customWidth="1"/>
  </cols>
  <sheetData>
    <row r="1" spans="1:8" x14ac:dyDescent="0.25">
      <c r="A1" s="325" t="s">
        <v>76</v>
      </c>
      <c r="B1" s="325"/>
      <c r="C1" s="325"/>
      <c r="D1" s="325"/>
      <c r="E1" s="325"/>
      <c r="F1" s="325"/>
      <c r="G1" s="325"/>
      <c r="H1" s="325"/>
    </row>
    <row r="2" spans="1:8" x14ac:dyDescent="0.25">
      <c r="A2" s="325"/>
      <c r="B2" s="325"/>
      <c r="C2" s="325"/>
      <c r="D2" s="325"/>
      <c r="E2" s="325"/>
      <c r="F2" s="325"/>
      <c r="G2" s="325"/>
      <c r="H2" s="325"/>
    </row>
    <row r="3" spans="1:8" x14ac:dyDescent="0.25">
      <c r="A3" s="1"/>
      <c r="C3" s="1"/>
      <c r="D3" s="1"/>
      <c r="E3" s="1"/>
      <c r="F3" s="1"/>
      <c r="G3" s="1"/>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A6" s="1"/>
      <c r="C6" s="1"/>
      <c r="D6" s="2"/>
      <c r="E6" s="1"/>
      <c r="F6" s="2"/>
      <c r="G6" s="2"/>
      <c r="H6" s="2"/>
    </row>
    <row r="7" spans="1:8" ht="15.75" thickBot="1" x14ac:dyDescent="0.3">
      <c r="A7" s="1"/>
      <c r="C7" s="2"/>
      <c r="D7" s="1"/>
      <c r="E7" s="2"/>
      <c r="F7" s="1"/>
      <c r="G7" s="1"/>
    </row>
    <row r="8" spans="1:8" ht="15.75" thickBot="1" x14ac:dyDescent="0.3">
      <c r="A8" s="57" t="s">
        <v>1</v>
      </c>
      <c r="B8" s="58" t="s">
        <v>2</v>
      </c>
      <c r="C8" s="326">
        <v>37</v>
      </c>
      <c r="D8" s="327"/>
      <c r="E8" s="327"/>
      <c r="F8" s="327"/>
      <c r="G8" s="328"/>
    </row>
    <row r="9" spans="1:8" ht="15.75" thickBot="1" x14ac:dyDescent="0.3">
      <c r="A9" s="57" t="s">
        <v>3</v>
      </c>
      <c r="B9" s="58" t="s">
        <v>4</v>
      </c>
      <c r="C9" s="329" t="s">
        <v>401</v>
      </c>
      <c r="D9" s="330"/>
      <c r="E9" s="330"/>
      <c r="F9" s="330"/>
      <c r="G9" s="331"/>
    </row>
    <row r="10" spans="1:8" ht="15.75" thickBot="1" x14ac:dyDescent="0.3">
      <c r="A10" s="57" t="s">
        <v>5</v>
      </c>
      <c r="B10" s="59" t="s">
        <v>65</v>
      </c>
      <c r="C10" s="332" t="s">
        <v>78</v>
      </c>
      <c r="D10" s="333"/>
      <c r="E10" s="333"/>
      <c r="F10" s="333"/>
      <c r="G10" s="334"/>
    </row>
    <row r="11" spans="1:8" ht="46.5" customHeight="1" thickBot="1" x14ac:dyDescent="0.3">
      <c r="A11" s="57" t="s">
        <v>7</v>
      </c>
      <c r="B11" s="58" t="s">
        <v>6</v>
      </c>
      <c r="C11" s="335" t="s">
        <v>500</v>
      </c>
      <c r="D11" s="336"/>
      <c r="E11" s="337" t="s">
        <v>501</v>
      </c>
      <c r="F11" s="338"/>
      <c r="G11" s="5"/>
      <c r="H11" s="6"/>
    </row>
    <row r="12" spans="1:8" ht="15.75" thickBot="1" x14ac:dyDescent="0.3">
      <c r="A12" s="57" t="s">
        <v>9</v>
      </c>
      <c r="B12" s="58" t="s">
        <v>8</v>
      </c>
      <c r="C12" s="314" t="s">
        <v>82</v>
      </c>
      <c r="D12" s="315"/>
      <c r="E12" s="314" t="s">
        <v>404</v>
      </c>
      <c r="F12" s="315"/>
      <c r="G12" s="1"/>
    </row>
    <row r="13" spans="1:8" ht="15.75" thickBot="1" x14ac:dyDescent="0.3">
      <c r="A13" s="57" t="s">
        <v>75</v>
      </c>
      <c r="B13" s="58" t="s">
        <v>10</v>
      </c>
      <c r="C13" s="314" t="s">
        <v>113</v>
      </c>
      <c r="D13" s="315"/>
      <c r="E13" s="314" t="s">
        <v>113</v>
      </c>
      <c r="F13" s="315"/>
      <c r="G13" s="1"/>
    </row>
    <row r="14" spans="1:8" ht="15.75" thickBot="1" x14ac:dyDescent="0.3">
      <c r="A14" s="3"/>
      <c r="B14" s="4"/>
      <c r="C14" s="7"/>
      <c r="D14" s="1"/>
      <c r="E14" s="7"/>
      <c r="F14" s="1"/>
      <c r="G14" s="1"/>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502</v>
      </c>
      <c r="G16" s="221" t="s">
        <v>193</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0" x14ac:dyDescent="0.25">
      <c r="A23" s="29">
        <v>2</v>
      </c>
      <c r="B23" s="30" t="s">
        <v>22</v>
      </c>
      <c r="C23" s="260" t="s">
        <v>11</v>
      </c>
      <c r="D23" s="261"/>
      <c r="E23" s="262"/>
      <c r="F23" s="107" t="s">
        <v>12</v>
      </c>
      <c r="G23" s="37" t="s">
        <v>66</v>
      </c>
      <c r="H23" s="42" t="s">
        <v>13</v>
      </c>
    </row>
    <row r="24" spans="1:8" ht="45" x14ac:dyDescent="0.25">
      <c r="A24" s="94">
        <v>2.1</v>
      </c>
      <c r="B24" s="10" t="s">
        <v>23</v>
      </c>
      <c r="C24" s="299" t="s">
        <v>84</v>
      </c>
      <c r="D24" s="300"/>
      <c r="E24" s="301"/>
      <c r="F24" s="308" t="s">
        <v>503</v>
      </c>
      <c r="G24" s="309" t="s">
        <v>504</v>
      </c>
      <c r="H24" s="312"/>
    </row>
    <row r="25" spans="1:8" ht="45" x14ac:dyDescent="0.25">
      <c r="A25" s="94">
        <v>2.2000000000000002</v>
      </c>
      <c r="B25" s="10" t="s">
        <v>70</v>
      </c>
      <c r="C25" s="302"/>
      <c r="D25" s="303"/>
      <c r="E25" s="304"/>
      <c r="F25" s="267"/>
      <c r="G25" s="310"/>
      <c r="H25" s="312"/>
    </row>
    <row r="26" spans="1:8" ht="90" x14ac:dyDescent="0.25">
      <c r="A26" s="94">
        <v>2.2999999999999998</v>
      </c>
      <c r="B26" s="10" t="s">
        <v>24</v>
      </c>
      <c r="C26" s="302"/>
      <c r="D26" s="303"/>
      <c r="E26" s="304"/>
      <c r="F26" s="267"/>
      <c r="G26" s="310"/>
      <c r="H26" s="312"/>
    </row>
    <row r="27" spans="1:8" ht="30.75" thickBot="1" x14ac:dyDescent="0.3">
      <c r="A27" s="109">
        <v>2.4</v>
      </c>
      <c r="B27" s="11" t="s">
        <v>25</v>
      </c>
      <c r="C27" s="305"/>
      <c r="D27" s="306"/>
      <c r="E27" s="307"/>
      <c r="F27" s="268"/>
      <c r="G27" s="311"/>
      <c r="H27" s="313"/>
    </row>
    <row r="28" spans="1:8" ht="15.75" thickBot="1" x14ac:dyDescent="0.3">
      <c r="A28" s="239">
        <v>3</v>
      </c>
      <c r="B28" s="247" t="s">
        <v>26</v>
      </c>
      <c r="C28" s="249" t="str">
        <f>+C11</f>
        <v>GIMPROSA COLOMBIA S.A.S 49%</v>
      </c>
      <c r="D28" s="249"/>
      <c r="E28" s="249" t="str">
        <f>+E11</f>
        <v>C&amp;M CONSULTORES S.A 51% LIDER</v>
      </c>
      <c r="F28" s="250"/>
      <c r="G28" s="245" t="s">
        <v>66</v>
      </c>
      <c r="H28" s="245" t="s">
        <v>13</v>
      </c>
    </row>
    <row r="29" spans="1:8" ht="60" x14ac:dyDescent="0.25">
      <c r="A29" s="240"/>
      <c r="B29" s="248"/>
      <c r="C29" s="97" t="s">
        <v>11</v>
      </c>
      <c r="D29" s="107" t="s">
        <v>12</v>
      </c>
      <c r="E29" s="97" t="s">
        <v>11</v>
      </c>
      <c r="F29" s="107" t="s">
        <v>12</v>
      </c>
      <c r="G29" s="246"/>
      <c r="H29" s="246"/>
    </row>
    <row r="30" spans="1:8" ht="30" x14ac:dyDescent="0.25">
      <c r="A30" s="94" t="s">
        <v>27</v>
      </c>
      <c r="B30" s="8" t="s">
        <v>15</v>
      </c>
      <c r="C30" s="133" t="s">
        <v>88</v>
      </c>
      <c r="D30" s="133"/>
      <c r="E30" s="133" t="s">
        <v>88</v>
      </c>
      <c r="F30" s="95"/>
      <c r="G30" s="221"/>
      <c r="H30" s="274"/>
    </row>
    <row r="31" spans="1:8" ht="30.75" thickBot="1" x14ac:dyDescent="0.3">
      <c r="A31" s="109" t="s">
        <v>28</v>
      </c>
      <c r="B31" s="11" t="s">
        <v>29</v>
      </c>
      <c r="C31" s="134" t="s">
        <v>88</v>
      </c>
      <c r="D31" s="134"/>
      <c r="E31" s="134" t="s">
        <v>88</v>
      </c>
      <c r="F31" s="100"/>
      <c r="G31" s="223"/>
      <c r="H31" s="272"/>
    </row>
    <row r="32" spans="1:8" ht="15.75" thickBot="1" x14ac:dyDescent="0.3">
      <c r="A32" s="239">
        <v>4</v>
      </c>
      <c r="B32" s="297" t="s">
        <v>30</v>
      </c>
      <c r="C32" s="249" t="str">
        <f>+C11</f>
        <v>GIMPROSA COLOMBIA S.A.S 49%</v>
      </c>
      <c r="D32" s="249"/>
      <c r="E32" s="249" t="str">
        <f>+E11</f>
        <v>C&amp;M CONSULTORES S.A 51% LIDER</v>
      </c>
      <c r="F32" s="250"/>
      <c r="G32" s="245" t="s">
        <v>66</v>
      </c>
      <c r="H32" s="245" t="s">
        <v>13</v>
      </c>
    </row>
    <row r="33" spans="1:8" ht="60" x14ac:dyDescent="0.25">
      <c r="A33" s="240"/>
      <c r="B33" s="298"/>
      <c r="C33" s="97" t="s">
        <v>11</v>
      </c>
      <c r="D33" s="107" t="s">
        <v>12</v>
      </c>
      <c r="E33" s="97" t="s">
        <v>11</v>
      </c>
      <c r="F33" s="107" t="s">
        <v>12</v>
      </c>
      <c r="G33" s="246"/>
      <c r="H33" s="246"/>
    </row>
    <row r="34" spans="1:8" ht="45" x14ac:dyDescent="0.25">
      <c r="A34" s="94">
        <v>4.0999999999999996</v>
      </c>
      <c r="B34" s="10" t="s">
        <v>71</v>
      </c>
      <c r="C34" s="98" t="s">
        <v>84</v>
      </c>
      <c r="D34" s="98" t="s">
        <v>505</v>
      </c>
      <c r="E34" s="98" t="s">
        <v>84</v>
      </c>
      <c r="F34" s="95" t="s">
        <v>506</v>
      </c>
      <c r="G34" s="221" t="s">
        <v>193</v>
      </c>
      <c r="H34" s="271"/>
    </row>
    <row r="35" spans="1:8" ht="30" x14ac:dyDescent="0.25">
      <c r="A35" s="94">
        <v>4.2</v>
      </c>
      <c r="B35" s="10" t="s">
        <v>31</v>
      </c>
      <c r="C35" s="98" t="s">
        <v>84</v>
      </c>
      <c r="D35" s="98">
        <v>44</v>
      </c>
      <c r="E35" s="98" t="s">
        <v>84</v>
      </c>
      <c r="F35" s="95">
        <v>75</v>
      </c>
      <c r="G35" s="222"/>
      <c r="H35" s="271"/>
    </row>
    <row r="36" spans="1:8" ht="30.75" thickBot="1" x14ac:dyDescent="0.3">
      <c r="A36" s="109">
        <v>4.3</v>
      </c>
      <c r="B36" s="11" t="s">
        <v>67</v>
      </c>
      <c r="C36" s="99" t="s">
        <v>120</v>
      </c>
      <c r="D36" s="99">
        <v>28</v>
      </c>
      <c r="E36" s="99" t="s">
        <v>89</v>
      </c>
      <c r="F36" s="100">
        <v>47</v>
      </c>
      <c r="G36" s="223"/>
      <c r="H36" s="272"/>
    </row>
    <row r="37" spans="1:8" ht="15.75" thickBot="1" x14ac:dyDescent="0.3">
      <c r="A37" s="239">
        <v>5</v>
      </c>
      <c r="B37" s="241" t="s">
        <v>32</v>
      </c>
      <c r="C37" s="295" t="str">
        <f>+C11</f>
        <v>GIMPROSA COLOMBIA S.A.S 49%</v>
      </c>
      <c r="D37" s="296"/>
      <c r="E37" s="295" t="str">
        <f>+E11</f>
        <v>C&amp;M CONSULTORES S.A 51% LIDER</v>
      </c>
      <c r="F37" s="296"/>
      <c r="G37" s="245" t="s">
        <v>66</v>
      </c>
      <c r="H37" s="245" t="s">
        <v>13</v>
      </c>
    </row>
    <row r="38" spans="1:8" ht="60.75" thickBot="1" x14ac:dyDescent="0.3">
      <c r="A38" s="240"/>
      <c r="B38" s="242"/>
      <c r="C38" s="106" t="s">
        <v>11</v>
      </c>
      <c r="D38" s="43" t="s">
        <v>12</v>
      </c>
      <c r="E38" s="106" t="s">
        <v>11</v>
      </c>
      <c r="F38" s="43" t="s">
        <v>12</v>
      </c>
      <c r="G38" s="246"/>
      <c r="H38" s="246"/>
    </row>
    <row r="39" spans="1:8" ht="94.5" customHeight="1" x14ac:dyDescent="0.25">
      <c r="A39" s="94">
        <v>5.0999999999999996</v>
      </c>
      <c r="B39" s="10" t="s">
        <v>71</v>
      </c>
      <c r="C39" s="227" t="s">
        <v>84</v>
      </c>
      <c r="D39" s="227" t="s">
        <v>507</v>
      </c>
      <c r="E39" s="263" t="s">
        <v>84</v>
      </c>
      <c r="F39" s="266" t="s">
        <v>508</v>
      </c>
      <c r="G39" s="309" t="s">
        <v>193</v>
      </c>
      <c r="H39" s="346"/>
    </row>
    <row r="40" spans="1:8" ht="59.25" customHeight="1" x14ac:dyDescent="0.25">
      <c r="A40" s="94">
        <v>5.2</v>
      </c>
      <c r="B40" s="10" t="s">
        <v>72</v>
      </c>
      <c r="C40" s="228"/>
      <c r="D40" s="228"/>
      <c r="E40" s="264"/>
      <c r="F40" s="267"/>
      <c r="G40" s="310"/>
      <c r="H40" s="347"/>
    </row>
    <row r="41" spans="1:8" ht="45.75" customHeight="1" x14ac:dyDescent="0.25">
      <c r="A41" s="94">
        <v>5.3</v>
      </c>
      <c r="B41" s="13" t="s">
        <v>73</v>
      </c>
      <c r="C41" s="228"/>
      <c r="D41" s="228"/>
      <c r="E41" s="264"/>
      <c r="F41" s="267"/>
      <c r="G41" s="310"/>
      <c r="H41" s="347"/>
    </row>
    <row r="42" spans="1:8" ht="57" customHeight="1" x14ac:dyDescent="0.25">
      <c r="A42" s="94">
        <v>5.4</v>
      </c>
      <c r="B42" s="10" t="s">
        <v>33</v>
      </c>
      <c r="C42" s="228"/>
      <c r="D42" s="228"/>
      <c r="E42" s="264"/>
      <c r="F42" s="267"/>
      <c r="G42" s="310"/>
      <c r="H42" s="347"/>
    </row>
    <row r="43" spans="1:8" ht="65.25" customHeight="1" thickBot="1" x14ac:dyDescent="0.3">
      <c r="A43" s="109">
        <v>5.5</v>
      </c>
      <c r="B43" s="11" t="s">
        <v>34</v>
      </c>
      <c r="C43" s="229"/>
      <c r="D43" s="229"/>
      <c r="E43" s="265"/>
      <c r="F43" s="268"/>
      <c r="G43" s="311"/>
      <c r="H43" s="348"/>
    </row>
    <row r="44" spans="1:8" ht="15.75" thickBot="1" x14ac:dyDescent="0.3">
      <c r="A44" s="239">
        <v>6</v>
      </c>
      <c r="B44" s="241" t="s">
        <v>35</v>
      </c>
      <c r="C44" s="285" t="str">
        <f>+C11</f>
        <v>GIMPROSA COLOMBIA S.A.S 49%</v>
      </c>
      <c r="D44" s="286"/>
      <c r="E44" s="255" t="str">
        <f>+E11</f>
        <v>C&amp;M CONSULTORES S.A 51% LIDER</v>
      </c>
      <c r="F44" s="250"/>
      <c r="G44" s="245" t="s">
        <v>66</v>
      </c>
      <c r="H44" s="245" t="s">
        <v>13</v>
      </c>
    </row>
    <row r="45" spans="1:8" ht="60.75" thickBot="1" x14ac:dyDescent="0.3">
      <c r="A45" s="240"/>
      <c r="B45" s="242"/>
      <c r="C45" s="45" t="s">
        <v>11</v>
      </c>
      <c r="D45" s="46" t="s">
        <v>12</v>
      </c>
      <c r="E45" s="44" t="s">
        <v>11</v>
      </c>
      <c r="F45" s="43" t="s">
        <v>12</v>
      </c>
      <c r="G45" s="246"/>
      <c r="H45" s="246"/>
    </row>
    <row r="46" spans="1:8" ht="84.75" customHeight="1" x14ac:dyDescent="0.25">
      <c r="A46" s="94">
        <v>6.1</v>
      </c>
      <c r="B46" s="10" t="s">
        <v>36</v>
      </c>
      <c r="C46" s="103" t="s">
        <v>88</v>
      </c>
      <c r="D46" s="103"/>
      <c r="E46" s="98" t="s">
        <v>88</v>
      </c>
      <c r="F46" s="95"/>
      <c r="G46" s="35"/>
      <c r="H46" s="39"/>
    </row>
    <row r="47" spans="1:8" ht="45" x14ac:dyDescent="0.25">
      <c r="A47" s="94">
        <v>6.2</v>
      </c>
      <c r="B47" s="10" t="s">
        <v>37</v>
      </c>
      <c r="C47" s="98" t="s">
        <v>88</v>
      </c>
      <c r="D47" s="98"/>
      <c r="E47" s="98" t="s">
        <v>88</v>
      </c>
      <c r="F47" s="95"/>
      <c r="G47" s="35"/>
      <c r="H47" s="39"/>
    </row>
    <row r="48" spans="1:8" ht="60" x14ac:dyDescent="0.25">
      <c r="A48" s="94">
        <v>6.3</v>
      </c>
      <c r="B48" s="10" t="s">
        <v>38</v>
      </c>
      <c r="C48" s="98" t="s">
        <v>88</v>
      </c>
      <c r="D48" s="98"/>
      <c r="E48" s="98" t="s">
        <v>88</v>
      </c>
      <c r="F48" s="95"/>
      <c r="G48" s="35"/>
      <c r="H48" s="39"/>
    </row>
    <row r="49" spans="1:8" ht="103.5" customHeight="1" thickBot="1" x14ac:dyDescent="0.3">
      <c r="A49" s="94">
        <v>6.4</v>
      </c>
      <c r="B49" s="11" t="s">
        <v>39</v>
      </c>
      <c r="C49" s="99" t="s">
        <v>88</v>
      </c>
      <c r="D49" s="99"/>
      <c r="E49" s="99" t="s">
        <v>88</v>
      </c>
      <c r="F49" s="100"/>
      <c r="G49" s="36"/>
      <c r="H49" s="40"/>
    </row>
    <row r="50" spans="1:8" ht="15.75" thickBot="1" x14ac:dyDescent="0.3">
      <c r="A50" s="239">
        <v>7</v>
      </c>
      <c r="B50" s="247" t="s">
        <v>40</v>
      </c>
      <c r="C50" s="249" t="str">
        <f>+C11</f>
        <v>GIMPROSA COLOMBIA S.A.S 49%</v>
      </c>
      <c r="D50" s="249"/>
      <c r="E50" s="249" t="str">
        <f>+E11</f>
        <v>C&amp;M CONSULTORES S.A 51% LIDER</v>
      </c>
      <c r="F50" s="250"/>
      <c r="G50" s="245" t="s">
        <v>66</v>
      </c>
      <c r="H50" s="245" t="s">
        <v>13</v>
      </c>
    </row>
    <row r="51" spans="1:8" ht="60.75" thickBot="1" x14ac:dyDescent="0.3">
      <c r="A51" s="240"/>
      <c r="B51" s="248"/>
      <c r="C51" s="45" t="s">
        <v>11</v>
      </c>
      <c r="D51" s="46" t="s">
        <v>12</v>
      </c>
      <c r="E51" s="44" t="s">
        <v>11</v>
      </c>
      <c r="F51" s="43" t="s">
        <v>12</v>
      </c>
      <c r="G51" s="246"/>
      <c r="H51" s="246"/>
    </row>
    <row r="52" spans="1:8" ht="51" customHeight="1" x14ac:dyDescent="0.25">
      <c r="A52" s="94">
        <v>7.1</v>
      </c>
      <c r="B52" s="10" t="s">
        <v>41</v>
      </c>
      <c r="C52" s="227" t="s">
        <v>84</v>
      </c>
      <c r="D52" s="251">
        <v>93</v>
      </c>
      <c r="E52" s="227" t="s">
        <v>84</v>
      </c>
      <c r="F52" s="238">
        <v>95</v>
      </c>
      <c r="G52" s="221" t="s">
        <v>193</v>
      </c>
      <c r="H52" s="35"/>
    </row>
    <row r="53" spans="1:8" ht="45.75" customHeight="1" x14ac:dyDescent="0.25">
      <c r="A53" s="94">
        <v>7.2</v>
      </c>
      <c r="B53" s="10" t="s">
        <v>42</v>
      </c>
      <c r="C53" s="228"/>
      <c r="D53" s="251"/>
      <c r="E53" s="228"/>
      <c r="F53" s="238"/>
      <c r="G53" s="222"/>
      <c r="H53" s="35"/>
    </row>
    <row r="54" spans="1:8" ht="67.5" customHeight="1" thickBot="1" x14ac:dyDescent="0.3">
      <c r="A54" s="109">
        <v>7.3</v>
      </c>
      <c r="B54" s="11" t="s">
        <v>43</v>
      </c>
      <c r="C54" s="229"/>
      <c r="D54" s="252"/>
      <c r="E54" s="229"/>
      <c r="F54" s="253"/>
      <c r="G54" s="223"/>
      <c r="H54" s="36"/>
    </row>
    <row r="55" spans="1:8" ht="30.75" customHeight="1" x14ac:dyDescent="0.25">
      <c r="A55" s="29">
        <v>8</v>
      </c>
      <c r="B55" s="49" t="s">
        <v>44</v>
      </c>
      <c r="C55" s="260" t="s">
        <v>11</v>
      </c>
      <c r="D55" s="261"/>
      <c r="E55" s="262"/>
      <c r="F55" s="107" t="s">
        <v>12</v>
      </c>
      <c r="G55" s="37" t="s">
        <v>66</v>
      </c>
      <c r="H55" s="41" t="s">
        <v>13</v>
      </c>
    </row>
    <row r="56" spans="1:8" ht="32.25" customHeight="1" x14ac:dyDescent="0.25">
      <c r="A56" s="94">
        <v>8.1</v>
      </c>
      <c r="B56" s="10" t="s">
        <v>45</v>
      </c>
      <c r="C56" s="523" t="s">
        <v>97</v>
      </c>
      <c r="D56" s="523"/>
      <c r="E56" s="523"/>
      <c r="F56" s="169" t="s">
        <v>509</v>
      </c>
      <c r="G56" s="524" t="s">
        <v>510</v>
      </c>
      <c r="H56" s="526" t="s">
        <v>511</v>
      </c>
    </row>
    <row r="57" spans="1:8" ht="27.75" customHeight="1" x14ac:dyDescent="0.25">
      <c r="A57" s="94">
        <v>8.1999999999999993</v>
      </c>
      <c r="B57" s="10" t="s">
        <v>46</v>
      </c>
      <c r="C57" s="523" t="s">
        <v>241</v>
      </c>
      <c r="D57" s="523"/>
      <c r="E57" s="523"/>
      <c r="F57" s="169" t="s">
        <v>509</v>
      </c>
      <c r="G57" s="524"/>
      <c r="H57" s="527"/>
    </row>
    <row r="58" spans="1:8" ht="27.75" customHeight="1" x14ac:dyDescent="0.25">
      <c r="A58" s="94">
        <v>8.3000000000000007</v>
      </c>
      <c r="B58" s="10" t="s">
        <v>47</v>
      </c>
      <c r="C58" s="529" t="s">
        <v>510</v>
      </c>
      <c r="D58" s="530"/>
      <c r="E58" s="531"/>
      <c r="F58" s="538" t="s">
        <v>509</v>
      </c>
      <c r="G58" s="524"/>
      <c r="H58" s="527"/>
    </row>
    <row r="59" spans="1:8" ht="38.25" customHeight="1" x14ac:dyDescent="0.25">
      <c r="A59" s="94">
        <v>8.4</v>
      </c>
      <c r="B59" s="10" t="s">
        <v>48</v>
      </c>
      <c r="C59" s="532"/>
      <c r="D59" s="533"/>
      <c r="E59" s="534"/>
      <c r="F59" s="539"/>
      <c r="G59" s="524"/>
      <c r="H59" s="527"/>
    </row>
    <row r="60" spans="1:8" ht="45.75" customHeight="1" x14ac:dyDescent="0.25">
      <c r="A60" s="94">
        <v>8.5</v>
      </c>
      <c r="B60" s="10" t="s">
        <v>74</v>
      </c>
      <c r="C60" s="532"/>
      <c r="D60" s="533"/>
      <c r="E60" s="534"/>
      <c r="F60" s="539"/>
      <c r="G60" s="524"/>
      <c r="H60" s="527"/>
    </row>
    <row r="61" spans="1:8" ht="32.25" customHeight="1" x14ac:dyDescent="0.25">
      <c r="A61" s="94">
        <v>8.6</v>
      </c>
      <c r="B61" s="10" t="s">
        <v>49</v>
      </c>
      <c r="C61" s="532"/>
      <c r="D61" s="533"/>
      <c r="E61" s="534"/>
      <c r="F61" s="539"/>
      <c r="G61" s="524"/>
      <c r="H61" s="527"/>
    </row>
    <row r="62" spans="1:8" ht="29.25" customHeight="1" x14ac:dyDescent="0.25">
      <c r="A62" s="94">
        <v>8.6999999999999993</v>
      </c>
      <c r="B62" s="10" t="s">
        <v>50</v>
      </c>
      <c r="C62" s="532"/>
      <c r="D62" s="533"/>
      <c r="E62" s="534"/>
      <c r="F62" s="539"/>
      <c r="G62" s="524"/>
      <c r="H62" s="527"/>
    </row>
    <row r="63" spans="1:8" ht="45.75" customHeight="1" x14ac:dyDescent="0.25">
      <c r="A63" s="94">
        <v>8.8000000000000007</v>
      </c>
      <c r="B63" s="10" t="s">
        <v>100</v>
      </c>
      <c r="C63" s="532"/>
      <c r="D63" s="533"/>
      <c r="E63" s="534"/>
      <c r="F63" s="539"/>
      <c r="G63" s="524"/>
      <c r="H63" s="527"/>
    </row>
    <row r="64" spans="1:8" ht="50.25" customHeight="1" x14ac:dyDescent="0.25">
      <c r="A64" s="94">
        <v>8.9</v>
      </c>
      <c r="B64" s="15" t="s">
        <v>51</v>
      </c>
      <c r="C64" s="532"/>
      <c r="D64" s="533"/>
      <c r="E64" s="534"/>
      <c r="F64" s="539"/>
      <c r="G64" s="524"/>
      <c r="H64" s="527"/>
    </row>
    <row r="65" spans="1:8" ht="30" customHeight="1" x14ac:dyDescent="0.25">
      <c r="A65" s="17" t="s">
        <v>68</v>
      </c>
      <c r="B65" s="10" t="s">
        <v>52</v>
      </c>
      <c r="C65" s="535"/>
      <c r="D65" s="536"/>
      <c r="E65" s="537"/>
      <c r="F65" s="540"/>
      <c r="G65" s="524"/>
      <c r="H65" s="527"/>
    </row>
    <row r="66" spans="1:8" ht="45.75" thickBot="1" x14ac:dyDescent="0.3">
      <c r="A66" s="17" t="s">
        <v>69</v>
      </c>
      <c r="B66" s="11" t="s">
        <v>53</v>
      </c>
      <c r="C66" s="541" t="s">
        <v>84</v>
      </c>
      <c r="D66" s="541"/>
      <c r="E66" s="541"/>
      <c r="F66" s="170" t="s">
        <v>512</v>
      </c>
      <c r="G66" s="525"/>
      <c r="H66" s="528"/>
    </row>
    <row r="67" spans="1:8" ht="15.75" thickBot="1" x14ac:dyDescent="0.3">
      <c r="A67" s="239">
        <v>9</v>
      </c>
      <c r="B67" s="247" t="s">
        <v>54</v>
      </c>
      <c r="C67" s="249" t="str">
        <f>+C11</f>
        <v>GIMPROSA COLOMBIA S.A.S 49%</v>
      </c>
      <c r="D67" s="249"/>
      <c r="E67" s="249" t="str">
        <f>+E11</f>
        <v>C&amp;M CONSULTORES S.A 51% LIDER</v>
      </c>
      <c r="F67" s="250"/>
      <c r="G67" s="245" t="s">
        <v>66</v>
      </c>
      <c r="H67" s="245" t="s">
        <v>13</v>
      </c>
    </row>
    <row r="68" spans="1:8" ht="60.75" thickBot="1" x14ac:dyDescent="0.3">
      <c r="A68" s="240"/>
      <c r="B68" s="248"/>
      <c r="C68" s="45" t="s">
        <v>11</v>
      </c>
      <c r="D68" s="46" t="s">
        <v>12</v>
      </c>
      <c r="E68" s="44" t="s">
        <v>11</v>
      </c>
      <c r="F68" s="43" t="s">
        <v>12</v>
      </c>
      <c r="G68" s="246"/>
      <c r="H68" s="246"/>
    </row>
    <row r="69" spans="1:8" ht="62.25" customHeight="1" x14ac:dyDescent="0.25">
      <c r="A69" s="94">
        <v>9.1</v>
      </c>
      <c r="B69" s="8" t="s">
        <v>55</v>
      </c>
      <c r="C69" s="227" t="s">
        <v>84</v>
      </c>
      <c r="D69" s="227" t="s">
        <v>513</v>
      </c>
      <c r="E69" s="227" t="s">
        <v>84</v>
      </c>
      <c r="F69" s="270" t="s">
        <v>514</v>
      </c>
      <c r="G69" s="222" t="s">
        <v>193</v>
      </c>
      <c r="H69" s="271"/>
    </row>
    <row r="70" spans="1:8" x14ac:dyDescent="0.25">
      <c r="A70" s="94">
        <v>9.1999999999999993</v>
      </c>
      <c r="B70" s="9" t="s">
        <v>16</v>
      </c>
      <c r="C70" s="269"/>
      <c r="D70" s="269"/>
      <c r="E70" s="269"/>
      <c r="F70" s="226"/>
      <c r="G70" s="222"/>
      <c r="H70" s="271"/>
    </row>
    <row r="71" spans="1:8" ht="105" customHeight="1" thickBot="1" x14ac:dyDescent="0.3">
      <c r="A71" s="109">
        <v>9.3000000000000007</v>
      </c>
      <c r="B71" s="19" t="s">
        <v>56</v>
      </c>
      <c r="C71" s="99" t="s">
        <v>84</v>
      </c>
      <c r="D71" s="99">
        <v>139</v>
      </c>
      <c r="E71" s="99" t="s">
        <v>84</v>
      </c>
      <c r="F71" s="100">
        <v>142</v>
      </c>
      <c r="G71" s="223"/>
      <c r="H71" s="272"/>
    </row>
    <row r="72" spans="1:8" ht="15.75" thickBot="1" x14ac:dyDescent="0.3">
      <c r="A72" s="239">
        <v>10</v>
      </c>
      <c r="B72" s="247" t="s">
        <v>57</v>
      </c>
      <c r="C72" s="249" t="str">
        <f>+C11</f>
        <v>GIMPROSA COLOMBIA S.A.S 49%</v>
      </c>
      <c r="D72" s="249"/>
      <c r="E72" s="249" t="str">
        <f>+E11</f>
        <v>C&amp;M CONSULTORES S.A 51% LIDER</v>
      </c>
      <c r="F72" s="250"/>
      <c r="G72" s="245" t="s">
        <v>66</v>
      </c>
      <c r="H72" s="245" t="s">
        <v>13</v>
      </c>
    </row>
    <row r="73" spans="1:8" ht="60.75" thickBot="1" x14ac:dyDescent="0.3">
      <c r="A73" s="240"/>
      <c r="B73" s="248"/>
      <c r="C73" s="45" t="s">
        <v>11</v>
      </c>
      <c r="D73" s="46" t="s">
        <v>12</v>
      </c>
      <c r="E73" s="44" t="s">
        <v>11</v>
      </c>
      <c r="F73" s="43" t="s">
        <v>12</v>
      </c>
      <c r="G73" s="246"/>
      <c r="H73" s="246"/>
    </row>
    <row r="74" spans="1:8" ht="36" customHeight="1" thickBot="1" x14ac:dyDescent="0.3">
      <c r="A74" s="109">
        <v>10.1</v>
      </c>
      <c r="B74" s="11" t="s">
        <v>58</v>
      </c>
      <c r="C74" s="99" t="s">
        <v>84</v>
      </c>
      <c r="D74" s="99"/>
      <c r="E74" s="99" t="s">
        <v>84</v>
      </c>
      <c r="F74" s="100"/>
      <c r="G74" s="36" t="s">
        <v>193</v>
      </c>
      <c r="H74" s="168" t="s">
        <v>515</v>
      </c>
    </row>
    <row r="75" spans="1:8" ht="15.75" thickBot="1" x14ac:dyDescent="0.3">
      <c r="A75" s="239">
        <v>11</v>
      </c>
      <c r="B75" s="247" t="s">
        <v>59</v>
      </c>
      <c r="C75" s="249" t="str">
        <f>+C11</f>
        <v>GIMPROSA COLOMBIA S.A.S 49%</v>
      </c>
      <c r="D75" s="249"/>
      <c r="E75" s="249" t="str">
        <f>+E11</f>
        <v>C&amp;M CONSULTORES S.A 51% LIDER</v>
      </c>
      <c r="F75" s="250"/>
      <c r="G75" s="245" t="s">
        <v>66</v>
      </c>
      <c r="H75" s="245" t="s">
        <v>13</v>
      </c>
    </row>
    <row r="76" spans="1:8" ht="45" customHeight="1" thickBot="1" x14ac:dyDescent="0.3">
      <c r="A76" s="240"/>
      <c r="B76" s="248"/>
      <c r="C76" s="45" t="s">
        <v>11</v>
      </c>
      <c r="D76" s="46" t="s">
        <v>12</v>
      </c>
      <c r="E76" s="44" t="s">
        <v>11</v>
      </c>
      <c r="F76" s="43" t="s">
        <v>12</v>
      </c>
      <c r="G76" s="246"/>
      <c r="H76" s="246"/>
    </row>
    <row r="77" spans="1:8" ht="66" customHeight="1" thickBot="1" x14ac:dyDescent="0.3">
      <c r="A77" s="109">
        <v>11.1</v>
      </c>
      <c r="B77" s="56" t="s">
        <v>55</v>
      </c>
      <c r="C77" s="21" t="s">
        <v>88</v>
      </c>
      <c r="D77" s="22"/>
      <c r="E77" s="21" t="s">
        <v>88</v>
      </c>
      <c r="F77" s="100"/>
      <c r="G77" s="36"/>
      <c r="H77" s="40"/>
    </row>
    <row r="78" spans="1:8" ht="15.75" thickBot="1" x14ac:dyDescent="0.3">
      <c r="A78" s="239">
        <v>12</v>
      </c>
      <c r="B78" s="241" t="s">
        <v>60</v>
      </c>
      <c r="C78" s="254" t="str">
        <f>+C11</f>
        <v>GIMPROSA COLOMBIA S.A.S 49%</v>
      </c>
      <c r="D78" s="250"/>
      <c r="E78" s="255" t="str">
        <f>+E11</f>
        <v>C&amp;M CONSULTORES S.A 51% LIDER</v>
      </c>
      <c r="F78" s="250"/>
      <c r="G78" s="243" t="s">
        <v>66</v>
      </c>
      <c r="H78" s="245" t="s">
        <v>13</v>
      </c>
    </row>
    <row r="79" spans="1:8" x14ac:dyDescent="0.25">
      <c r="A79" s="240"/>
      <c r="B79" s="242"/>
      <c r="C79" s="256" t="s">
        <v>11</v>
      </c>
      <c r="D79" s="257"/>
      <c r="E79" s="258" t="s">
        <v>11</v>
      </c>
      <c r="F79" s="259"/>
      <c r="G79" s="244"/>
      <c r="H79" s="246"/>
    </row>
    <row r="80" spans="1:8" ht="68.25" customHeight="1" x14ac:dyDescent="0.25">
      <c r="A80" s="94">
        <v>12.1</v>
      </c>
      <c r="B80" s="52" t="s">
        <v>61</v>
      </c>
      <c r="C80" s="237" t="s">
        <v>84</v>
      </c>
      <c r="D80" s="238"/>
      <c r="E80" s="237" t="s">
        <v>84</v>
      </c>
      <c r="F80" s="238"/>
      <c r="G80" s="221" t="s">
        <v>193</v>
      </c>
      <c r="H80" s="274"/>
    </row>
    <row r="81" spans="1:8" ht="37.5" customHeight="1" x14ac:dyDescent="0.25">
      <c r="A81" s="94">
        <v>12.2</v>
      </c>
      <c r="B81" s="52" t="s">
        <v>62</v>
      </c>
      <c r="C81" s="237" t="s">
        <v>84</v>
      </c>
      <c r="D81" s="238"/>
      <c r="E81" s="237" t="s">
        <v>84</v>
      </c>
      <c r="F81" s="238"/>
      <c r="G81" s="222"/>
      <c r="H81" s="271"/>
    </row>
    <row r="82" spans="1:8" ht="15.75" thickBot="1" x14ac:dyDescent="0.3">
      <c r="A82" s="20">
        <v>12.3</v>
      </c>
      <c r="B82" s="53" t="s">
        <v>63</v>
      </c>
      <c r="C82" s="354" t="s">
        <v>84</v>
      </c>
      <c r="D82" s="253"/>
      <c r="E82" s="237" t="s">
        <v>84</v>
      </c>
      <c r="F82" s="238"/>
      <c r="G82" s="223"/>
      <c r="H82" s="272"/>
    </row>
    <row r="83" spans="1:8" ht="19.5" thickBot="1" x14ac:dyDescent="0.3">
      <c r="A83" s="235" t="s">
        <v>64</v>
      </c>
      <c r="B83" s="236"/>
      <c r="C83" s="521" t="s">
        <v>201</v>
      </c>
      <c r="D83" s="522"/>
      <c r="E83" s="233"/>
      <c r="F83" s="234"/>
      <c r="G83" s="50"/>
      <c r="H83" s="51"/>
    </row>
  </sheetData>
  <mergeCells count="11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G80:G82"/>
    <mergeCell ref="H80:H82"/>
    <mergeCell ref="C81:D81"/>
    <mergeCell ref="E81:F81"/>
    <mergeCell ref="C82:D82"/>
    <mergeCell ref="E82:F82"/>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F54" sqref="F54:F6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38</v>
      </c>
      <c r="D8" s="327"/>
      <c r="E8" s="328"/>
    </row>
    <row r="9" spans="1:6" ht="31.5" customHeight="1" thickBot="1" x14ac:dyDescent="0.3">
      <c r="A9" s="57" t="s">
        <v>3</v>
      </c>
      <c r="B9" s="58" t="s">
        <v>4</v>
      </c>
      <c r="C9" s="330" t="s">
        <v>516</v>
      </c>
      <c r="D9" s="330"/>
      <c r="E9" s="331"/>
    </row>
    <row r="10" spans="1:6" ht="15.75" thickBot="1" x14ac:dyDescent="0.3">
      <c r="A10" s="57" t="s">
        <v>5</v>
      </c>
      <c r="B10" s="58" t="s">
        <v>8</v>
      </c>
      <c r="C10" s="314" t="s">
        <v>517</v>
      </c>
      <c r="D10" s="315"/>
    </row>
    <row r="11" spans="1:6" ht="15.75" thickBot="1" x14ac:dyDescent="0.3">
      <c r="A11" s="57" t="s">
        <v>7</v>
      </c>
      <c r="B11" s="58" t="s">
        <v>10</v>
      </c>
      <c r="C11" s="314" t="s">
        <v>83</v>
      </c>
      <c r="D11" s="315"/>
    </row>
    <row r="12" spans="1:6" ht="15.75" thickBot="1" x14ac:dyDescent="0.3">
      <c r="A12" s="3"/>
      <c r="B12" s="4"/>
      <c r="C12" s="7"/>
    </row>
    <row r="13" spans="1:6" ht="30" x14ac:dyDescent="0.25">
      <c r="A13" s="29">
        <v>1</v>
      </c>
      <c r="B13" s="34" t="s">
        <v>14</v>
      </c>
      <c r="C13" s="97" t="s">
        <v>11</v>
      </c>
      <c r="D13" s="107" t="s">
        <v>12</v>
      </c>
      <c r="E13" s="37" t="s">
        <v>66</v>
      </c>
      <c r="F13" s="41" t="s">
        <v>13</v>
      </c>
    </row>
    <row r="14" spans="1:6" ht="30" x14ac:dyDescent="0.25">
      <c r="A14" s="94">
        <v>1.1000000000000001</v>
      </c>
      <c r="B14" s="8" t="s">
        <v>15</v>
      </c>
      <c r="C14" s="318" t="s">
        <v>84</v>
      </c>
      <c r="D14" s="224" t="s">
        <v>518</v>
      </c>
      <c r="E14" s="221" t="s">
        <v>86</v>
      </c>
      <c r="F14" s="271"/>
    </row>
    <row r="15" spans="1:6" x14ac:dyDescent="0.25">
      <c r="A15" s="94">
        <v>1.2</v>
      </c>
      <c r="B15" s="9" t="s">
        <v>16</v>
      </c>
      <c r="C15" s="321"/>
      <c r="D15" s="225"/>
      <c r="E15" s="222"/>
      <c r="F15" s="271"/>
    </row>
    <row r="16" spans="1:6" ht="30" x14ac:dyDescent="0.25">
      <c r="A16" s="94">
        <v>1.3</v>
      </c>
      <c r="B16" s="8" t="s">
        <v>17</v>
      </c>
      <c r="C16" s="321"/>
      <c r="D16" s="225"/>
      <c r="E16" s="222"/>
      <c r="F16" s="271"/>
    </row>
    <row r="17" spans="1:6" ht="60" x14ac:dyDescent="0.25">
      <c r="A17" s="94">
        <v>1.4</v>
      </c>
      <c r="B17" s="8" t="s">
        <v>18</v>
      </c>
      <c r="C17" s="321"/>
      <c r="D17" s="225"/>
      <c r="E17" s="222"/>
      <c r="F17" s="271"/>
    </row>
    <row r="18" spans="1:6" ht="105" x14ac:dyDescent="0.25">
      <c r="A18" s="94">
        <v>1.5</v>
      </c>
      <c r="B18" s="8" t="s">
        <v>19</v>
      </c>
      <c r="C18" s="321"/>
      <c r="D18" s="225"/>
      <c r="E18" s="222"/>
      <c r="F18" s="271"/>
    </row>
    <row r="19" spans="1:6" ht="30" x14ac:dyDescent="0.25">
      <c r="A19" s="94">
        <v>1.6</v>
      </c>
      <c r="B19" s="10" t="s">
        <v>20</v>
      </c>
      <c r="C19" s="321"/>
      <c r="D19" s="225"/>
      <c r="E19" s="222"/>
      <c r="F19" s="271"/>
    </row>
    <row r="20" spans="1:6" ht="45.75" thickBot="1" x14ac:dyDescent="0.3">
      <c r="A20" s="109">
        <v>1.7</v>
      </c>
      <c r="B20" s="11" t="s">
        <v>21</v>
      </c>
      <c r="C20" s="324"/>
      <c r="D20" s="288"/>
      <c r="E20" s="223"/>
      <c r="F20" s="272"/>
    </row>
    <row r="21" spans="1:6" ht="39" customHeight="1" x14ac:dyDescent="0.25">
      <c r="A21" s="29">
        <v>2</v>
      </c>
      <c r="B21" s="30" t="s">
        <v>22</v>
      </c>
      <c r="C21" s="97" t="s">
        <v>11</v>
      </c>
      <c r="D21" s="107" t="s">
        <v>12</v>
      </c>
      <c r="E21" s="37" t="s">
        <v>66</v>
      </c>
      <c r="F21" s="42" t="s">
        <v>13</v>
      </c>
    </row>
    <row r="22" spans="1:6" ht="45.75" customHeight="1" x14ac:dyDescent="0.25">
      <c r="A22" s="94">
        <v>2.1</v>
      </c>
      <c r="B22" s="10" t="s">
        <v>23</v>
      </c>
      <c r="C22" s="301" t="s">
        <v>88</v>
      </c>
      <c r="D22" s="308" t="s">
        <v>88</v>
      </c>
      <c r="E22" s="309" t="s">
        <v>284</v>
      </c>
      <c r="F22" s="312"/>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t="str">
        <f>+C9</f>
        <v>INTEGRAL DISEÑOS E INTERVENTORÍA S.A.S.</v>
      </c>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88</v>
      </c>
      <c r="D28" s="95" t="s">
        <v>88</v>
      </c>
      <c r="E28" s="221" t="s">
        <v>86</v>
      </c>
      <c r="F28" s="274"/>
    </row>
    <row r="29" spans="1:6" ht="30.75" thickBot="1" x14ac:dyDescent="0.3">
      <c r="A29" s="109" t="s">
        <v>28</v>
      </c>
      <c r="B29" s="11" t="s">
        <v>29</v>
      </c>
      <c r="C29" s="99" t="s">
        <v>88</v>
      </c>
      <c r="D29" s="100" t="s">
        <v>88</v>
      </c>
      <c r="E29" s="223"/>
      <c r="F29" s="272"/>
    </row>
    <row r="30" spans="1:6" ht="33" customHeight="1" thickBot="1" x14ac:dyDescent="0.3">
      <c r="A30" s="239">
        <v>4</v>
      </c>
      <c r="B30" s="297" t="s">
        <v>30</v>
      </c>
      <c r="C30" s="249" t="str">
        <f>+C9</f>
        <v>INTEGRAL DISEÑOS E INTERVENTORÍA S.A.S.</v>
      </c>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224" t="s">
        <v>519</v>
      </c>
      <c r="E32" s="221" t="s">
        <v>86</v>
      </c>
      <c r="F32" s="271"/>
    </row>
    <row r="33" spans="1:6" ht="30" x14ac:dyDescent="0.25">
      <c r="A33" s="94">
        <v>4.2</v>
      </c>
      <c r="B33" s="10" t="s">
        <v>31</v>
      </c>
      <c r="C33" s="98" t="s">
        <v>84</v>
      </c>
      <c r="D33" s="225"/>
      <c r="E33" s="222"/>
      <c r="F33" s="271"/>
    </row>
    <row r="34" spans="1:6" ht="30.75" thickBot="1" x14ac:dyDescent="0.3">
      <c r="A34" s="109">
        <v>4.3</v>
      </c>
      <c r="B34" s="11" t="s">
        <v>67</v>
      </c>
      <c r="C34" s="99" t="s">
        <v>120</v>
      </c>
      <c r="D34" s="288"/>
      <c r="E34" s="223"/>
      <c r="F34" s="272"/>
    </row>
    <row r="35" spans="1:6" ht="30" customHeight="1" thickBot="1" x14ac:dyDescent="0.3">
      <c r="A35" s="239">
        <v>5</v>
      </c>
      <c r="B35" s="241" t="s">
        <v>32</v>
      </c>
      <c r="C35" s="295" t="str">
        <f>+C9</f>
        <v>INTEGRAL DISEÑOS E INTERVENTORÍA S.A.S.</v>
      </c>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84</v>
      </c>
      <c r="D37" s="266" t="s">
        <v>520</v>
      </c>
      <c r="E37" s="309" t="s">
        <v>86</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t="str">
        <f>+C9</f>
        <v>INTEGRAL DISEÑOS E INTERVENTORÍA S.A.S.</v>
      </c>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88</v>
      </c>
      <c r="D44" s="98" t="s">
        <v>88</v>
      </c>
      <c r="E44" s="98" t="s">
        <v>88</v>
      </c>
      <c r="F44" s="39"/>
    </row>
    <row r="45" spans="1:6" ht="45" x14ac:dyDescent="0.25">
      <c r="A45" s="94">
        <v>6.2</v>
      </c>
      <c r="B45" s="10" t="s">
        <v>37</v>
      </c>
      <c r="C45" s="98" t="s">
        <v>88</v>
      </c>
      <c r="D45" s="98" t="s">
        <v>88</v>
      </c>
      <c r="E45" s="98" t="s">
        <v>88</v>
      </c>
      <c r="F45" s="39"/>
    </row>
    <row r="46" spans="1:6" ht="60" x14ac:dyDescent="0.25">
      <c r="A46" s="94">
        <v>6.3</v>
      </c>
      <c r="B46" s="10" t="s">
        <v>38</v>
      </c>
      <c r="C46" s="98" t="s">
        <v>88</v>
      </c>
      <c r="D46" s="98" t="s">
        <v>88</v>
      </c>
      <c r="E46" s="98" t="s">
        <v>88</v>
      </c>
      <c r="F46" s="39"/>
    </row>
    <row r="47" spans="1:6" ht="75.75" thickBot="1" x14ac:dyDescent="0.3">
      <c r="A47" s="94">
        <v>6.4</v>
      </c>
      <c r="B47" s="11" t="s">
        <v>39</v>
      </c>
      <c r="C47" s="98" t="s">
        <v>88</v>
      </c>
      <c r="D47" s="98" t="s">
        <v>88</v>
      </c>
      <c r="E47" s="98" t="s">
        <v>88</v>
      </c>
      <c r="F47" s="40"/>
    </row>
    <row r="48" spans="1:6" ht="30" customHeight="1" thickBot="1" x14ac:dyDescent="0.3">
      <c r="A48" s="239">
        <v>7</v>
      </c>
      <c r="B48" s="247" t="s">
        <v>40</v>
      </c>
      <c r="C48" s="249" t="str">
        <f>+C9</f>
        <v>INTEGRAL DISEÑOS E INTERVENTORÍA S.A.S.</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v>175</v>
      </c>
      <c r="E50" s="221" t="s">
        <v>86</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ht="30.75" thickBot="1" x14ac:dyDescent="0.3">
      <c r="A53" s="29">
        <v>8</v>
      </c>
      <c r="B53" s="49" t="s">
        <v>44</v>
      </c>
      <c r="C53" s="44" t="s">
        <v>11</v>
      </c>
      <c r="D53" s="107" t="s">
        <v>12</v>
      </c>
      <c r="E53" s="37" t="s">
        <v>66</v>
      </c>
      <c r="F53" s="41" t="s">
        <v>13</v>
      </c>
    </row>
    <row r="54" spans="1:7" ht="30" x14ac:dyDescent="0.25">
      <c r="A54" s="94">
        <v>8.1</v>
      </c>
      <c r="B54" s="10" t="s">
        <v>45</v>
      </c>
      <c r="C54" s="209" t="s">
        <v>521</v>
      </c>
      <c r="D54" s="308" t="s">
        <v>522</v>
      </c>
      <c r="E54" s="339" t="s">
        <v>86</v>
      </c>
      <c r="F54" s="546" t="s">
        <v>620</v>
      </c>
    </row>
    <row r="55" spans="1:7" x14ac:dyDescent="0.25">
      <c r="A55" s="94">
        <v>8.1999999999999993</v>
      </c>
      <c r="B55" s="10" t="s">
        <v>46</v>
      </c>
      <c r="C55" s="209" t="s">
        <v>280</v>
      </c>
      <c r="D55" s="267"/>
      <c r="E55" s="339"/>
      <c r="F55" s="547"/>
    </row>
    <row r="56" spans="1:7" ht="30" x14ac:dyDescent="0.25">
      <c r="A56" s="94">
        <v>8.3000000000000007</v>
      </c>
      <c r="B56" s="10" t="s">
        <v>47</v>
      </c>
      <c r="C56" s="549" t="s">
        <v>84</v>
      </c>
      <c r="D56" s="267"/>
      <c r="E56" s="339"/>
      <c r="F56" s="547"/>
    </row>
    <row r="57" spans="1:7" ht="45" x14ac:dyDescent="0.25">
      <c r="A57" s="94">
        <v>8.4</v>
      </c>
      <c r="B57" s="10" t="s">
        <v>48</v>
      </c>
      <c r="C57" s="550"/>
      <c r="D57" s="267"/>
      <c r="E57" s="339"/>
      <c r="F57" s="547"/>
    </row>
    <row r="58" spans="1:7" ht="45" x14ac:dyDescent="0.25">
      <c r="A58" s="94">
        <v>8.5</v>
      </c>
      <c r="B58" s="10" t="s">
        <v>74</v>
      </c>
      <c r="C58" s="550"/>
      <c r="D58" s="267"/>
      <c r="E58" s="339"/>
      <c r="F58" s="547"/>
    </row>
    <row r="59" spans="1:7" x14ac:dyDescent="0.25">
      <c r="A59" s="94">
        <v>8.6</v>
      </c>
      <c r="B59" s="10" t="s">
        <v>49</v>
      </c>
      <c r="C59" s="550"/>
      <c r="D59" s="267"/>
      <c r="E59" s="339"/>
      <c r="F59" s="547"/>
    </row>
    <row r="60" spans="1:7" x14ac:dyDescent="0.25">
      <c r="A60" s="94">
        <v>8.6999999999999993</v>
      </c>
      <c r="B60" s="10" t="s">
        <v>50</v>
      </c>
      <c r="C60" s="550"/>
      <c r="D60" s="267"/>
      <c r="E60" s="339"/>
      <c r="F60" s="547"/>
    </row>
    <row r="61" spans="1:7" ht="30" x14ac:dyDescent="0.25">
      <c r="A61" s="94">
        <v>8.8000000000000007</v>
      </c>
      <c r="B61" s="10" t="s">
        <v>524</v>
      </c>
      <c r="C61" s="550"/>
      <c r="D61" s="267"/>
      <c r="E61" s="339"/>
      <c r="F61" s="547"/>
      <c r="G61" s="14"/>
    </row>
    <row r="62" spans="1:7" ht="31.5" customHeight="1" x14ac:dyDescent="0.3">
      <c r="A62" s="94">
        <v>8.9</v>
      </c>
      <c r="B62" s="15" t="s">
        <v>51</v>
      </c>
      <c r="C62" s="550"/>
      <c r="D62" s="267"/>
      <c r="E62" s="339"/>
      <c r="F62" s="547"/>
      <c r="G62" s="16"/>
    </row>
    <row r="63" spans="1:7" ht="16.5" x14ac:dyDescent="0.3">
      <c r="A63" s="17" t="s">
        <v>68</v>
      </c>
      <c r="B63" s="10" t="s">
        <v>52</v>
      </c>
      <c r="C63" s="551"/>
      <c r="D63" s="545"/>
      <c r="E63" s="339"/>
      <c r="F63" s="547"/>
      <c r="G63" s="16"/>
    </row>
    <row r="64" spans="1:7" ht="45.75" thickBot="1" x14ac:dyDescent="0.3">
      <c r="A64" s="17" t="s">
        <v>69</v>
      </c>
      <c r="B64" s="11" t="s">
        <v>53</v>
      </c>
      <c r="C64" s="210" t="s">
        <v>84</v>
      </c>
      <c r="D64" s="211" t="s">
        <v>525</v>
      </c>
      <c r="E64" s="340"/>
      <c r="F64" s="548"/>
      <c r="G64" s="18"/>
    </row>
    <row r="65" spans="1:6" ht="30" customHeight="1" thickBot="1" x14ac:dyDescent="0.3">
      <c r="A65" s="239">
        <v>9</v>
      </c>
      <c r="B65" s="247" t="s">
        <v>54</v>
      </c>
      <c r="C65" s="249" t="str">
        <f>+C9</f>
        <v>INTEGRAL DISEÑOS E INTERVENTORÍA S.A.S.</v>
      </c>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84</v>
      </c>
      <c r="D67" s="270">
        <v>298</v>
      </c>
      <c r="E67" s="222" t="s">
        <v>193</v>
      </c>
      <c r="F67" s="271"/>
    </row>
    <row r="68" spans="1:6" x14ac:dyDescent="0.25">
      <c r="A68" s="94">
        <v>9.1999999999999993</v>
      </c>
      <c r="B68" s="9" t="s">
        <v>16</v>
      </c>
      <c r="C68" s="269"/>
      <c r="D68" s="226"/>
      <c r="E68" s="222"/>
      <c r="F68" s="271"/>
    </row>
    <row r="69" spans="1:6" ht="60.75" thickBot="1" x14ac:dyDescent="0.3">
      <c r="A69" s="109">
        <v>9.3000000000000007</v>
      </c>
      <c r="B69" s="19" t="s">
        <v>56</v>
      </c>
      <c r="C69" s="99" t="s">
        <v>84</v>
      </c>
      <c r="D69" s="100" t="s">
        <v>526</v>
      </c>
      <c r="E69" s="223"/>
      <c r="F69" s="272"/>
    </row>
    <row r="70" spans="1:6" ht="30" customHeight="1" thickBot="1" x14ac:dyDescent="0.3">
      <c r="A70" s="239">
        <v>10</v>
      </c>
      <c r="B70" s="247" t="s">
        <v>57</v>
      </c>
      <c r="C70" s="249" t="str">
        <f>+C9</f>
        <v>INTEGRAL DISEÑOS E INTERVENTORÍA S.A.S.</v>
      </c>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88</v>
      </c>
      <c r="D72" s="100" t="s">
        <v>88</v>
      </c>
      <c r="E72" s="36" t="s">
        <v>88</v>
      </c>
      <c r="F72" s="40"/>
    </row>
    <row r="73" spans="1:6" ht="30" customHeight="1" thickBot="1" x14ac:dyDescent="0.3">
      <c r="A73" s="239">
        <v>11</v>
      </c>
      <c r="B73" s="247" t="s">
        <v>59</v>
      </c>
      <c r="C73" s="249" t="str">
        <f>+C9</f>
        <v>INTEGRAL DISEÑOS E INTERVENTORÍA S.A.S.</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88</v>
      </c>
      <c r="D75" s="100" t="s">
        <v>88</v>
      </c>
      <c r="E75" s="36" t="s">
        <v>88</v>
      </c>
      <c r="F75" s="40"/>
    </row>
    <row r="76" spans="1:6" ht="30" customHeight="1" thickBot="1" x14ac:dyDescent="0.3">
      <c r="A76" s="239">
        <v>12</v>
      </c>
      <c r="B76" s="241" t="s">
        <v>60</v>
      </c>
      <c r="C76" s="255" t="str">
        <f>+C9</f>
        <v>INTEGRAL DISEÑOS E INTERVENTORÍA S.A.S.</v>
      </c>
      <c r="D76" s="250"/>
      <c r="E76" s="243" t="s">
        <v>66</v>
      </c>
      <c r="F76" s="245" t="s">
        <v>13</v>
      </c>
    </row>
    <row r="77" spans="1:6" ht="30" customHeight="1" x14ac:dyDescent="0.25">
      <c r="A77" s="240"/>
      <c r="B77" s="242"/>
      <c r="C77" s="258" t="s">
        <v>11</v>
      </c>
      <c r="D77" s="259"/>
      <c r="E77" s="244"/>
      <c r="F77" s="246"/>
    </row>
    <row r="78" spans="1:6" ht="45" x14ac:dyDescent="0.25">
      <c r="A78" s="94">
        <v>12.1</v>
      </c>
      <c r="B78" s="52" t="s">
        <v>61</v>
      </c>
      <c r="C78" s="341" t="s">
        <v>84</v>
      </c>
      <c r="D78" s="238"/>
      <c r="E78" s="131" t="s">
        <v>193</v>
      </c>
      <c r="F78" s="39"/>
    </row>
    <row r="79" spans="1:6" ht="31.5" customHeight="1" x14ac:dyDescent="0.25">
      <c r="A79" s="94">
        <v>12.2</v>
      </c>
      <c r="B79" s="52" t="s">
        <v>62</v>
      </c>
      <c r="C79" s="341" t="s">
        <v>84</v>
      </c>
      <c r="D79" s="238"/>
      <c r="E79" s="131" t="s">
        <v>193</v>
      </c>
      <c r="F79" s="39"/>
    </row>
    <row r="80" spans="1:6" ht="30.75" thickBot="1" x14ac:dyDescent="0.3">
      <c r="A80" s="20">
        <v>12.3</v>
      </c>
      <c r="B80" s="53" t="s">
        <v>63</v>
      </c>
      <c r="C80" s="342" t="s">
        <v>84</v>
      </c>
      <c r="D80" s="253"/>
      <c r="E80" s="132" t="s">
        <v>193</v>
      </c>
      <c r="F80" s="48"/>
    </row>
    <row r="81" spans="1:6" ht="19.5" thickBot="1" x14ac:dyDescent="0.3">
      <c r="A81" s="235" t="s">
        <v>64</v>
      </c>
      <c r="B81" s="236"/>
      <c r="C81" s="542" t="s">
        <v>561</v>
      </c>
      <c r="D81" s="543"/>
      <c r="E81" s="544"/>
      <c r="F81" s="51"/>
    </row>
  </sheetData>
  <mergeCells count="85">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D32:D34"/>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C67:C68"/>
    <mergeCell ref="D67:D68"/>
    <mergeCell ref="E67:E69"/>
    <mergeCell ref="F67:F69"/>
    <mergeCell ref="C50:C52"/>
    <mergeCell ref="D50:D52"/>
    <mergeCell ref="E50:E52"/>
    <mergeCell ref="D54:D63"/>
    <mergeCell ref="E54:E64"/>
    <mergeCell ref="F54:F64"/>
    <mergeCell ref="C56:C63"/>
    <mergeCell ref="A65:A66"/>
    <mergeCell ref="B65:B66"/>
    <mergeCell ref="C65:D65"/>
    <mergeCell ref="E65:E66"/>
    <mergeCell ref="F65:F66"/>
    <mergeCell ref="A73:A74"/>
    <mergeCell ref="B73:B74"/>
    <mergeCell ref="C73:D73"/>
    <mergeCell ref="E73:E74"/>
    <mergeCell ref="F73:F74"/>
    <mergeCell ref="A70:A71"/>
    <mergeCell ref="B70:B71"/>
    <mergeCell ref="C70:D70"/>
    <mergeCell ref="E70:E71"/>
    <mergeCell ref="F70:F71"/>
    <mergeCell ref="A76:A77"/>
    <mergeCell ref="B76:B77"/>
    <mergeCell ref="C76:D76"/>
    <mergeCell ref="E76:E77"/>
    <mergeCell ref="F76:F77"/>
    <mergeCell ref="C77:D77"/>
    <mergeCell ref="C78:D78"/>
    <mergeCell ref="C79:D79"/>
    <mergeCell ref="C80:D80"/>
    <mergeCell ref="A81:B81"/>
    <mergeCell ref="C81:E81"/>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F14" sqref="F14:F2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39</v>
      </c>
      <c r="D8" s="327"/>
      <c r="E8" s="328"/>
    </row>
    <row r="9" spans="1:6" ht="15.75" thickBot="1" x14ac:dyDescent="0.3">
      <c r="A9" s="57" t="s">
        <v>3</v>
      </c>
      <c r="B9" s="58" t="s">
        <v>4</v>
      </c>
      <c r="C9" s="330" t="s">
        <v>527</v>
      </c>
      <c r="D9" s="330"/>
      <c r="E9" s="331"/>
    </row>
    <row r="10" spans="1:6" ht="15.75" thickBot="1" x14ac:dyDescent="0.3">
      <c r="A10" s="57" t="s">
        <v>5</v>
      </c>
      <c r="B10" s="58" t="s">
        <v>8</v>
      </c>
      <c r="C10" s="314" t="s">
        <v>517</v>
      </c>
      <c r="D10" s="315"/>
    </row>
    <row r="11" spans="1:6" ht="15.75" thickBot="1" x14ac:dyDescent="0.3">
      <c r="A11" s="57" t="s">
        <v>7</v>
      </c>
      <c r="B11" s="58" t="s">
        <v>10</v>
      </c>
      <c r="C11" s="314" t="s">
        <v>83</v>
      </c>
      <c r="D11" s="315"/>
    </row>
    <row r="12" spans="1:6" ht="15.75" thickBot="1" x14ac:dyDescent="0.3">
      <c r="A12" s="3"/>
      <c r="B12" s="4"/>
      <c r="C12" s="7"/>
    </row>
    <row r="13" spans="1:6" ht="30" x14ac:dyDescent="0.25">
      <c r="A13" s="29">
        <v>1</v>
      </c>
      <c r="B13" s="34" t="s">
        <v>14</v>
      </c>
      <c r="C13" s="101" t="s">
        <v>11</v>
      </c>
      <c r="D13" s="107" t="s">
        <v>12</v>
      </c>
      <c r="E13" s="37" t="s">
        <v>66</v>
      </c>
      <c r="F13" s="41" t="s">
        <v>13</v>
      </c>
    </row>
    <row r="14" spans="1:6" ht="30" x14ac:dyDescent="0.25">
      <c r="A14" s="94">
        <v>1.1000000000000001</v>
      </c>
      <c r="B14" s="8" t="s">
        <v>15</v>
      </c>
      <c r="C14" s="318" t="s">
        <v>528</v>
      </c>
      <c r="D14" s="224" t="s">
        <v>529</v>
      </c>
      <c r="E14" s="221" t="s">
        <v>193</v>
      </c>
      <c r="F14" s="271"/>
    </row>
    <row r="15" spans="1:6" x14ac:dyDescent="0.25">
      <c r="A15" s="94">
        <v>1.2</v>
      </c>
      <c r="B15" s="9" t="s">
        <v>16</v>
      </c>
      <c r="C15" s="321"/>
      <c r="D15" s="225"/>
      <c r="E15" s="222"/>
      <c r="F15" s="271"/>
    </row>
    <row r="16" spans="1:6" ht="30" x14ac:dyDescent="0.25">
      <c r="A16" s="94">
        <v>1.3</v>
      </c>
      <c r="B16" s="8" t="s">
        <v>17</v>
      </c>
      <c r="C16" s="321"/>
      <c r="D16" s="225"/>
      <c r="E16" s="222"/>
      <c r="F16" s="271"/>
    </row>
    <row r="17" spans="1:6" ht="60" x14ac:dyDescent="0.25">
      <c r="A17" s="94">
        <v>1.4</v>
      </c>
      <c r="B17" s="8" t="s">
        <v>18</v>
      </c>
      <c r="C17" s="321"/>
      <c r="D17" s="225"/>
      <c r="E17" s="222"/>
      <c r="F17" s="271"/>
    </row>
    <row r="18" spans="1:6" ht="105" x14ac:dyDescent="0.25">
      <c r="A18" s="94">
        <v>1.5</v>
      </c>
      <c r="B18" s="8" t="s">
        <v>19</v>
      </c>
      <c r="C18" s="321"/>
      <c r="D18" s="225"/>
      <c r="E18" s="222"/>
      <c r="F18" s="271"/>
    </row>
    <row r="19" spans="1:6" ht="30" x14ac:dyDescent="0.25">
      <c r="A19" s="94">
        <v>1.6</v>
      </c>
      <c r="B19" s="10" t="s">
        <v>20</v>
      </c>
      <c r="C19" s="321"/>
      <c r="D19" s="225"/>
      <c r="E19" s="222"/>
      <c r="F19" s="271"/>
    </row>
    <row r="20" spans="1:6" ht="45.75" thickBot="1" x14ac:dyDescent="0.3">
      <c r="A20" s="109">
        <v>1.7</v>
      </c>
      <c r="B20" s="11" t="s">
        <v>21</v>
      </c>
      <c r="C20" s="324"/>
      <c r="D20" s="288"/>
      <c r="E20" s="223"/>
      <c r="F20" s="272"/>
    </row>
    <row r="21" spans="1:6" ht="39" customHeight="1" x14ac:dyDescent="0.25">
      <c r="A21" s="29">
        <v>2</v>
      </c>
      <c r="B21" s="30" t="s">
        <v>22</v>
      </c>
      <c r="C21" s="101" t="s">
        <v>11</v>
      </c>
      <c r="D21" s="107" t="s">
        <v>12</v>
      </c>
      <c r="E21" s="37" t="s">
        <v>66</v>
      </c>
      <c r="F21" s="42" t="s">
        <v>13</v>
      </c>
    </row>
    <row r="22" spans="1:6" ht="45.75" customHeight="1" x14ac:dyDescent="0.25">
      <c r="A22" s="94">
        <v>2.1</v>
      </c>
      <c r="B22" s="10" t="s">
        <v>23</v>
      </c>
      <c r="C22" s="301" t="s">
        <v>88</v>
      </c>
      <c r="D22" s="308" t="s">
        <v>88</v>
      </c>
      <c r="E22" s="309" t="s">
        <v>88</v>
      </c>
      <c r="F22" s="312"/>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t="b">
        <f>C30=+C9</f>
        <v>1</v>
      </c>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88</v>
      </c>
      <c r="D28" s="95" t="s">
        <v>88</v>
      </c>
      <c r="E28" s="221" t="s">
        <v>193</v>
      </c>
      <c r="F28" s="274"/>
    </row>
    <row r="29" spans="1:6" ht="30.75" thickBot="1" x14ac:dyDescent="0.3">
      <c r="A29" s="109" t="s">
        <v>28</v>
      </c>
      <c r="B29" s="11" t="s">
        <v>29</v>
      </c>
      <c r="C29" s="99" t="s">
        <v>88</v>
      </c>
      <c r="D29" s="100" t="s">
        <v>88</v>
      </c>
      <c r="E29" s="223"/>
      <c r="F29" s="272"/>
    </row>
    <row r="30" spans="1:6" ht="33" customHeight="1" thickBot="1" x14ac:dyDescent="0.3">
      <c r="A30" s="239">
        <v>4</v>
      </c>
      <c r="B30" s="297" t="s">
        <v>30</v>
      </c>
      <c r="C30" s="249" t="str">
        <f>+C9</f>
        <v>GRUPO METRO COLOMBIA GMC INGENIEROS S.A.</v>
      </c>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224" t="s">
        <v>530</v>
      </c>
      <c r="E32" s="221" t="s">
        <v>193</v>
      </c>
      <c r="F32" s="271"/>
    </row>
    <row r="33" spans="1:6" ht="30" x14ac:dyDescent="0.25">
      <c r="A33" s="94">
        <v>4.2</v>
      </c>
      <c r="B33" s="10" t="s">
        <v>31</v>
      </c>
      <c r="C33" s="98" t="s">
        <v>84</v>
      </c>
      <c r="D33" s="225"/>
      <c r="E33" s="222"/>
      <c r="F33" s="271"/>
    </row>
    <row r="34" spans="1:6" ht="30.75" thickBot="1" x14ac:dyDescent="0.3">
      <c r="A34" s="109">
        <v>4.3</v>
      </c>
      <c r="B34" s="11" t="s">
        <v>67</v>
      </c>
      <c r="C34" s="99" t="s">
        <v>120</v>
      </c>
      <c r="D34" s="288"/>
      <c r="E34" s="223"/>
      <c r="F34" s="272"/>
    </row>
    <row r="35" spans="1:6" ht="30" customHeight="1" thickBot="1" x14ac:dyDescent="0.3">
      <c r="A35" s="239">
        <v>5</v>
      </c>
      <c r="B35" s="241" t="s">
        <v>32</v>
      </c>
      <c r="C35" s="295" t="str">
        <f>+C9</f>
        <v>GRUPO METRO COLOMBIA GMC INGENIEROS S.A.</v>
      </c>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84</v>
      </c>
      <c r="D37" s="266" t="s">
        <v>531</v>
      </c>
      <c r="E37" s="309" t="s">
        <v>193</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t="str">
        <f>+C9</f>
        <v>GRUPO METRO COLOMBIA GMC INGENIEROS S.A.</v>
      </c>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88</v>
      </c>
      <c r="D44" s="98" t="s">
        <v>88</v>
      </c>
      <c r="E44" s="98" t="s">
        <v>88</v>
      </c>
      <c r="F44" s="39"/>
    </row>
    <row r="45" spans="1:6" ht="45" x14ac:dyDescent="0.25">
      <c r="A45" s="94">
        <v>6.2</v>
      </c>
      <c r="B45" s="10" t="s">
        <v>37</v>
      </c>
      <c r="C45" s="98" t="s">
        <v>88</v>
      </c>
      <c r="D45" s="98" t="s">
        <v>88</v>
      </c>
      <c r="E45" s="98" t="s">
        <v>88</v>
      </c>
      <c r="F45" s="39"/>
    </row>
    <row r="46" spans="1:6" ht="60" x14ac:dyDescent="0.25">
      <c r="A46" s="94">
        <v>6.3</v>
      </c>
      <c r="B46" s="10" t="s">
        <v>38</v>
      </c>
      <c r="C46" s="98" t="s">
        <v>88</v>
      </c>
      <c r="D46" s="98" t="s">
        <v>88</v>
      </c>
      <c r="E46" s="98" t="s">
        <v>88</v>
      </c>
      <c r="F46" s="39"/>
    </row>
    <row r="47" spans="1:6" ht="75.75" thickBot="1" x14ac:dyDescent="0.3">
      <c r="A47" s="94">
        <v>6.4</v>
      </c>
      <c r="B47" s="11" t="s">
        <v>39</v>
      </c>
      <c r="C47" s="98" t="s">
        <v>88</v>
      </c>
      <c r="D47" s="98" t="s">
        <v>88</v>
      </c>
      <c r="E47" s="98" t="s">
        <v>88</v>
      </c>
      <c r="F47" s="40"/>
    </row>
    <row r="48" spans="1:6" ht="30" customHeight="1" thickBot="1" x14ac:dyDescent="0.3">
      <c r="A48" s="239">
        <v>7</v>
      </c>
      <c r="B48" s="247" t="s">
        <v>40</v>
      </c>
      <c r="C48" s="249" t="str">
        <f>+C9</f>
        <v>GRUPO METRO COLOMBIA GMC INGENIEROS S.A.</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t="s">
        <v>532</v>
      </c>
      <c r="E50" s="221" t="s">
        <v>193</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x14ac:dyDescent="0.25">
      <c r="A53" s="29">
        <v>8</v>
      </c>
      <c r="B53" s="49" t="s">
        <v>44</v>
      </c>
      <c r="C53" s="102" t="s">
        <v>11</v>
      </c>
      <c r="D53" s="107" t="s">
        <v>12</v>
      </c>
      <c r="E53" s="37" t="s">
        <v>66</v>
      </c>
      <c r="F53" s="41" t="s">
        <v>13</v>
      </c>
    </row>
    <row r="54" spans="1:7" ht="30" x14ac:dyDescent="0.25">
      <c r="A54" s="94">
        <v>8.1</v>
      </c>
      <c r="B54" s="10" t="s">
        <v>45</v>
      </c>
      <c r="C54" s="209" t="s">
        <v>533</v>
      </c>
      <c r="D54" s="308" t="s">
        <v>534</v>
      </c>
      <c r="E54" s="339" t="s">
        <v>621</v>
      </c>
      <c r="F54" s="546" t="s">
        <v>622</v>
      </c>
    </row>
    <row r="55" spans="1:7" x14ac:dyDescent="0.25">
      <c r="A55" s="94">
        <v>8.1999999999999993</v>
      </c>
      <c r="B55" s="10" t="s">
        <v>46</v>
      </c>
      <c r="C55" s="209" t="s">
        <v>280</v>
      </c>
      <c r="D55" s="267"/>
      <c r="E55" s="339"/>
      <c r="F55" s="547"/>
    </row>
    <row r="56" spans="1:7" ht="30" x14ac:dyDescent="0.25">
      <c r="A56" s="94">
        <v>8.3000000000000007</v>
      </c>
      <c r="B56" s="10" t="s">
        <v>47</v>
      </c>
      <c r="C56" s="549" t="s">
        <v>84</v>
      </c>
      <c r="D56" s="267"/>
      <c r="E56" s="339"/>
      <c r="F56" s="547"/>
    </row>
    <row r="57" spans="1:7" ht="45" x14ac:dyDescent="0.25">
      <c r="A57" s="94">
        <v>8.4</v>
      </c>
      <c r="B57" s="10" t="s">
        <v>48</v>
      </c>
      <c r="C57" s="550"/>
      <c r="D57" s="267"/>
      <c r="E57" s="339"/>
      <c r="F57" s="547"/>
    </row>
    <row r="58" spans="1:7" ht="45" x14ac:dyDescent="0.25">
      <c r="A58" s="94">
        <v>8.5</v>
      </c>
      <c r="B58" s="10" t="s">
        <v>74</v>
      </c>
      <c r="C58" s="550"/>
      <c r="D58" s="267"/>
      <c r="E58" s="339"/>
      <c r="F58" s="547"/>
    </row>
    <row r="59" spans="1:7" x14ac:dyDescent="0.25">
      <c r="A59" s="94">
        <v>8.6</v>
      </c>
      <c r="B59" s="10" t="s">
        <v>49</v>
      </c>
      <c r="C59" s="550"/>
      <c r="D59" s="267"/>
      <c r="E59" s="339"/>
      <c r="F59" s="547"/>
    </row>
    <row r="60" spans="1:7" x14ac:dyDescent="0.25">
      <c r="A60" s="94">
        <v>8.6999999999999993</v>
      </c>
      <c r="B60" s="10" t="s">
        <v>50</v>
      </c>
      <c r="C60" s="550"/>
      <c r="D60" s="267"/>
      <c r="E60" s="339"/>
      <c r="F60" s="547"/>
    </row>
    <row r="61" spans="1:7" ht="30" x14ac:dyDescent="0.25">
      <c r="A61" s="94">
        <v>8.8000000000000007</v>
      </c>
      <c r="B61" s="10" t="s">
        <v>524</v>
      </c>
      <c r="C61" s="550"/>
      <c r="D61" s="267"/>
      <c r="E61" s="339"/>
      <c r="F61" s="547"/>
      <c r="G61" s="14"/>
    </row>
    <row r="62" spans="1:7" ht="31.5" customHeight="1" x14ac:dyDescent="0.3">
      <c r="A62" s="94">
        <v>8.9</v>
      </c>
      <c r="B62" s="15" t="s">
        <v>51</v>
      </c>
      <c r="C62" s="550"/>
      <c r="D62" s="267"/>
      <c r="E62" s="339"/>
      <c r="F62" s="547"/>
      <c r="G62" s="16"/>
    </row>
    <row r="63" spans="1:7" ht="16.5" x14ac:dyDescent="0.3">
      <c r="A63" s="17" t="s">
        <v>68</v>
      </c>
      <c r="B63" s="10" t="s">
        <v>52</v>
      </c>
      <c r="C63" s="551"/>
      <c r="D63" s="545"/>
      <c r="E63" s="339"/>
      <c r="F63" s="547"/>
      <c r="G63" s="16"/>
    </row>
    <row r="64" spans="1:7" ht="45.75" thickBot="1" x14ac:dyDescent="0.3">
      <c r="A64" s="17" t="s">
        <v>69</v>
      </c>
      <c r="B64" s="11" t="s">
        <v>53</v>
      </c>
      <c r="C64" s="210" t="s">
        <v>84</v>
      </c>
      <c r="D64" s="211" t="s">
        <v>535</v>
      </c>
      <c r="E64" s="340"/>
      <c r="F64" s="548"/>
      <c r="G64" s="18"/>
    </row>
    <row r="65" spans="1:6" ht="30" customHeight="1" thickBot="1" x14ac:dyDescent="0.3">
      <c r="A65" s="239">
        <v>9</v>
      </c>
      <c r="B65" s="247" t="s">
        <v>54</v>
      </c>
      <c r="C65" s="249" t="str">
        <f>+C9</f>
        <v>GRUPO METRO COLOMBIA GMC INGENIEROS S.A.</v>
      </c>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84</v>
      </c>
      <c r="D67" s="270">
        <v>117</v>
      </c>
      <c r="E67" s="222" t="s">
        <v>193</v>
      </c>
      <c r="F67" s="271"/>
    </row>
    <row r="68" spans="1:6" x14ac:dyDescent="0.25">
      <c r="A68" s="94">
        <v>9.1999999999999993</v>
      </c>
      <c r="B68" s="9" t="s">
        <v>16</v>
      </c>
      <c r="C68" s="269"/>
      <c r="D68" s="226"/>
      <c r="E68" s="222"/>
      <c r="F68" s="271"/>
    </row>
    <row r="69" spans="1:6" ht="60.75" thickBot="1" x14ac:dyDescent="0.3">
      <c r="A69" s="109">
        <v>9.3000000000000007</v>
      </c>
      <c r="B69" s="19" t="s">
        <v>56</v>
      </c>
      <c r="C69" s="99" t="s">
        <v>84</v>
      </c>
      <c r="D69" s="100">
        <v>118</v>
      </c>
      <c r="E69" s="223"/>
      <c r="F69" s="272"/>
    </row>
    <row r="70" spans="1:6" ht="30" customHeight="1" thickBot="1" x14ac:dyDescent="0.3">
      <c r="A70" s="239">
        <v>10</v>
      </c>
      <c r="B70" s="247" t="s">
        <v>57</v>
      </c>
      <c r="C70" s="249" t="str">
        <f>+C9</f>
        <v>GRUPO METRO COLOMBIA GMC INGENIEROS S.A.</v>
      </c>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88</v>
      </c>
      <c r="D72" s="100" t="s">
        <v>88</v>
      </c>
      <c r="E72" s="36" t="s">
        <v>88</v>
      </c>
      <c r="F72" s="40"/>
    </row>
    <row r="73" spans="1:6" ht="30" customHeight="1" thickBot="1" x14ac:dyDescent="0.3">
      <c r="A73" s="239">
        <v>11</v>
      </c>
      <c r="B73" s="247" t="s">
        <v>59</v>
      </c>
      <c r="C73" s="249" t="str">
        <f>+C9</f>
        <v>GRUPO METRO COLOMBIA GMC INGENIEROS S.A.</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88</v>
      </c>
      <c r="D75" s="100" t="s">
        <v>88</v>
      </c>
      <c r="E75" s="36" t="s">
        <v>88</v>
      </c>
      <c r="F75" s="40"/>
    </row>
    <row r="76" spans="1:6" ht="30" customHeight="1" thickBot="1" x14ac:dyDescent="0.3">
      <c r="A76" s="239">
        <v>12</v>
      </c>
      <c r="B76" s="241" t="s">
        <v>60</v>
      </c>
      <c r="C76" s="255" t="str">
        <f>+C9</f>
        <v>GRUPO METRO COLOMBIA GMC INGENIEROS S.A.</v>
      </c>
      <c r="D76" s="250"/>
      <c r="E76" s="243" t="s">
        <v>66</v>
      </c>
      <c r="F76" s="245" t="s">
        <v>13</v>
      </c>
    </row>
    <row r="77" spans="1:6" ht="30" customHeight="1" x14ac:dyDescent="0.25">
      <c r="A77" s="240"/>
      <c r="B77" s="242"/>
      <c r="C77" s="258" t="s">
        <v>11</v>
      </c>
      <c r="D77" s="259"/>
      <c r="E77" s="244"/>
      <c r="F77" s="246"/>
    </row>
    <row r="78" spans="1:6" ht="45" x14ac:dyDescent="0.25">
      <c r="A78" s="94">
        <v>12.1</v>
      </c>
      <c r="B78" s="52" t="s">
        <v>61</v>
      </c>
      <c r="C78" s="341" t="s">
        <v>84</v>
      </c>
      <c r="D78" s="238"/>
      <c r="E78" s="221" t="s">
        <v>193</v>
      </c>
      <c r="F78" s="39"/>
    </row>
    <row r="79" spans="1:6" ht="31.5" customHeight="1" x14ac:dyDescent="0.25">
      <c r="A79" s="94">
        <v>12.2</v>
      </c>
      <c r="B79" s="52" t="s">
        <v>62</v>
      </c>
      <c r="C79" s="341" t="s">
        <v>84</v>
      </c>
      <c r="D79" s="238"/>
      <c r="E79" s="222"/>
      <c r="F79" s="39"/>
    </row>
    <row r="80" spans="1:6" ht="30.75" thickBot="1" x14ac:dyDescent="0.3">
      <c r="A80" s="20">
        <v>12.3</v>
      </c>
      <c r="B80" s="53" t="s">
        <v>63</v>
      </c>
      <c r="C80" s="341" t="s">
        <v>84</v>
      </c>
      <c r="D80" s="238"/>
      <c r="E80" s="223"/>
      <c r="F80" s="48"/>
    </row>
    <row r="81" spans="1:6" ht="19.5" thickBot="1" x14ac:dyDescent="0.3">
      <c r="A81" s="235" t="s">
        <v>64</v>
      </c>
      <c r="B81" s="236"/>
      <c r="C81" s="552" t="s">
        <v>561</v>
      </c>
      <c r="D81" s="553"/>
      <c r="E81" s="554"/>
      <c r="F81" s="51"/>
    </row>
  </sheetData>
  <mergeCells count="86">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D32:D34"/>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C67:C68"/>
    <mergeCell ref="D67:D68"/>
    <mergeCell ref="E67:E69"/>
    <mergeCell ref="F67:F69"/>
    <mergeCell ref="C50:C52"/>
    <mergeCell ref="D50:D52"/>
    <mergeCell ref="E50:E52"/>
    <mergeCell ref="D54:D63"/>
    <mergeCell ref="E54:E64"/>
    <mergeCell ref="F54:F64"/>
    <mergeCell ref="C56:C63"/>
    <mergeCell ref="A65:A66"/>
    <mergeCell ref="B65:B66"/>
    <mergeCell ref="C65:D65"/>
    <mergeCell ref="E65:E66"/>
    <mergeCell ref="F65:F66"/>
    <mergeCell ref="A73:A74"/>
    <mergeCell ref="B73:B74"/>
    <mergeCell ref="C73:D73"/>
    <mergeCell ref="E73:E74"/>
    <mergeCell ref="F73:F74"/>
    <mergeCell ref="A70:A71"/>
    <mergeCell ref="B70:B71"/>
    <mergeCell ref="C70:D70"/>
    <mergeCell ref="E70:E71"/>
    <mergeCell ref="F70:F71"/>
    <mergeCell ref="A76:A77"/>
    <mergeCell ref="B76:B77"/>
    <mergeCell ref="C76:D76"/>
    <mergeCell ref="E76:E77"/>
    <mergeCell ref="F76:F77"/>
    <mergeCell ref="C77:D77"/>
    <mergeCell ref="C78:D78"/>
    <mergeCell ref="E78:E80"/>
    <mergeCell ref="C79:D79"/>
    <mergeCell ref="C80:D80"/>
    <mergeCell ref="A81:B81"/>
    <mergeCell ref="C81:E8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C16" sqref="C16:E22"/>
    </sheetView>
  </sheetViews>
  <sheetFormatPr baseColWidth="10" defaultRowHeight="15" x14ac:dyDescent="0.25"/>
  <cols>
    <col min="1" max="1" width="6.7109375" style="172" customWidth="1"/>
    <col min="2" max="2" width="47.140625" style="171" customWidth="1"/>
    <col min="3" max="3" width="22.5703125" style="172" bestFit="1" customWidth="1"/>
    <col min="4" max="4" width="12.85546875" style="172" customWidth="1"/>
    <col min="5" max="5" width="22.5703125" style="172" bestFit="1" customWidth="1"/>
    <col min="6" max="6" width="12.85546875" style="172" customWidth="1"/>
    <col min="7" max="7" width="16.42578125" style="172" bestFit="1" customWidth="1"/>
    <col min="8" max="8" width="74.140625" style="171" customWidth="1"/>
    <col min="9" max="9" width="17.85546875" style="171" bestFit="1" customWidth="1"/>
    <col min="10" max="16384" width="11.42578125" style="171"/>
  </cols>
  <sheetData>
    <row r="1" spans="1:8" ht="15" customHeight="1" x14ac:dyDescent="0.25">
      <c r="A1" s="626" t="s">
        <v>76</v>
      </c>
      <c r="B1" s="626"/>
      <c r="C1" s="626"/>
      <c r="D1" s="626"/>
      <c r="E1" s="626"/>
      <c r="F1" s="626"/>
      <c r="G1" s="626"/>
      <c r="H1" s="626"/>
    </row>
    <row r="2" spans="1:8" ht="15" customHeight="1" x14ac:dyDescent="0.25">
      <c r="A2" s="626"/>
      <c r="B2" s="626"/>
      <c r="C2" s="626"/>
      <c r="D2" s="626"/>
      <c r="E2" s="626"/>
      <c r="F2" s="626"/>
      <c r="G2" s="626"/>
      <c r="H2" s="626"/>
    </row>
    <row r="4" spans="1:8" x14ac:dyDescent="0.25">
      <c r="A4" s="626" t="s">
        <v>0</v>
      </c>
      <c r="B4" s="626"/>
      <c r="C4" s="626"/>
      <c r="D4" s="626"/>
      <c r="E4" s="626"/>
      <c r="F4" s="626"/>
      <c r="G4" s="626"/>
      <c r="H4" s="626"/>
    </row>
    <row r="5" spans="1:8" x14ac:dyDescent="0.25">
      <c r="A5" s="626"/>
      <c r="B5" s="626"/>
      <c r="C5" s="626"/>
      <c r="D5" s="626"/>
      <c r="E5" s="626"/>
      <c r="F5" s="626"/>
      <c r="G5" s="626"/>
      <c r="H5" s="626"/>
    </row>
    <row r="6" spans="1:8" x14ac:dyDescent="0.25">
      <c r="D6" s="173"/>
      <c r="F6" s="173"/>
      <c r="G6" s="173"/>
      <c r="H6" s="173"/>
    </row>
    <row r="7" spans="1:8" ht="15.75" thickBot="1" x14ac:dyDescent="0.3">
      <c r="C7" s="173"/>
      <c r="E7" s="173"/>
    </row>
    <row r="8" spans="1:8" ht="15.75" thickBot="1" x14ac:dyDescent="0.3">
      <c r="A8" s="57" t="s">
        <v>1</v>
      </c>
      <c r="B8" s="58" t="s">
        <v>2</v>
      </c>
      <c r="C8" s="627">
        <v>40</v>
      </c>
      <c r="D8" s="628"/>
      <c r="E8" s="628"/>
      <c r="F8" s="628"/>
      <c r="G8" s="629"/>
    </row>
    <row r="9" spans="1:8" ht="31.5" customHeight="1" thickBot="1" x14ac:dyDescent="0.3">
      <c r="A9" s="57" t="s">
        <v>3</v>
      </c>
      <c r="B9" s="58" t="s">
        <v>4</v>
      </c>
      <c r="C9" s="630" t="s">
        <v>536</v>
      </c>
      <c r="D9" s="631"/>
      <c r="E9" s="631"/>
      <c r="F9" s="631"/>
      <c r="G9" s="632"/>
    </row>
    <row r="10" spans="1:8" ht="20.25" customHeight="1" thickBot="1" x14ac:dyDescent="0.3">
      <c r="A10" s="57" t="s">
        <v>5</v>
      </c>
      <c r="B10" s="59" t="s">
        <v>65</v>
      </c>
      <c r="C10" s="633" t="s">
        <v>78</v>
      </c>
      <c r="D10" s="634"/>
      <c r="E10" s="634"/>
      <c r="F10" s="634"/>
      <c r="G10" s="635"/>
    </row>
    <row r="11" spans="1:8" ht="31.5" customHeight="1" thickBot="1" x14ac:dyDescent="0.3">
      <c r="A11" s="57" t="s">
        <v>7</v>
      </c>
      <c r="B11" s="58" t="s">
        <v>6</v>
      </c>
      <c r="C11" s="630" t="s">
        <v>537</v>
      </c>
      <c r="D11" s="632"/>
      <c r="E11" s="636" t="s">
        <v>538</v>
      </c>
      <c r="F11" s="637"/>
      <c r="G11" s="174"/>
      <c r="H11" s="175"/>
    </row>
    <row r="12" spans="1:8" ht="15.75" thickBot="1" x14ac:dyDescent="0.3">
      <c r="A12" s="57" t="s">
        <v>9</v>
      </c>
      <c r="B12" s="58" t="s">
        <v>8</v>
      </c>
      <c r="C12" s="615" t="s">
        <v>282</v>
      </c>
      <c r="D12" s="616"/>
      <c r="E12" s="615" t="s">
        <v>282</v>
      </c>
      <c r="F12" s="616"/>
    </row>
    <row r="13" spans="1:8" ht="15.75" thickBot="1" x14ac:dyDescent="0.3">
      <c r="A13" s="57" t="s">
        <v>75</v>
      </c>
      <c r="B13" s="58" t="s">
        <v>10</v>
      </c>
      <c r="C13" s="615" t="s">
        <v>83</v>
      </c>
      <c r="D13" s="616"/>
      <c r="E13" s="615" t="s">
        <v>83</v>
      </c>
      <c r="F13" s="616"/>
    </row>
    <row r="14" spans="1:8" ht="15.75" thickBot="1" x14ac:dyDescent="0.3">
      <c r="A14" s="173"/>
      <c r="B14" s="176"/>
      <c r="C14" s="177"/>
      <c r="E14" s="177"/>
    </row>
    <row r="15" spans="1:8" x14ac:dyDescent="0.25">
      <c r="A15" s="29">
        <v>1</v>
      </c>
      <c r="B15" s="34" t="s">
        <v>14</v>
      </c>
      <c r="C15" s="260" t="s">
        <v>11</v>
      </c>
      <c r="D15" s="261"/>
      <c r="E15" s="262"/>
      <c r="F15" s="107" t="s">
        <v>12</v>
      </c>
      <c r="G15" s="37" t="s">
        <v>66</v>
      </c>
      <c r="H15" s="178" t="s">
        <v>13</v>
      </c>
    </row>
    <row r="16" spans="1:8" ht="30" x14ac:dyDescent="0.25">
      <c r="A16" s="179">
        <v>1.1000000000000001</v>
      </c>
      <c r="B16" s="180" t="s">
        <v>15</v>
      </c>
      <c r="C16" s="617" t="s">
        <v>528</v>
      </c>
      <c r="D16" s="618"/>
      <c r="E16" s="619"/>
      <c r="F16" s="571" t="s">
        <v>539</v>
      </c>
      <c r="G16" s="562" t="s">
        <v>193</v>
      </c>
      <c r="H16" s="569"/>
    </row>
    <row r="17" spans="1:8" x14ac:dyDescent="0.25">
      <c r="A17" s="179">
        <v>1.2</v>
      </c>
      <c r="B17" s="181" t="s">
        <v>16</v>
      </c>
      <c r="C17" s="620"/>
      <c r="D17" s="621"/>
      <c r="E17" s="622"/>
      <c r="F17" s="572"/>
      <c r="G17" s="563"/>
      <c r="H17" s="569"/>
    </row>
    <row r="18" spans="1:8" ht="30" x14ac:dyDescent="0.25">
      <c r="A18" s="179">
        <v>1.3</v>
      </c>
      <c r="B18" s="180" t="s">
        <v>17</v>
      </c>
      <c r="C18" s="620"/>
      <c r="D18" s="621"/>
      <c r="E18" s="622"/>
      <c r="F18" s="572"/>
      <c r="G18" s="563"/>
      <c r="H18" s="569"/>
    </row>
    <row r="19" spans="1:8" ht="60" x14ac:dyDescent="0.25">
      <c r="A19" s="179">
        <v>1.4</v>
      </c>
      <c r="B19" s="180" t="s">
        <v>18</v>
      </c>
      <c r="C19" s="620"/>
      <c r="D19" s="621"/>
      <c r="E19" s="622"/>
      <c r="F19" s="572"/>
      <c r="G19" s="563"/>
      <c r="H19" s="569"/>
    </row>
    <row r="20" spans="1:8" ht="105" x14ac:dyDescent="0.25">
      <c r="A20" s="179">
        <v>1.5</v>
      </c>
      <c r="B20" s="180" t="s">
        <v>19</v>
      </c>
      <c r="C20" s="620"/>
      <c r="D20" s="621"/>
      <c r="E20" s="622"/>
      <c r="F20" s="572"/>
      <c r="G20" s="563"/>
      <c r="H20" s="569"/>
    </row>
    <row r="21" spans="1:8" ht="30" x14ac:dyDescent="0.25">
      <c r="A21" s="179">
        <v>1.6</v>
      </c>
      <c r="B21" s="182" t="s">
        <v>20</v>
      </c>
      <c r="C21" s="620"/>
      <c r="D21" s="621"/>
      <c r="E21" s="622"/>
      <c r="F21" s="572"/>
      <c r="G21" s="563"/>
      <c r="H21" s="569"/>
    </row>
    <row r="22" spans="1:8" ht="45.75" thickBot="1" x14ac:dyDescent="0.3">
      <c r="A22" s="183">
        <v>1.7</v>
      </c>
      <c r="B22" s="184" t="s">
        <v>21</v>
      </c>
      <c r="C22" s="623"/>
      <c r="D22" s="624"/>
      <c r="E22" s="625"/>
      <c r="F22" s="602"/>
      <c r="G22" s="564"/>
      <c r="H22" s="570"/>
    </row>
    <row r="23" spans="1:8" ht="39" customHeight="1" x14ac:dyDescent="0.25">
      <c r="A23" s="29">
        <v>2</v>
      </c>
      <c r="B23" s="30" t="s">
        <v>22</v>
      </c>
      <c r="C23" s="260" t="s">
        <v>11</v>
      </c>
      <c r="D23" s="261"/>
      <c r="E23" s="262"/>
      <c r="F23" s="107" t="s">
        <v>12</v>
      </c>
      <c r="G23" s="37" t="s">
        <v>66</v>
      </c>
      <c r="H23" s="96" t="s">
        <v>13</v>
      </c>
    </row>
    <row r="24" spans="1:8" ht="45.75" customHeight="1" x14ac:dyDescent="0.25">
      <c r="A24" s="179">
        <v>2.1</v>
      </c>
      <c r="B24" s="182" t="s">
        <v>23</v>
      </c>
      <c r="C24" s="603" t="s">
        <v>84</v>
      </c>
      <c r="D24" s="604"/>
      <c r="E24" s="605"/>
      <c r="F24" s="612" t="s">
        <v>540</v>
      </c>
      <c r="G24" s="595" t="s">
        <v>193</v>
      </c>
      <c r="H24" s="613"/>
    </row>
    <row r="25" spans="1:8" ht="50.25" customHeight="1" x14ac:dyDescent="0.25">
      <c r="A25" s="179">
        <v>2.2000000000000002</v>
      </c>
      <c r="B25" s="182" t="s">
        <v>541</v>
      </c>
      <c r="C25" s="606"/>
      <c r="D25" s="607"/>
      <c r="E25" s="608"/>
      <c r="F25" s="593"/>
      <c r="G25" s="596"/>
      <c r="H25" s="613"/>
    </row>
    <row r="26" spans="1:8" ht="114.75" customHeight="1" x14ac:dyDescent="0.25">
      <c r="A26" s="179">
        <v>2.2999999999999998</v>
      </c>
      <c r="B26" s="182" t="s">
        <v>24</v>
      </c>
      <c r="C26" s="606"/>
      <c r="D26" s="607"/>
      <c r="E26" s="608"/>
      <c r="F26" s="593"/>
      <c r="G26" s="596"/>
      <c r="H26" s="613"/>
    </row>
    <row r="27" spans="1:8" ht="42" customHeight="1" thickBot="1" x14ac:dyDescent="0.3">
      <c r="A27" s="183">
        <v>2.4</v>
      </c>
      <c r="B27" s="184" t="s">
        <v>25</v>
      </c>
      <c r="C27" s="609"/>
      <c r="D27" s="610"/>
      <c r="E27" s="611"/>
      <c r="F27" s="594"/>
      <c r="G27" s="597"/>
      <c r="H27" s="614"/>
    </row>
    <row r="28" spans="1:8" ht="63" customHeight="1" thickBot="1" x14ac:dyDescent="0.3">
      <c r="A28" s="239">
        <v>3</v>
      </c>
      <c r="B28" s="247" t="s">
        <v>26</v>
      </c>
      <c r="C28" s="249" t="str">
        <f>+C11</f>
        <v>SEDIC S.A. (60%)</v>
      </c>
      <c r="D28" s="249"/>
      <c r="E28" s="249" t="str">
        <f>+E11</f>
        <v>CB INGENIEROS SAS (40%)</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179" t="s">
        <v>27</v>
      </c>
      <c r="B30" s="180" t="s">
        <v>15</v>
      </c>
      <c r="C30" s="141" t="s">
        <v>88</v>
      </c>
      <c r="D30" s="141" t="s">
        <v>88</v>
      </c>
      <c r="E30" s="141" t="s">
        <v>88</v>
      </c>
      <c r="F30" s="141" t="s">
        <v>88</v>
      </c>
      <c r="G30" s="562" t="s">
        <v>88</v>
      </c>
      <c r="H30" s="573"/>
    </row>
    <row r="31" spans="1:8" ht="30.75" thickBot="1" x14ac:dyDescent="0.3">
      <c r="A31" s="183" t="s">
        <v>28</v>
      </c>
      <c r="B31" s="184" t="s">
        <v>29</v>
      </c>
      <c r="C31" s="141" t="s">
        <v>88</v>
      </c>
      <c r="D31" s="141" t="s">
        <v>88</v>
      </c>
      <c r="E31" s="141" t="s">
        <v>88</v>
      </c>
      <c r="F31" s="141" t="s">
        <v>88</v>
      </c>
      <c r="G31" s="564"/>
      <c r="H31" s="570"/>
    </row>
    <row r="32" spans="1:8" ht="33" customHeight="1" thickBot="1" x14ac:dyDescent="0.3">
      <c r="A32" s="239">
        <v>4</v>
      </c>
      <c r="B32" s="297" t="s">
        <v>30</v>
      </c>
      <c r="C32" s="249" t="str">
        <f>+C11</f>
        <v>SEDIC S.A. (60%)</v>
      </c>
      <c r="D32" s="249"/>
      <c r="E32" s="249" t="str">
        <f>+E11</f>
        <v>CB INGENIEROS SAS (40%)</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179">
        <v>4.0999999999999996</v>
      </c>
      <c r="B34" s="182" t="s">
        <v>542</v>
      </c>
      <c r="C34" s="141" t="s">
        <v>84</v>
      </c>
      <c r="D34" s="601" t="s">
        <v>543</v>
      </c>
      <c r="E34" s="141" t="s">
        <v>528</v>
      </c>
      <c r="F34" s="571" t="s">
        <v>544</v>
      </c>
      <c r="G34" s="562" t="s">
        <v>193</v>
      </c>
      <c r="H34" s="569"/>
    </row>
    <row r="35" spans="1:8" ht="30" x14ac:dyDescent="0.25">
      <c r="A35" s="179">
        <v>4.2</v>
      </c>
      <c r="B35" s="182" t="s">
        <v>31</v>
      </c>
      <c r="C35" s="141" t="s">
        <v>84</v>
      </c>
      <c r="D35" s="583"/>
      <c r="E35" s="141" t="s">
        <v>84</v>
      </c>
      <c r="F35" s="572"/>
      <c r="G35" s="563"/>
      <c r="H35" s="569"/>
    </row>
    <row r="36" spans="1:8" ht="30.75" thickBot="1" x14ac:dyDescent="0.3">
      <c r="A36" s="183">
        <v>4.3</v>
      </c>
      <c r="B36" s="184" t="s">
        <v>545</v>
      </c>
      <c r="C36" s="185" t="s">
        <v>132</v>
      </c>
      <c r="D36" s="584"/>
      <c r="E36" s="185" t="s">
        <v>120</v>
      </c>
      <c r="F36" s="602"/>
      <c r="G36" s="564"/>
      <c r="H36" s="570"/>
    </row>
    <row r="37" spans="1:8" ht="30" customHeight="1" thickBot="1" x14ac:dyDescent="0.3">
      <c r="A37" s="239">
        <v>5</v>
      </c>
      <c r="B37" s="241" t="s">
        <v>32</v>
      </c>
      <c r="C37" s="254" t="str">
        <f>+C11</f>
        <v>SEDIC S.A. (60%)</v>
      </c>
      <c r="D37" s="250"/>
      <c r="E37" s="254" t="str">
        <f>+E11</f>
        <v>CB INGENIEROS SAS (40%)</v>
      </c>
      <c r="F37" s="250"/>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179">
        <v>5.0999999999999996</v>
      </c>
      <c r="B39" s="182" t="s">
        <v>542</v>
      </c>
      <c r="C39" s="565" t="s">
        <v>84</v>
      </c>
      <c r="D39" s="565" t="s">
        <v>546</v>
      </c>
      <c r="E39" s="589" t="s">
        <v>547</v>
      </c>
      <c r="F39" s="592" t="s">
        <v>548</v>
      </c>
      <c r="G39" s="595" t="s">
        <v>193</v>
      </c>
      <c r="H39" s="598" t="s">
        <v>549</v>
      </c>
    </row>
    <row r="40" spans="1:8" ht="45" x14ac:dyDescent="0.25">
      <c r="A40" s="179">
        <v>5.2</v>
      </c>
      <c r="B40" s="182" t="s">
        <v>550</v>
      </c>
      <c r="C40" s="583"/>
      <c r="D40" s="583"/>
      <c r="E40" s="590"/>
      <c r="F40" s="593"/>
      <c r="G40" s="596"/>
      <c r="H40" s="599"/>
    </row>
    <row r="41" spans="1:8" ht="45" x14ac:dyDescent="0.25">
      <c r="A41" s="179">
        <v>5.3</v>
      </c>
      <c r="B41" s="186" t="s">
        <v>551</v>
      </c>
      <c r="C41" s="583"/>
      <c r="D41" s="583"/>
      <c r="E41" s="590"/>
      <c r="F41" s="593"/>
      <c r="G41" s="596"/>
      <c r="H41" s="599"/>
    </row>
    <row r="42" spans="1:8" ht="30" x14ac:dyDescent="0.25">
      <c r="A42" s="179">
        <v>5.4</v>
      </c>
      <c r="B42" s="182" t="s">
        <v>33</v>
      </c>
      <c r="C42" s="583"/>
      <c r="D42" s="583"/>
      <c r="E42" s="590"/>
      <c r="F42" s="593"/>
      <c r="G42" s="596"/>
      <c r="H42" s="599"/>
    </row>
    <row r="43" spans="1:8" ht="30.75" thickBot="1" x14ac:dyDescent="0.3">
      <c r="A43" s="183">
        <v>5.5</v>
      </c>
      <c r="B43" s="184" t="s">
        <v>34</v>
      </c>
      <c r="C43" s="584"/>
      <c r="D43" s="584"/>
      <c r="E43" s="591"/>
      <c r="F43" s="594"/>
      <c r="G43" s="597"/>
      <c r="H43" s="600"/>
    </row>
    <row r="44" spans="1:8" ht="30" customHeight="1" thickBot="1" x14ac:dyDescent="0.3">
      <c r="A44" s="239">
        <v>6</v>
      </c>
      <c r="B44" s="241" t="s">
        <v>35</v>
      </c>
      <c r="C44" s="285" t="str">
        <f>+C11</f>
        <v>SEDIC S.A. (60%)</v>
      </c>
      <c r="D44" s="286"/>
      <c r="E44" s="255" t="str">
        <f>+E11</f>
        <v>CB INGENIEROS SAS (40%)</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179">
        <v>6.1</v>
      </c>
      <c r="B46" s="182" t="s">
        <v>36</v>
      </c>
      <c r="C46" s="187" t="s">
        <v>284</v>
      </c>
      <c r="D46" s="187" t="s">
        <v>284</v>
      </c>
      <c r="E46" s="187" t="s">
        <v>284</v>
      </c>
      <c r="F46" s="187" t="s">
        <v>284</v>
      </c>
      <c r="G46" s="187" t="s">
        <v>284</v>
      </c>
      <c r="H46" s="188"/>
    </row>
    <row r="47" spans="1:8" ht="45" x14ac:dyDescent="0.25">
      <c r="A47" s="179">
        <v>6.2</v>
      </c>
      <c r="B47" s="182" t="s">
        <v>37</v>
      </c>
      <c r="C47" s="187" t="s">
        <v>284</v>
      </c>
      <c r="D47" s="187" t="s">
        <v>284</v>
      </c>
      <c r="E47" s="187" t="s">
        <v>284</v>
      </c>
      <c r="F47" s="187" t="s">
        <v>284</v>
      </c>
      <c r="G47" s="187" t="s">
        <v>284</v>
      </c>
      <c r="H47" s="188"/>
    </row>
    <row r="48" spans="1:8" ht="60" x14ac:dyDescent="0.25">
      <c r="A48" s="179">
        <v>6.3</v>
      </c>
      <c r="B48" s="182" t="s">
        <v>38</v>
      </c>
      <c r="C48" s="187" t="s">
        <v>284</v>
      </c>
      <c r="D48" s="187" t="s">
        <v>284</v>
      </c>
      <c r="E48" s="187" t="s">
        <v>284</v>
      </c>
      <c r="F48" s="187" t="s">
        <v>284</v>
      </c>
      <c r="G48" s="187" t="s">
        <v>284</v>
      </c>
      <c r="H48" s="188"/>
    </row>
    <row r="49" spans="1:9" ht="75.75" thickBot="1" x14ac:dyDescent="0.3">
      <c r="A49" s="179">
        <v>6.4</v>
      </c>
      <c r="B49" s="184" t="s">
        <v>39</v>
      </c>
      <c r="C49" s="187" t="s">
        <v>284</v>
      </c>
      <c r="D49" s="187" t="s">
        <v>284</v>
      </c>
      <c r="E49" s="187" t="s">
        <v>284</v>
      </c>
      <c r="F49" s="187" t="s">
        <v>284</v>
      </c>
      <c r="G49" s="187" t="s">
        <v>284</v>
      </c>
      <c r="H49" s="189"/>
    </row>
    <row r="50" spans="1:9" ht="30" customHeight="1" thickBot="1" x14ac:dyDescent="0.3">
      <c r="A50" s="239">
        <v>7</v>
      </c>
      <c r="B50" s="247" t="s">
        <v>40</v>
      </c>
      <c r="C50" s="249" t="str">
        <f>+C11</f>
        <v>SEDIC S.A. (60%)</v>
      </c>
      <c r="D50" s="249"/>
      <c r="E50" s="249" t="str">
        <f>+E11</f>
        <v>CB INGENIEROS SAS (40%)</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179">
        <v>7.1</v>
      </c>
      <c r="B52" s="182" t="s">
        <v>41</v>
      </c>
      <c r="C52" s="565" t="s">
        <v>84</v>
      </c>
      <c r="D52" s="585" t="s">
        <v>552</v>
      </c>
      <c r="E52" s="565" t="s">
        <v>84</v>
      </c>
      <c r="F52" s="587" t="s">
        <v>553</v>
      </c>
      <c r="G52" s="562" t="s">
        <v>193</v>
      </c>
      <c r="H52" s="191"/>
    </row>
    <row r="53" spans="1:9" ht="45" x14ac:dyDescent="0.25">
      <c r="A53" s="179">
        <v>7.2</v>
      </c>
      <c r="B53" s="182" t="s">
        <v>42</v>
      </c>
      <c r="C53" s="583"/>
      <c r="D53" s="585"/>
      <c r="E53" s="583"/>
      <c r="F53" s="587"/>
      <c r="G53" s="563"/>
      <c r="H53" s="191"/>
    </row>
    <row r="54" spans="1:9" ht="60.75" thickBot="1" x14ac:dyDescent="0.3">
      <c r="A54" s="183">
        <v>7.3</v>
      </c>
      <c r="B54" s="184" t="s">
        <v>43</v>
      </c>
      <c r="C54" s="584"/>
      <c r="D54" s="586"/>
      <c r="E54" s="584"/>
      <c r="F54" s="588"/>
      <c r="G54" s="564"/>
      <c r="H54" s="193"/>
    </row>
    <row r="55" spans="1:9" x14ac:dyDescent="0.25">
      <c r="A55" s="29">
        <v>8</v>
      </c>
      <c r="B55" s="49" t="s">
        <v>44</v>
      </c>
      <c r="C55" s="260" t="s">
        <v>11</v>
      </c>
      <c r="D55" s="261"/>
      <c r="E55" s="262"/>
      <c r="F55" s="107" t="s">
        <v>12</v>
      </c>
      <c r="G55" s="37" t="s">
        <v>66</v>
      </c>
      <c r="H55" s="178" t="s">
        <v>13</v>
      </c>
    </row>
    <row r="56" spans="1:9" x14ac:dyDescent="0.25">
      <c r="A56" s="179">
        <v>8.1</v>
      </c>
      <c r="B56" s="182" t="s">
        <v>45</v>
      </c>
      <c r="C56" s="523" t="s">
        <v>554</v>
      </c>
      <c r="D56" s="523"/>
      <c r="E56" s="523"/>
      <c r="F56" s="571" t="s">
        <v>555</v>
      </c>
      <c r="G56" s="339" t="s">
        <v>193</v>
      </c>
      <c r="H56" s="573"/>
    </row>
    <row r="57" spans="1:9" x14ac:dyDescent="0.25">
      <c r="A57" s="179">
        <v>8.1999999999999993</v>
      </c>
      <c r="B57" s="182" t="s">
        <v>46</v>
      </c>
      <c r="C57" s="523" t="s">
        <v>233</v>
      </c>
      <c r="D57" s="523"/>
      <c r="E57" s="523"/>
      <c r="F57" s="572"/>
      <c r="G57" s="339"/>
      <c r="H57" s="569"/>
    </row>
    <row r="58" spans="1:9" ht="30" x14ac:dyDescent="0.25">
      <c r="A58" s="179">
        <v>8.3000000000000007</v>
      </c>
      <c r="B58" s="182" t="s">
        <v>47</v>
      </c>
      <c r="C58" s="574" t="s">
        <v>84</v>
      </c>
      <c r="D58" s="575"/>
      <c r="E58" s="576"/>
      <c r="F58" s="572"/>
      <c r="G58" s="339"/>
      <c r="H58" s="569"/>
    </row>
    <row r="59" spans="1:9" ht="45" x14ac:dyDescent="0.25">
      <c r="A59" s="179">
        <v>8.4</v>
      </c>
      <c r="B59" s="182" t="s">
        <v>48</v>
      </c>
      <c r="C59" s="577"/>
      <c r="D59" s="578"/>
      <c r="E59" s="579"/>
      <c r="F59" s="572"/>
      <c r="G59" s="339"/>
      <c r="H59" s="569"/>
    </row>
    <row r="60" spans="1:9" ht="45" x14ac:dyDescent="0.25">
      <c r="A60" s="179">
        <v>8.5</v>
      </c>
      <c r="B60" s="182" t="s">
        <v>556</v>
      </c>
      <c r="C60" s="577"/>
      <c r="D60" s="578"/>
      <c r="E60" s="579"/>
      <c r="F60" s="572"/>
      <c r="G60" s="339"/>
      <c r="H60" s="569"/>
    </row>
    <row r="61" spans="1:9" x14ac:dyDescent="0.25">
      <c r="A61" s="179">
        <v>8.6</v>
      </c>
      <c r="B61" s="182" t="s">
        <v>49</v>
      </c>
      <c r="C61" s="577"/>
      <c r="D61" s="578"/>
      <c r="E61" s="579"/>
      <c r="F61" s="572"/>
      <c r="G61" s="339"/>
      <c r="H61" s="569"/>
    </row>
    <row r="62" spans="1:9" x14ac:dyDescent="0.25">
      <c r="A62" s="179">
        <v>8.6999999999999993</v>
      </c>
      <c r="B62" s="182" t="s">
        <v>50</v>
      </c>
      <c r="C62" s="577"/>
      <c r="D62" s="578"/>
      <c r="E62" s="579"/>
      <c r="F62" s="572"/>
      <c r="G62" s="339"/>
      <c r="H62" s="569"/>
    </row>
    <row r="63" spans="1:9" ht="30" x14ac:dyDescent="0.25">
      <c r="A63" s="179">
        <v>8.8000000000000007</v>
      </c>
      <c r="B63" s="182" t="s">
        <v>557</v>
      </c>
      <c r="C63" s="577"/>
      <c r="D63" s="578"/>
      <c r="E63" s="579"/>
      <c r="F63" s="572"/>
      <c r="G63" s="339"/>
      <c r="H63" s="569"/>
      <c r="I63" s="194"/>
    </row>
    <row r="64" spans="1:9" ht="31.5" customHeight="1" x14ac:dyDescent="0.3">
      <c r="A64" s="179">
        <v>8.9</v>
      </c>
      <c r="B64" s="195" t="s">
        <v>51</v>
      </c>
      <c r="C64" s="577"/>
      <c r="D64" s="578"/>
      <c r="E64" s="579"/>
      <c r="F64" s="572"/>
      <c r="G64" s="339"/>
      <c r="H64" s="569"/>
      <c r="I64" s="196"/>
    </row>
    <row r="65" spans="1:9" ht="16.5" x14ac:dyDescent="0.3">
      <c r="A65" s="197" t="s">
        <v>68</v>
      </c>
      <c r="B65" s="182" t="s">
        <v>52</v>
      </c>
      <c r="C65" s="580"/>
      <c r="D65" s="581"/>
      <c r="E65" s="582"/>
      <c r="F65" s="568"/>
      <c r="G65" s="339"/>
      <c r="H65" s="569"/>
      <c r="I65" s="196"/>
    </row>
    <row r="66" spans="1:9" ht="45.75" thickBot="1" x14ac:dyDescent="0.3">
      <c r="A66" s="197" t="s">
        <v>69</v>
      </c>
      <c r="B66" s="184" t="s">
        <v>53</v>
      </c>
      <c r="C66" s="541" t="s">
        <v>84</v>
      </c>
      <c r="D66" s="541"/>
      <c r="E66" s="541"/>
      <c r="F66" s="170" t="s">
        <v>558</v>
      </c>
      <c r="G66" s="340"/>
      <c r="H66" s="570"/>
      <c r="I66" s="198"/>
    </row>
    <row r="67" spans="1:9" ht="30" customHeight="1" thickBot="1" x14ac:dyDescent="0.3">
      <c r="A67" s="239">
        <v>9</v>
      </c>
      <c r="B67" s="247" t="s">
        <v>54</v>
      </c>
      <c r="C67" s="249" t="str">
        <f>+C11</f>
        <v>SEDIC S.A. (60%)</v>
      </c>
      <c r="D67" s="249"/>
      <c r="E67" s="249" t="str">
        <f>+E11</f>
        <v>CB INGENIEROS SAS (40%)</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179">
        <v>9.1</v>
      </c>
      <c r="B69" s="180" t="s">
        <v>55</v>
      </c>
      <c r="C69" s="565" t="s">
        <v>559</v>
      </c>
      <c r="D69" s="565" t="s">
        <v>88</v>
      </c>
      <c r="E69" s="565" t="s">
        <v>311</v>
      </c>
      <c r="F69" s="567">
        <v>246</v>
      </c>
      <c r="G69" s="563" t="s">
        <v>311</v>
      </c>
      <c r="H69" s="569"/>
    </row>
    <row r="70" spans="1:9" x14ac:dyDescent="0.25">
      <c r="A70" s="179">
        <v>9.1999999999999993</v>
      </c>
      <c r="B70" s="181" t="s">
        <v>16</v>
      </c>
      <c r="C70" s="566"/>
      <c r="D70" s="566"/>
      <c r="E70" s="566"/>
      <c r="F70" s="568"/>
      <c r="G70" s="563"/>
      <c r="H70" s="569"/>
    </row>
    <row r="71" spans="1:9" ht="60.75" thickBot="1" x14ac:dyDescent="0.3">
      <c r="A71" s="183">
        <v>9.3000000000000007</v>
      </c>
      <c r="B71" s="199" t="s">
        <v>56</v>
      </c>
      <c r="C71" s="185" t="s">
        <v>559</v>
      </c>
      <c r="D71" s="185" t="s">
        <v>88</v>
      </c>
      <c r="E71" s="185" t="s">
        <v>311</v>
      </c>
      <c r="F71" s="200">
        <v>247</v>
      </c>
      <c r="G71" s="564"/>
      <c r="H71" s="570"/>
    </row>
    <row r="72" spans="1:9" ht="30" customHeight="1" thickBot="1" x14ac:dyDescent="0.3">
      <c r="A72" s="239">
        <v>10</v>
      </c>
      <c r="B72" s="247" t="s">
        <v>57</v>
      </c>
      <c r="C72" s="249" t="str">
        <f>+C11</f>
        <v>SEDIC S.A. (60%)</v>
      </c>
      <c r="D72" s="249"/>
      <c r="E72" s="249" t="str">
        <f>+E11</f>
        <v>CB INGENIEROS SAS (40%)</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83">
        <v>10.1</v>
      </c>
      <c r="B74" s="184" t="s">
        <v>58</v>
      </c>
      <c r="C74" s="185" t="s">
        <v>88</v>
      </c>
      <c r="D74" s="185" t="s">
        <v>88</v>
      </c>
      <c r="E74" s="185" t="s">
        <v>88</v>
      </c>
      <c r="F74" s="200" t="s">
        <v>88</v>
      </c>
      <c r="G74" s="193" t="s">
        <v>88</v>
      </c>
      <c r="H74" s="189"/>
    </row>
    <row r="75" spans="1:9" ht="30" customHeight="1" thickBot="1" x14ac:dyDescent="0.3">
      <c r="A75" s="239">
        <v>11</v>
      </c>
      <c r="B75" s="247" t="s">
        <v>59</v>
      </c>
      <c r="C75" s="249" t="str">
        <f>+C11</f>
        <v>SEDIC S.A. (60%)</v>
      </c>
      <c r="D75" s="249"/>
      <c r="E75" s="249" t="str">
        <f>+E11</f>
        <v>CB INGENIEROS SAS (40%)</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83">
        <v>11.1</v>
      </c>
      <c r="B77" s="201" t="s">
        <v>55</v>
      </c>
      <c r="C77" s="185" t="s">
        <v>88</v>
      </c>
      <c r="D77" s="185" t="s">
        <v>88</v>
      </c>
      <c r="E77" s="185" t="s">
        <v>88</v>
      </c>
      <c r="F77" s="185" t="s">
        <v>88</v>
      </c>
      <c r="G77" s="185" t="s">
        <v>88</v>
      </c>
      <c r="H77" s="189"/>
    </row>
    <row r="78" spans="1:9" ht="30" customHeight="1" thickBot="1" x14ac:dyDescent="0.3">
      <c r="A78" s="239">
        <v>12</v>
      </c>
      <c r="B78" s="241" t="s">
        <v>60</v>
      </c>
      <c r="C78" s="254" t="str">
        <f>+C11</f>
        <v>SEDIC S.A. (60%)</v>
      </c>
      <c r="D78" s="250"/>
      <c r="E78" s="255" t="str">
        <f>+E11</f>
        <v>CB INGENIEROS SAS (40%)</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179">
        <v>12.1</v>
      </c>
      <c r="B80" s="202" t="s">
        <v>61</v>
      </c>
      <c r="C80" s="560" t="s">
        <v>84</v>
      </c>
      <c r="D80" s="561"/>
      <c r="E80" s="560" t="s">
        <v>84</v>
      </c>
      <c r="F80" s="561"/>
      <c r="G80" s="562" t="s">
        <v>193</v>
      </c>
      <c r="H80" s="188"/>
    </row>
    <row r="81" spans="1:8" ht="31.5" customHeight="1" x14ac:dyDescent="0.25">
      <c r="A81" s="179">
        <v>12.2</v>
      </c>
      <c r="B81" s="202" t="s">
        <v>62</v>
      </c>
      <c r="C81" s="560" t="s">
        <v>84</v>
      </c>
      <c r="D81" s="561"/>
      <c r="E81" s="560" t="s">
        <v>84</v>
      </c>
      <c r="F81" s="561"/>
      <c r="G81" s="563"/>
      <c r="H81" s="188"/>
    </row>
    <row r="82" spans="1:8" ht="30.75" thickBot="1" x14ac:dyDescent="0.3">
      <c r="A82" s="203">
        <v>12.3</v>
      </c>
      <c r="B82" s="204" t="s">
        <v>63</v>
      </c>
      <c r="C82" s="560" t="s">
        <v>84</v>
      </c>
      <c r="D82" s="561"/>
      <c r="E82" s="560" t="s">
        <v>84</v>
      </c>
      <c r="F82" s="561"/>
      <c r="G82" s="564"/>
      <c r="H82" s="205"/>
    </row>
    <row r="83" spans="1:8" ht="19.5" thickBot="1" x14ac:dyDescent="0.3">
      <c r="A83" s="555" t="s">
        <v>560</v>
      </c>
      <c r="B83" s="556"/>
      <c r="C83" s="557" t="s">
        <v>561</v>
      </c>
      <c r="D83" s="558"/>
      <c r="E83" s="558"/>
      <c r="F83" s="558"/>
      <c r="G83" s="559"/>
      <c r="H83" s="206"/>
    </row>
  </sheetData>
  <mergeCells count="117">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D34:D36"/>
    <mergeCell ref="F34:F36"/>
    <mergeCell ref="G34:G36"/>
    <mergeCell ref="H34:H36"/>
    <mergeCell ref="A37:A38"/>
    <mergeCell ref="B37:B38"/>
    <mergeCell ref="C37:D37"/>
    <mergeCell ref="E37:F37"/>
    <mergeCell ref="G37:G38"/>
    <mergeCell ref="H37:H38"/>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F56:F65"/>
    <mergeCell ref="G56:G66"/>
    <mergeCell ref="H56:H66"/>
    <mergeCell ref="C57:E57"/>
    <mergeCell ref="C58:E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G83"/>
    <mergeCell ref="C80:D80"/>
    <mergeCell ref="E80:F80"/>
    <mergeCell ref="G80:G82"/>
    <mergeCell ref="C81:D81"/>
    <mergeCell ref="E81:F81"/>
    <mergeCell ref="C82:D82"/>
    <mergeCell ref="E82:F82"/>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D53" sqref="C53:F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41</v>
      </c>
      <c r="D8" s="327"/>
      <c r="E8" s="328"/>
    </row>
    <row r="9" spans="1:6" ht="31.5" customHeight="1" thickBot="1" x14ac:dyDescent="0.3">
      <c r="A9" s="57" t="s">
        <v>3</v>
      </c>
      <c r="B9" s="58" t="s">
        <v>4</v>
      </c>
      <c r="C9" s="638" t="s">
        <v>562</v>
      </c>
      <c r="D9" s="639"/>
      <c r="E9" s="336"/>
    </row>
    <row r="10" spans="1:6" ht="15.75" thickBot="1" x14ac:dyDescent="0.3">
      <c r="A10" s="57" t="s">
        <v>5</v>
      </c>
      <c r="B10" s="58" t="s">
        <v>8</v>
      </c>
      <c r="C10" s="314" t="s">
        <v>517</v>
      </c>
      <c r="D10" s="315"/>
    </row>
    <row r="11" spans="1:6" ht="15.75" thickBot="1" x14ac:dyDescent="0.3">
      <c r="A11" s="57" t="s">
        <v>7</v>
      </c>
      <c r="B11" s="58" t="s">
        <v>10</v>
      </c>
      <c r="C11" s="314" t="s">
        <v>83</v>
      </c>
      <c r="D11" s="315"/>
    </row>
    <row r="12" spans="1:6" ht="15.75" thickBot="1" x14ac:dyDescent="0.3">
      <c r="A12" s="3"/>
      <c r="B12" s="4"/>
      <c r="C12" s="7"/>
    </row>
    <row r="13" spans="1:6" ht="30" x14ac:dyDescent="0.25">
      <c r="A13" s="29">
        <v>1</v>
      </c>
      <c r="B13" s="34" t="s">
        <v>14</v>
      </c>
      <c r="C13" s="101" t="s">
        <v>11</v>
      </c>
      <c r="D13" s="107" t="s">
        <v>12</v>
      </c>
      <c r="E13" s="37" t="s">
        <v>66</v>
      </c>
      <c r="F13" s="41" t="s">
        <v>13</v>
      </c>
    </row>
    <row r="14" spans="1:6" ht="30" x14ac:dyDescent="0.25">
      <c r="A14" s="94">
        <v>1.1000000000000001</v>
      </c>
      <c r="B14" s="8" t="s">
        <v>15</v>
      </c>
      <c r="C14" s="318" t="s">
        <v>528</v>
      </c>
      <c r="D14" s="224" t="s">
        <v>563</v>
      </c>
      <c r="E14" s="221" t="s">
        <v>193</v>
      </c>
      <c r="F14" s="271"/>
    </row>
    <row r="15" spans="1:6" x14ac:dyDescent="0.25">
      <c r="A15" s="94">
        <v>1.2</v>
      </c>
      <c r="B15" s="9" t="s">
        <v>16</v>
      </c>
      <c r="C15" s="321"/>
      <c r="D15" s="225"/>
      <c r="E15" s="222"/>
      <c r="F15" s="271"/>
    </row>
    <row r="16" spans="1:6" ht="30" x14ac:dyDescent="0.25">
      <c r="A16" s="94">
        <v>1.3</v>
      </c>
      <c r="B16" s="8" t="s">
        <v>17</v>
      </c>
      <c r="C16" s="321"/>
      <c r="D16" s="225"/>
      <c r="E16" s="222"/>
      <c r="F16" s="271"/>
    </row>
    <row r="17" spans="1:6" ht="60" x14ac:dyDescent="0.25">
      <c r="A17" s="94">
        <v>1.4</v>
      </c>
      <c r="B17" s="8" t="s">
        <v>18</v>
      </c>
      <c r="C17" s="321"/>
      <c r="D17" s="225"/>
      <c r="E17" s="222"/>
      <c r="F17" s="271"/>
    </row>
    <row r="18" spans="1:6" ht="105" x14ac:dyDescent="0.25">
      <c r="A18" s="94">
        <v>1.5</v>
      </c>
      <c r="B18" s="8" t="s">
        <v>19</v>
      </c>
      <c r="C18" s="321"/>
      <c r="D18" s="225"/>
      <c r="E18" s="222"/>
      <c r="F18" s="271"/>
    </row>
    <row r="19" spans="1:6" ht="30" x14ac:dyDescent="0.25">
      <c r="A19" s="94">
        <v>1.6</v>
      </c>
      <c r="B19" s="10" t="s">
        <v>20</v>
      </c>
      <c r="C19" s="321"/>
      <c r="D19" s="225"/>
      <c r="E19" s="222"/>
      <c r="F19" s="271"/>
    </row>
    <row r="20" spans="1:6" ht="45.75" thickBot="1" x14ac:dyDescent="0.3">
      <c r="A20" s="109">
        <v>1.7</v>
      </c>
      <c r="B20" s="11" t="s">
        <v>21</v>
      </c>
      <c r="C20" s="324"/>
      <c r="D20" s="288"/>
      <c r="E20" s="223"/>
      <c r="F20" s="272"/>
    </row>
    <row r="21" spans="1:6" ht="39" customHeight="1" x14ac:dyDescent="0.25">
      <c r="A21" s="29">
        <v>2</v>
      </c>
      <c r="B21" s="30" t="s">
        <v>22</v>
      </c>
      <c r="C21" s="102" t="s">
        <v>11</v>
      </c>
      <c r="D21" s="107" t="s">
        <v>12</v>
      </c>
      <c r="E21" s="37" t="s">
        <v>66</v>
      </c>
      <c r="F21" s="42" t="s">
        <v>13</v>
      </c>
    </row>
    <row r="22" spans="1:6" ht="45.75" customHeight="1" x14ac:dyDescent="0.25">
      <c r="A22" s="94">
        <v>2.1</v>
      </c>
      <c r="B22" s="10" t="s">
        <v>23</v>
      </c>
      <c r="C22" s="301" t="s">
        <v>284</v>
      </c>
      <c r="D22" s="308" t="s">
        <v>284</v>
      </c>
      <c r="E22" s="309" t="s">
        <v>284</v>
      </c>
      <c r="F22" s="312"/>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t="b">
        <f>C30=+C9</f>
        <v>1</v>
      </c>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284</v>
      </c>
      <c r="D28" s="98" t="s">
        <v>284</v>
      </c>
      <c r="E28" s="221" t="s">
        <v>284</v>
      </c>
      <c r="F28" s="274"/>
    </row>
    <row r="29" spans="1:6" ht="30.75" thickBot="1" x14ac:dyDescent="0.3">
      <c r="A29" s="109" t="s">
        <v>28</v>
      </c>
      <c r="B29" s="11" t="s">
        <v>29</v>
      </c>
      <c r="C29" s="98" t="s">
        <v>284</v>
      </c>
      <c r="D29" s="98" t="s">
        <v>284</v>
      </c>
      <c r="E29" s="223"/>
      <c r="F29" s="272"/>
    </row>
    <row r="30" spans="1:6" ht="33" customHeight="1" thickBot="1" x14ac:dyDescent="0.3">
      <c r="A30" s="239">
        <v>4</v>
      </c>
      <c r="B30" s="297" t="s">
        <v>30</v>
      </c>
      <c r="C30" s="249" t="str">
        <f>+C9</f>
        <v>CIVILTEC INGENIEROS LTDA</v>
      </c>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224" t="s">
        <v>564</v>
      </c>
      <c r="E32" s="221" t="s">
        <v>193</v>
      </c>
      <c r="F32" s="271"/>
    </row>
    <row r="33" spans="1:6" ht="30" x14ac:dyDescent="0.25">
      <c r="A33" s="94">
        <v>4.2</v>
      </c>
      <c r="B33" s="10" t="s">
        <v>31</v>
      </c>
      <c r="C33" s="98" t="s">
        <v>84</v>
      </c>
      <c r="D33" s="225"/>
      <c r="E33" s="222"/>
      <c r="F33" s="271"/>
    </row>
    <row r="34" spans="1:6" ht="30.75" thickBot="1" x14ac:dyDescent="0.3">
      <c r="A34" s="109">
        <v>4.3</v>
      </c>
      <c r="B34" s="11" t="s">
        <v>67</v>
      </c>
      <c r="C34" s="99" t="s">
        <v>120</v>
      </c>
      <c r="D34" s="288"/>
      <c r="E34" s="223"/>
      <c r="F34" s="272"/>
    </row>
    <row r="35" spans="1:6" ht="30" customHeight="1" thickBot="1" x14ac:dyDescent="0.3">
      <c r="A35" s="239">
        <v>5</v>
      </c>
      <c r="B35" s="241" t="s">
        <v>32</v>
      </c>
      <c r="C35" s="295" t="str">
        <f>+C9</f>
        <v>CIVILTEC INGENIEROS LTDA</v>
      </c>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84</v>
      </c>
      <c r="D37" s="266" t="s">
        <v>565</v>
      </c>
      <c r="E37" s="309" t="s">
        <v>193</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t="str">
        <f>+C9</f>
        <v>CIVILTEC INGENIEROS LTDA</v>
      </c>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284</v>
      </c>
      <c r="D44" s="98" t="s">
        <v>284</v>
      </c>
      <c r="E44" s="98" t="s">
        <v>284</v>
      </c>
      <c r="F44" s="39"/>
    </row>
    <row r="45" spans="1:6" ht="45" x14ac:dyDescent="0.25">
      <c r="A45" s="94">
        <v>6.2</v>
      </c>
      <c r="B45" s="10" t="s">
        <v>37</v>
      </c>
      <c r="C45" s="98" t="s">
        <v>284</v>
      </c>
      <c r="D45" s="98" t="s">
        <v>284</v>
      </c>
      <c r="E45" s="98" t="s">
        <v>284</v>
      </c>
      <c r="F45" s="39"/>
    </row>
    <row r="46" spans="1:6" ht="60" x14ac:dyDescent="0.25">
      <c r="A46" s="94">
        <v>6.3</v>
      </c>
      <c r="B46" s="10" t="s">
        <v>38</v>
      </c>
      <c r="C46" s="98" t="s">
        <v>284</v>
      </c>
      <c r="D46" s="98" t="s">
        <v>284</v>
      </c>
      <c r="E46" s="98" t="s">
        <v>284</v>
      </c>
      <c r="F46" s="39"/>
    </row>
    <row r="47" spans="1:6" ht="75.75" thickBot="1" x14ac:dyDescent="0.3">
      <c r="A47" s="94">
        <v>6.4</v>
      </c>
      <c r="B47" s="11" t="s">
        <v>39</v>
      </c>
      <c r="C47" s="98" t="s">
        <v>284</v>
      </c>
      <c r="D47" s="98" t="s">
        <v>284</v>
      </c>
      <c r="E47" s="98" t="s">
        <v>284</v>
      </c>
      <c r="F47" s="40"/>
    </row>
    <row r="48" spans="1:6" ht="30" customHeight="1" thickBot="1" x14ac:dyDescent="0.3">
      <c r="A48" s="239">
        <v>7</v>
      </c>
      <c r="B48" s="247" t="s">
        <v>40</v>
      </c>
      <c r="C48" s="249" t="str">
        <f>+C9</f>
        <v>CIVILTEC INGENIEROS LTDA</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t="s">
        <v>566</v>
      </c>
      <c r="E50" s="221" t="s">
        <v>193</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x14ac:dyDescent="0.25">
      <c r="A53" s="29">
        <v>8</v>
      </c>
      <c r="B53" s="49" t="s">
        <v>44</v>
      </c>
      <c r="C53" s="102" t="s">
        <v>11</v>
      </c>
      <c r="D53" s="107" t="s">
        <v>12</v>
      </c>
      <c r="E53" s="37" t="s">
        <v>66</v>
      </c>
      <c r="F53" s="41" t="s">
        <v>13</v>
      </c>
    </row>
    <row r="54" spans="1:7" ht="30" x14ac:dyDescent="0.25">
      <c r="A54" s="94">
        <v>8.1</v>
      </c>
      <c r="B54" s="10" t="s">
        <v>45</v>
      </c>
      <c r="C54" s="104" t="s">
        <v>567</v>
      </c>
      <c r="D54" s="224" t="s">
        <v>568</v>
      </c>
      <c r="E54" s="429" t="s">
        <v>193</v>
      </c>
      <c r="F54" s="274"/>
    </row>
    <row r="55" spans="1:7" x14ac:dyDescent="0.25">
      <c r="A55" s="94">
        <v>8.1999999999999993</v>
      </c>
      <c r="B55" s="10" t="s">
        <v>46</v>
      </c>
      <c r="C55" s="104" t="s">
        <v>223</v>
      </c>
      <c r="D55" s="225"/>
      <c r="E55" s="429"/>
      <c r="F55" s="271"/>
    </row>
    <row r="56" spans="1:7" ht="30" x14ac:dyDescent="0.25">
      <c r="A56" s="94">
        <v>8.3000000000000007</v>
      </c>
      <c r="B56" s="10" t="s">
        <v>47</v>
      </c>
      <c r="C56" s="277" t="s">
        <v>84</v>
      </c>
      <c r="D56" s="225"/>
      <c r="E56" s="429"/>
      <c r="F56" s="271"/>
    </row>
    <row r="57" spans="1:7" ht="45" x14ac:dyDescent="0.25">
      <c r="A57" s="94">
        <v>8.4</v>
      </c>
      <c r="B57" s="10" t="s">
        <v>48</v>
      </c>
      <c r="C57" s="280"/>
      <c r="D57" s="225"/>
      <c r="E57" s="429"/>
      <c r="F57" s="271"/>
    </row>
    <row r="58" spans="1:7" ht="45" x14ac:dyDescent="0.25">
      <c r="A58" s="94">
        <v>8.5</v>
      </c>
      <c r="B58" s="10" t="s">
        <v>74</v>
      </c>
      <c r="C58" s="280"/>
      <c r="D58" s="225"/>
      <c r="E58" s="429"/>
      <c r="F58" s="271"/>
    </row>
    <row r="59" spans="1:7" x14ac:dyDescent="0.25">
      <c r="A59" s="94">
        <v>8.6</v>
      </c>
      <c r="B59" s="10" t="s">
        <v>49</v>
      </c>
      <c r="C59" s="280"/>
      <c r="D59" s="225"/>
      <c r="E59" s="429"/>
      <c r="F59" s="271"/>
    </row>
    <row r="60" spans="1:7" x14ac:dyDescent="0.25">
      <c r="A60" s="94">
        <v>8.6999999999999993</v>
      </c>
      <c r="B60" s="10" t="s">
        <v>50</v>
      </c>
      <c r="C60" s="280"/>
      <c r="D60" s="225"/>
      <c r="E60" s="429"/>
      <c r="F60" s="271"/>
    </row>
    <row r="61" spans="1:7" ht="30" x14ac:dyDescent="0.25">
      <c r="A61" s="94">
        <v>8.8000000000000007</v>
      </c>
      <c r="B61" s="10" t="s">
        <v>524</v>
      </c>
      <c r="C61" s="280"/>
      <c r="D61" s="225"/>
      <c r="E61" s="429"/>
      <c r="F61" s="271"/>
      <c r="G61" s="14"/>
    </row>
    <row r="62" spans="1:7" ht="31.5" customHeight="1" x14ac:dyDescent="0.3">
      <c r="A62" s="94">
        <v>8.9</v>
      </c>
      <c r="B62" s="15" t="s">
        <v>51</v>
      </c>
      <c r="C62" s="280"/>
      <c r="D62" s="225"/>
      <c r="E62" s="429"/>
      <c r="F62" s="271"/>
      <c r="G62" s="16"/>
    </row>
    <row r="63" spans="1:7" ht="16.5" x14ac:dyDescent="0.3">
      <c r="A63" s="17" t="s">
        <v>68</v>
      </c>
      <c r="B63" s="10" t="s">
        <v>52</v>
      </c>
      <c r="C63" s="283"/>
      <c r="D63" s="226"/>
      <c r="E63" s="429"/>
      <c r="F63" s="271"/>
      <c r="G63" s="16"/>
    </row>
    <row r="64" spans="1:7" ht="45.75" thickBot="1" x14ac:dyDescent="0.3">
      <c r="A64" s="17" t="s">
        <v>69</v>
      </c>
      <c r="B64" s="11" t="s">
        <v>53</v>
      </c>
      <c r="C64" s="105" t="s">
        <v>84</v>
      </c>
      <c r="D64" s="12" t="s">
        <v>569</v>
      </c>
      <c r="E64" s="430"/>
      <c r="F64" s="272"/>
      <c r="G64" s="18"/>
    </row>
    <row r="65" spans="1:6" ht="30" customHeight="1" thickBot="1" x14ac:dyDescent="0.3">
      <c r="A65" s="239">
        <v>9</v>
      </c>
      <c r="B65" s="247" t="s">
        <v>54</v>
      </c>
      <c r="C65" s="249" t="str">
        <f>+C9</f>
        <v>CIVILTEC INGENIEROS LTDA</v>
      </c>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311</v>
      </c>
      <c r="D67" s="270">
        <v>163</v>
      </c>
      <c r="E67" s="222" t="s">
        <v>193</v>
      </c>
      <c r="F67" s="271"/>
    </row>
    <row r="68" spans="1:6" x14ac:dyDescent="0.25">
      <c r="A68" s="94">
        <v>9.1999999999999993</v>
      </c>
      <c r="B68" s="9" t="s">
        <v>16</v>
      </c>
      <c r="C68" s="269"/>
      <c r="D68" s="226"/>
      <c r="E68" s="222"/>
      <c r="F68" s="271"/>
    </row>
    <row r="69" spans="1:6" ht="60.75" thickBot="1" x14ac:dyDescent="0.3">
      <c r="A69" s="109">
        <v>9.3000000000000007</v>
      </c>
      <c r="B69" s="19" t="s">
        <v>56</v>
      </c>
      <c r="C69" s="99" t="s">
        <v>311</v>
      </c>
      <c r="D69" s="100">
        <v>165</v>
      </c>
      <c r="E69" s="223"/>
      <c r="F69" s="272"/>
    </row>
    <row r="70" spans="1:6" ht="30" customHeight="1" thickBot="1" x14ac:dyDescent="0.3">
      <c r="A70" s="239">
        <v>10</v>
      </c>
      <c r="B70" s="247" t="s">
        <v>57</v>
      </c>
      <c r="C70" s="249" t="str">
        <f>+C9</f>
        <v>CIVILTEC INGENIEROS LTDA</v>
      </c>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284</v>
      </c>
      <c r="D72" s="100" t="s">
        <v>284</v>
      </c>
      <c r="E72" s="80" t="s">
        <v>284</v>
      </c>
      <c r="F72" s="40"/>
    </row>
    <row r="73" spans="1:6" ht="30" customHeight="1" thickBot="1" x14ac:dyDescent="0.3">
      <c r="A73" s="239">
        <v>11</v>
      </c>
      <c r="B73" s="247" t="s">
        <v>59</v>
      </c>
      <c r="C73" s="249" t="str">
        <f>+C9</f>
        <v>CIVILTEC INGENIEROS LTDA</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284</v>
      </c>
      <c r="D75" s="100" t="s">
        <v>284</v>
      </c>
      <c r="E75" s="36" t="s">
        <v>284</v>
      </c>
      <c r="F75" s="40"/>
    </row>
    <row r="76" spans="1:6" ht="30" customHeight="1" thickBot="1" x14ac:dyDescent="0.3">
      <c r="A76" s="239">
        <v>12</v>
      </c>
      <c r="B76" s="241" t="s">
        <v>60</v>
      </c>
      <c r="C76" s="255" t="str">
        <f>+C9</f>
        <v>CIVILTEC INGENIEROS LTDA</v>
      </c>
      <c r="D76" s="250"/>
      <c r="E76" s="243" t="s">
        <v>66</v>
      </c>
      <c r="F76" s="245" t="s">
        <v>13</v>
      </c>
    </row>
    <row r="77" spans="1:6" ht="30" customHeight="1" x14ac:dyDescent="0.25">
      <c r="A77" s="240"/>
      <c r="B77" s="242"/>
      <c r="C77" s="258" t="s">
        <v>11</v>
      </c>
      <c r="D77" s="259"/>
      <c r="E77" s="244"/>
      <c r="F77" s="246"/>
    </row>
    <row r="78" spans="1:6" ht="45" x14ac:dyDescent="0.25">
      <c r="A78" s="94">
        <v>12.1</v>
      </c>
      <c r="B78" s="52" t="s">
        <v>61</v>
      </c>
      <c r="C78" s="251" t="s">
        <v>84</v>
      </c>
      <c r="D78" s="251"/>
      <c r="E78" s="361" t="s">
        <v>193</v>
      </c>
      <c r="F78" s="39"/>
    </row>
    <row r="79" spans="1:6" ht="31.5" customHeight="1" x14ac:dyDescent="0.25">
      <c r="A79" s="94">
        <v>12.2</v>
      </c>
      <c r="B79" s="52" t="s">
        <v>62</v>
      </c>
      <c r="C79" s="251" t="s">
        <v>84</v>
      </c>
      <c r="D79" s="251"/>
      <c r="E79" s="362"/>
      <c r="F79" s="39"/>
    </row>
    <row r="80" spans="1:6" ht="30.75" thickBot="1" x14ac:dyDescent="0.3">
      <c r="A80" s="20">
        <v>12.3</v>
      </c>
      <c r="B80" s="53" t="s">
        <v>63</v>
      </c>
      <c r="C80" s="251" t="s">
        <v>84</v>
      </c>
      <c r="D80" s="251"/>
      <c r="E80" s="363"/>
      <c r="F80" s="48"/>
    </row>
    <row r="81" spans="1:6" ht="19.5" thickBot="1" x14ac:dyDescent="0.3">
      <c r="A81" s="235" t="s">
        <v>64</v>
      </c>
      <c r="B81" s="236"/>
      <c r="C81" s="552" t="s">
        <v>561</v>
      </c>
      <c r="D81" s="553"/>
      <c r="E81" s="554"/>
      <c r="F81" s="51"/>
    </row>
  </sheetData>
  <mergeCells count="86">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D32:D34"/>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C67:C68"/>
    <mergeCell ref="D67:D68"/>
    <mergeCell ref="E67:E69"/>
    <mergeCell ref="F67:F69"/>
    <mergeCell ref="C50:C52"/>
    <mergeCell ref="D50:D52"/>
    <mergeCell ref="E50:E52"/>
    <mergeCell ref="D54:D63"/>
    <mergeCell ref="E54:E64"/>
    <mergeCell ref="F54:F64"/>
    <mergeCell ref="C56:C63"/>
    <mergeCell ref="A65:A66"/>
    <mergeCell ref="B65:B66"/>
    <mergeCell ref="C65:D65"/>
    <mergeCell ref="E65:E66"/>
    <mergeCell ref="F65:F66"/>
    <mergeCell ref="A73:A74"/>
    <mergeCell ref="B73:B74"/>
    <mergeCell ref="C73:D73"/>
    <mergeCell ref="E73:E74"/>
    <mergeCell ref="F73:F74"/>
    <mergeCell ref="A70:A71"/>
    <mergeCell ref="B70:B71"/>
    <mergeCell ref="C70:D70"/>
    <mergeCell ref="E70:E71"/>
    <mergeCell ref="F70:F71"/>
    <mergeCell ref="A76:A77"/>
    <mergeCell ref="B76:B77"/>
    <mergeCell ref="C76:D76"/>
    <mergeCell ref="E76:E77"/>
    <mergeCell ref="F76:F77"/>
    <mergeCell ref="C77:D77"/>
    <mergeCell ref="C78:D78"/>
    <mergeCell ref="E78:E80"/>
    <mergeCell ref="C79:D79"/>
    <mergeCell ref="C80:D80"/>
    <mergeCell ref="A81:B81"/>
    <mergeCell ref="C81:E81"/>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55" workbookViewId="0">
      <selection activeCell="C58" sqref="C58:E6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42</v>
      </c>
      <c r="D8" s="327"/>
      <c r="E8" s="327"/>
      <c r="F8" s="327"/>
      <c r="G8" s="328"/>
    </row>
    <row r="9" spans="1:8" ht="31.5" customHeight="1" thickBot="1" x14ac:dyDescent="0.3">
      <c r="A9" s="57" t="s">
        <v>3</v>
      </c>
      <c r="B9" s="58" t="s">
        <v>4</v>
      </c>
      <c r="C9" s="335" t="s">
        <v>570</v>
      </c>
      <c r="D9" s="639"/>
      <c r="E9" s="639"/>
      <c r="F9" s="639"/>
      <c r="G9" s="336"/>
    </row>
    <row r="10" spans="1:8" ht="20.25" customHeight="1" thickBot="1" x14ac:dyDescent="0.3">
      <c r="A10" s="57" t="s">
        <v>5</v>
      </c>
      <c r="B10" s="59" t="s">
        <v>65</v>
      </c>
      <c r="C10" s="332" t="s">
        <v>571</v>
      </c>
      <c r="D10" s="333"/>
      <c r="E10" s="333"/>
      <c r="F10" s="333"/>
      <c r="G10" s="334"/>
    </row>
    <row r="11" spans="1:8" ht="31.5" customHeight="1" thickBot="1" x14ac:dyDescent="0.3">
      <c r="A11" s="57" t="s">
        <v>7</v>
      </c>
      <c r="B11" s="58" t="s">
        <v>6</v>
      </c>
      <c r="C11" s="335" t="s">
        <v>572</v>
      </c>
      <c r="D11" s="336"/>
      <c r="E11" s="337" t="s">
        <v>573</v>
      </c>
      <c r="F11" s="338"/>
      <c r="G11" s="5"/>
      <c r="H11" s="6"/>
    </row>
    <row r="12" spans="1:8" ht="15.75" thickBot="1" x14ac:dyDescent="0.3">
      <c r="A12" s="57" t="s">
        <v>9</v>
      </c>
      <c r="B12" s="58" t="s">
        <v>8</v>
      </c>
      <c r="C12" s="314" t="s">
        <v>517</v>
      </c>
      <c r="D12" s="315"/>
      <c r="E12" s="314" t="s">
        <v>517</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574</v>
      </c>
      <c r="G16" s="221" t="s">
        <v>84</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575</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HACE INGENIEROS SAS (51%)</v>
      </c>
      <c r="D28" s="249"/>
      <c r="E28" s="249" t="str">
        <f>+E11</f>
        <v>TEA LTDA CONSULTORÍAS (49%)</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284</v>
      </c>
      <c r="D30" s="98" t="s">
        <v>284</v>
      </c>
      <c r="E30" s="98" t="s">
        <v>284</v>
      </c>
      <c r="F30" s="98" t="s">
        <v>284</v>
      </c>
      <c r="G30" s="221" t="s">
        <v>284</v>
      </c>
      <c r="H30" s="274"/>
    </row>
    <row r="31" spans="1:8" ht="30.75" thickBot="1" x14ac:dyDescent="0.3">
      <c r="A31" s="109" t="s">
        <v>28</v>
      </c>
      <c r="B31" s="11" t="s">
        <v>29</v>
      </c>
      <c r="C31" s="98" t="s">
        <v>284</v>
      </c>
      <c r="D31" s="98" t="s">
        <v>284</v>
      </c>
      <c r="E31" s="98" t="s">
        <v>284</v>
      </c>
      <c r="F31" s="98" t="s">
        <v>284</v>
      </c>
      <c r="G31" s="223"/>
      <c r="H31" s="272"/>
    </row>
    <row r="32" spans="1:8" ht="33" customHeight="1" thickBot="1" x14ac:dyDescent="0.3">
      <c r="A32" s="239">
        <v>4</v>
      </c>
      <c r="B32" s="297" t="s">
        <v>30</v>
      </c>
      <c r="C32" s="249" t="str">
        <f>+C11</f>
        <v>HACE INGENIEROS SAS (51%)</v>
      </c>
      <c r="D32" s="249"/>
      <c r="E32" s="249" t="str">
        <f>+E11</f>
        <v>TEA LTDA CONSULTORÍAS (49%)</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349" t="s">
        <v>576</v>
      </c>
      <c r="E34" s="98" t="s">
        <v>528</v>
      </c>
      <c r="F34" s="224" t="s">
        <v>577</v>
      </c>
      <c r="G34" s="221" t="s">
        <v>193</v>
      </c>
      <c r="H34" s="271"/>
    </row>
    <row r="35" spans="1:8" ht="30" x14ac:dyDescent="0.25">
      <c r="A35" s="94">
        <v>4.2</v>
      </c>
      <c r="B35" s="10" t="s">
        <v>31</v>
      </c>
      <c r="C35" s="98" t="s">
        <v>84</v>
      </c>
      <c r="D35" s="228"/>
      <c r="E35" s="98" t="s">
        <v>84</v>
      </c>
      <c r="F35" s="225"/>
      <c r="G35" s="222"/>
      <c r="H35" s="271"/>
    </row>
    <row r="36" spans="1:8" ht="30.75" thickBot="1" x14ac:dyDescent="0.3">
      <c r="A36" s="109">
        <v>4.3</v>
      </c>
      <c r="B36" s="11" t="s">
        <v>67</v>
      </c>
      <c r="C36" s="99" t="s">
        <v>120</v>
      </c>
      <c r="D36" s="229"/>
      <c r="E36" s="99" t="s">
        <v>120</v>
      </c>
      <c r="F36" s="288"/>
      <c r="G36" s="223"/>
      <c r="H36" s="272"/>
    </row>
    <row r="37" spans="1:8" ht="30" customHeight="1" thickBot="1" x14ac:dyDescent="0.3">
      <c r="A37" s="239">
        <v>5</v>
      </c>
      <c r="B37" s="241" t="s">
        <v>32</v>
      </c>
      <c r="C37" s="295" t="str">
        <f>+C11</f>
        <v>HACE INGENIEROS SAS (51%)</v>
      </c>
      <c r="D37" s="296"/>
      <c r="E37" s="295" t="str">
        <f>+E11</f>
        <v>TEA LTDA CONSULTORÍAS (49%)</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578</v>
      </c>
      <c r="E39" s="263" t="s">
        <v>84</v>
      </c>
      <c r="F39" s="266" t="s">
        <v>579</v>
      </c>
      <c r="G39" s="309" t="s">
        <v>193</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HACE INGENIEROS SAS (51%)</v>
      </c>
      <c r="D44" s="286"/>
      <c r="E44" s="255" t="str">
        <f>+E11</f>
        <v>TEA LTDA CONSULTORÍAS (49%)</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284</v>
      </c>
      <c r="D46" s="103" t="s">
        <v>284</v>
      </c>
      <c r="E46" s="103" t="s">
        <v>284</v>
      </c>
      <c r="F46" s="103" t="s">
        <v>284</v>
      </c>
      <c r="G46" s="103" t="s">
        <v>284</v>
      </c>
      <c r="H46" s="39"/>
    </row>
    <row r="47" spans="1:8" ht="45" x14ac:dyDescent="0.25">
      <c r="A47" s="94">
        <v>6.2</v>
      </c>
      <c r="B47" s="10" t="s">
        <v>37</v>
      </c>
      <c r="C47" s="103" t="s">
        <v>284</v>
      </c>
      <c r="D47" s="103" t="s">
        <v>284</v>
      </c>
      <c r="E47" s="103" t="s">
        <v>284</v>
      </c>
      <c r="F47" s="103" t="s">
        <v>284</v>
      </c>
      <c r="G47" s="103" t="s">
        <v>284</v>
      </c>
      <c r="H47" s="39"/>
    </row>
    <row r="48" spans="1:8" ht="60" x14ac:dyDescent="0.25">
      <c r="A48" s="94">
        <v>6.3</v>
      </c>
      <c r="B48" s="10" t="s">
        <v>38</v>
      </c>
      <c r="C48" s="103" t="s">
        <v>284</v>
      </c>
      <c r="D48" s="103" t="s">
        <v>284</v>
      </c>
      <c r="E48" s="103" t="s">
        <v>284</v>
      </c>
      <c r="F48" s="103" t="s">
        <v>284</v>
      </c>
      <c r="G48" s="103" t="s">
        <v>284</v>
      </c>
      <c r="H48" s="39"/>
    </row>
    <row r="49" spans="1:9" ht="75.75" thickBot="1" x14ac:dyDescent="0.3">
      <c r="A49" s="94">
        <v>6.4</v>
      </c>
      <c r="B49" s="11" t="s">
        <v>39</v>
      </c>
      <c r="C49" s="103" t="s">
        <v>284</v>
      </c>
      <c r="D49" s="103" t="s">
        <v>284</v>
      </c>
      <c r="E49" s="103" t="s">
        <v>284</v>
      </c>
      <c r="F49" s="103" t="s">
        <v>284</v>
      </c>
      <c r="G49" s="103" t="s">
        <v>284</v>
      </c>
      <c r="H49" s="40"/>
    </row>
    <row r="50" spans="1:9" ht="30" customHeight="1" thickBot="1" x14ac:dyDescent="0.3">
      <c r="A50" s="239">
        <v>7</v>
      </c>
      <c r="B50" s="247" t="s">
        <v>40</v>
      </c>
      <c r="C50" s="249" t="str">
        <f>+C11</f>
        <v>HACE INGENIEROS SAS (51%)</v>
      </c>
      <c r="D50" s="249"/>
      <c r="E50" s="249" t="str">
        <f>+E11</f>
        <v>TEA LTDA CONSULTORÍAS (49%)</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t="s">
        <v>580</v>
      </c>
      <c r="E52" s="227" t="s">
        <v>84</v>
      </c>
      <c r="F52" s="238" t="s">
        <v>581</v>
      </c>
      <c r="G52" s="221" t="s">
        <v>193</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643" t="s">
        <v>582</v>
      </c>
      <c r="D56" s="643"/>
      <c r="E56" s="643"/>
      <c r="F56" s="308">
        <v>77</v>
      </c>
      <c r="G56" s="644" t="s">
        <v>621</v>
      </c>
      <c r="H56" s="546" t="s">
        <v>623</v>
      </c>
    </row>
    <row r="57" spans="1:9" x14ac:dyDescent="0.25">
      <c r="A57" s="94">
        <v>8.1999999999999993</v>
      </c>
      <c r="B57" s="10" t="s">
        <v>46</v>
      </c>
      <c r="C57" s="643" t="s">
        <v>241</v>
      </c>
      <c r="D57" s="643"/>
      <c r="E57" s="643"/>
      <c r="F57" s="267"/>
      <c r="G57" s="339"/>
      <c r="H57" s="645"/>
    </row>
    <row r="58" spans="1:9" ht="30" x14ac:dyDescent="0.25">
      <c r="A58" s="94">
        <v>8.3000000000000007</v>
      </c>
      <c r="B58" s="10" t="s">
        <v>47</v>
      </c>
      <c r="C58" s="647" t="s">
        <v>84</v>
      </c>
      <c r="D58" s="648"/>
      <c r="E58" s="549"/>
      <c r="F58" s="267"/>
      <c r="G58" s="339"/>
      <c r="H58" s="645"/>
    </row>
    <row r="59" spans="1:9" ht="45" x14ac:dyDescent="0.25">
      <c r="A59" s="94">
        <v>8.4</v>
      </c>
      <c r="B59" s="10" t="s">
        <v>48</v>
      </c>
      <c r="C59" s="649"/>
      <c r="D59" s="650"/>
      <c r="E59" s="550"/>
      <c r="F59" s="267"/>
      <c r="G59" s="339"/>
      <c r="H59" s="645"/>
    </row>
    <row r="60" spans="1:9" ht="45" x14ac:dyDescent="0.25">
      <c r="A60" s="94">
        <v>8.5</v>
      </c>
      <c r="B60" s="10" t="s">
        <v>74</v>
      </c>
      <c r="C60" s="649"/>
      <c r="D60" s="650"/>
      <c r="E60" s="550"/>
      <c r="F60" s="267"/>
      <c r="G60" s="339"/>
      <c r="H60" s="645"/>
    </row>
    <row r="61" spans="1:9" x14ac:dyDescent="0.25">
      <c r="A61" s="94">
        <v>8.6</v>
      </c>
      <c r="B61" s="10" t="s">
        <v>49</v>
      </c>
      <c r="C61" s="649"/>
      <c r="D61" s="650"/>
      <c r="E61" s="550"/>
      <c r="F61" s="267"/>
      <c r="G61" s="339"/>
      <c r="H61" s="645"/>
    </row>
    <row r="62" spans="1:9" x14ac:dyDescent="0.25">
      <c r="A62" s="94">
        <v>8.6999999999999993</v>
      </c>
      <c r="B62" s="10" t="s">
        <v>50</v>
      </c>
      <c r="C62" s="649"/>
      <c r="D62" s="650"/>
      <c r="E62" s="550"/>
      <c r="F62" s="267"/>
      <c r="G62" s="339"/>
      <c r="H62" s="645"/>
    </row>
    <row r="63" spans="1:9" ht="30" x14ac:dyDescent="0.25">
      <c r="A63" s="94">
        <v>8.8000000000000007</v>
      </c>
      <c r="B63" s="10" t="s">
        <v>524</v>
      </c>
      <c r="C63" s="649"/>
      <c r="D63" s="650"/>
      <c r="E63" s="550"/>
      <c r="F63" s="267"/>
      <c r="G63" s="339"/>
      <c r="H63" s="645"/>
      <c r="I63" s="14"/>
    </row>
    <row r="64" spans="1:9" ht="31.5" customHeight="1" x14ac:dyDescent="0.3">
      <c r="A64" s="94">
        <v>8.9</v>
      </c>
      <c r="B64" s="15" t="s">
        <v>51</v>
      </c>
      <c r="C64" s="649"/>
      <c r="D64" s="650"/>
      <c r="E64" s="550"/>
      <c r="F64" s="267"/>
      <c r="G64" s="339"/>
      <c r="H64" s="645"/>
      <c r="I64" s="16"/>
    </row>
    <row r="65" spans="1:9" ht="16.5" x14ac:dyDescent="0.3">
      <c r="A65" s="17" t="s">
        <v>68</v>
      </c>
      <c r="B65" s="10" t="s">
        <v>52</v>
      </c>
      <c r="C65" s="651"/>
      <c r="D65" s="652"/>
      <c r="E65" s="551"/>
      <c r="F65" s="545"/>
      <c r="G65" s="339"/>
      <c r="H65" s="645"/>
      <c r="I65" s="16"/>
    </row>
    <row r="66" spans="1:9" ht="45.75" thickBot="1" x14ac:dyDescent="0.3">
      <c r="A66" s="17" t="s">
        <v>69</v>
      </c>
      <c r="B66" s="11" t="s">
        <v>53</v>
      </c>
      <c r="C66" s="653" t="s">
        <v>84</v>
      </c>
      <c r="D66" s="653"/>
      <c r="E66" s="653"/>
      <c r="F66" s="211" t="s">
        <v>284</v>
      </c>
      <c r="G66" s="340"/>
      <c r="H66" s="646"/>
      <c r="I66" s="18"/>
    </row>
    <row r="67" spans="1:9" ht="30" customHeight="1" thickBot="1" x14ac:dyDescent="0.3">
      <c r="A67" s="239">
        <v>9</v>
      </c>
      <c r="B67" s="247" t="s">
        <v>54</v>
      </c>
      <c r="C67" s="249" t="str">
        <f>+C11</f>
        <v>HACE INGENIEROS SAS (51%)</v>
      </c>
      <c r="D67" s="249"/>
      <c r="E67" s="249" t="str">
        <f>+E11</f>
        <v>TEA LTDA CONSULTORÍAS (49%)</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311</v>
      </c>
      <c r="D69" s="227">
        <v>172</v>
      </c>
      <c r="E69" s="227" t="s">
        <v>311</v>
      </c>
      <c r="F69" s="270">
        <v>177</v>
      </c>
      <c r="G69" s="222" t="s">
        <v>193</v>
      </c>
      <c r="H69" s="640" t="s">
        <v>583</v>
      </c>
    </row>
    <row r="70" spans="1:9" x14ac:dyDescent="0.25">
      <c r="A70" s="94">
        <v>9.1999999999999993</v>
      </c>
      <c r="B70" s="9" t="s">
        <v>16</v>
      </c>
      <c r="C70" s="269"/>
      <c r="D70" s="269"/>
      <c r="E70" s="269"/>
      <c r="F70" s="226"/>
      <c r="G70" s="222"/>
      <c r="H70" s="641"/>
    </row>
    <row r="71" spans="1:9" ht="60.75" thickBot="1" x14ac:dyDescent="0.3">
      <c r="A71" s="109">
        <v>9.3000000000000007</v>
      </c>
      <c r="B71" s="19" t="s">
        <v>56</v>
      </c>
      <c r="C71" s="99" t="s">
        <v>311</v>
      </c>
      <c r="D71" s="99">
        <v>173</v>
      </c>
      <c r="E71" s="207" t="s">
        <v>94</v>
      </c>
      <c r="F71" s="208">
        <v>178</v>
      </c>
      <c r="G71" s="223"/>
      <c r="H71" s="642"/>
    </row>
    <row r="72" spans="1:9" ht="30" customHeight="1" thickBot="1" x14ac:dyDescent="0.3">
      <c r="A72" s="239">
        <v>10</v>
      </c>
      <c r="B72" s="247" t="s">
        <v>57</v>
      </c>
      <c r="C72" s="249" t="str">
        <f>+C11</f>
        <v>HACE INGENIEROS SAS (51%)</v>
      </c>
      <c r="D72" s="249"/>
      <c r="E72" s="249" t="str">
        <f>+E11</f>
        <v>TEA LTDA CONSULTORÍAS (49%)</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284</v>
      </c>
      <c r="D74" s="99" t="s">
        <v>284</v>
      </c>
      <c r="E74" s="99" t="s">
        <v>284</v>
      </c>
      <c r="F74" s="100" t="s">
        <v>284</v>
      </c>
      <c r="G74" s="36" t="s">
        <v>284</v>
      </c>
      <c r="H74" s="40"/>
    </row>
    <row r="75" spans="1:9" ht="30" customHeight="1" thickBot="1" x14ac:dyDescent="0.3">
      <c r="A75" s="239">
        <v>11</v>
      </c>
      <c r="B75" s="247" t="s">
        <v>59</v>
      </c>
      <c r="C75" s="249" t="str">
        <f>+C11</f>
        <v>HACE INGENIEROS SAS (51%)</v>
      </c>
      <c r="D75" s="249"/>
      <c r="E75" s="249" t="str">
        <f>+E11</f>
        <v>TEA LTDA CONSULTORÍAS (49%)</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284</v>
      </c>
      <c r="D77" s="22" t="s">
        <v>284</v>
      </c>
      <c r="E77" s="108" t="s">
        <v>284</v>
      </c>
      <c r="F77" s="100" t="s">
        <v>284</v>
      </c>
      <c r="G77" s="36" t="s">
        <v>284</v>
      </c>
      <c r="H77" s="40"/>
    </row>
    <row r="78" spans="1:9" ht="30" customHeight="1" thickBot="1" x14ac:dyDescent="0.3">
      <c r="A78" s="239">
        <v>12</v>
      </c>
      <c r="B78" s="241" t="s">
        <v>60</v>
      </c>
      <c r="C78" s="254" t="str">
        <f>+C11</f>
        <v>HACE INGENIEROS SAS (51%)</v>
      </c>
      <c r="D78" s="250"/>
      <c r="E78" s="255" t="str">
        <f>+E11</f>
        <v>TEA LTDA CONSULTORÍAS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505" t="s">
        <v>84</v>
      </c>
      <c r="D80" s="506"/>
      <c r="E80" s="505" t="s">
        <v>84</v>
      </c>
      <c r="F80" s="506"/>
      <c r="G80" s="221" t="s">
        <v>193</v>
      </c>
      <c r="H80" s="39"/>
    </row>
    <row r="81" spans="1:8" ht="31.5" customHeight="1" x14ac:dyDescent="0.25">
      <c r="A81" s="94">
        <v>12.2</v>
      </c>
      <c r="B81" s="52" t="s">
        <v>62</v>
      </c>
      <c r="C81" s="505" t="s">
        <v>84</v>
      </c>
      <c r="D81" s="506"/>
      <c r="E81" s="505" t="s">
        <v>84</v>
      </c>
      <c r="F81" s="506"/>
      <c r="G81" s="222"/>
      <c r="H81" s="39"/>
    </row>
    <row r="82" spans="1:8" ht="30.75" thickBot="1" x14ac:dyDescent="0.3">
      <c r="A82" s="20">
        <v>12.3</v>
      </c>
      <c r="B82" s="53" t="s">
        <v>63</v>
      </c>
      <c r="C82" s="505" t="s">
        <v>84</v>
      </c>
      <c r="D82" s="506"/>
      <c r="E82" s="505" t="s">
        <v>84</v>
      </c>
      <c r="F82" s="506"/>
      <c r="G82" s="223"/>
      <c r="H82" s="48"/>
    </row>
    <row r="83" spans="1:8" ht="19.5" thickBot="1" x14ac:dyDescent="0.3">
      <c r="A83" s="235" t="s">
        <v>64</v>
      </c>
      <c r="B83" s="236"/>
      <c r="C83" s="552" t="s">
        <v>561</v>
      </c>
      <c r="D83" s="553"/>
      <c r="E83" s="553"/>
      <c r="F83" s="553"/>
      <c r="G83" s="554"/>
      <c r="H83" s="51"/>
    </row>
  </sheetData>
  <mergeCells count="117">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D34:D36"/>
    <mergeCell ref="F34:F36"/>
    <mergeCell ref="G34:G36"/>
    <mergeCell ref="H34:H36"/>
    <mergeCell ref="A37:A38"/>
    <mergeCell ref="B37:B38"/>
    <mergeCell ref="C37:D37"/>
    <mergeCell ref="E37:F37"/>
    <mergeCell ref="G37:G38"/>
    <mergeCell ref="H37:H38"/>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F56:F65"/>
    <mergeCell ref="G56:G66"/>
    <mergeCell ref="H56:H66"/>
    <mergeCell ref="C57:E57"/>
    <mergeCell ref="C58:E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G83"/>
    <mergeCell ref="C80:D80"/>
    <mergeCell ref="E80:F80"/>
    <mergeCell ref="G80:G82"/>
    <mergeCell ref="C81:D81"/>
    <mergeCell ref="E81:F81"/>
    <mergeCell ref="C82:D82"/>
    <mergeCell ref="E82:F82"/>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D52" sqref="C52:F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43</v>
      </c>
      <c r="D8" s="327"/>
      <c r="E8" s="327"/>
      <c r="F8" s="327"/>
      <c r="G8" s="328"/>
    </row>
    <row r="9" spans="1:8" ht="31.5" customHeight="1" thickBot="1" x14ac:dyDescent="0.3">
      <c r="A9" s="57" t="s">
        <v>3</v>
      </c>
      <c r="B9" s="58" t="s">
        <v>4</v>
      </c>
      <c r="C9" s="335" t="s">
        <v>584</v>
      </c>
      <c r="D9" s="639"/>
      <c r="E9" s="639"/>
      <c r="F9" s="639"/>
      <c r="G9" s="336"/>
    </row>
    <row r="10" spans="1:8" ht="20.25" customHeight="1" thickBot="1" x14ac:dyDescent="0.3">
      <c r="A10" s="57" t="s">
        <v>5</v>
      </c>
      <c r="B10" s="59" t="s">
        <v>65</v>
      </c>
      <c r="C10" s="332" t="s">
        <v>78</v>
      </c>
      <c r="D10" s="333"/>
      <c r="E10" s="333"/>
      <c r="F10" s="333"/>
      <c r="G10" s="334"/>
    </row>
    <row r="11" spans="1:8" ht="31.5" customHeight="1" thickBot="1" x14ac:dyDescent="0.3">
      <c r="A11" s="57" t="s">
        <v>7</v>
      </c>
      <c r="B11" s="58" t="s">
        <v>6</v>
      </c>
      <c r="C11" s="335" t="s">
        <v>585</v>
      </c>
      <c r="D11" s="336"/>
      <c r="E11" s="337" t="s">
        <v>586</v>
      </c>
      <c r="F11" s="338"/>
      <c r="G11" s="5"/>
      <c r="H11" s="6"/>
    </row>
    <row r="12" spans="1:8" ht="15.75" thickBot="1" x14ac:dyDescent="0.3">
      <c r="A12" s="57" t="s">
        <v>9</v>
      </c>
      <c r="B12" s="58" t="s">
        <v>8</v>
      </c>
      <c r="C12" s="314" t="s">
        <v>587</v>
      </c>
      <c r="D12" s="315"/>
      <c r="E12" s="314" t="s">
        <v>587</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528</v>
      </c>
      <c r="D16" s="317"/>
      <c r="E16" s="318"/>
      <c r="F16" s="224" t="s">
        <v>588</v>
      </c>
      <c r="G16" s="221" t="s">
        <v>193</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589</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RT TERRA S.A.S. (49%)</v>
      </c>
      <c r="D28" s="249"/>
      <c r="E28" s="249" t="str">
        <f>+E11</f>
        <v>TECNICONSULTAS S.A.S. (51%)</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284</v>
      </c>
      <c r="D30" s="98" t="s">
        <v>284</v>
      </c>
      <c r="E30" s="98" t="s">
        <v>284</v>
      </c>
      <c r="F30" s="98" t="s">
        <v>284</v>
      </c>
      <c r="G30" s="221" t="s">
        <v>284</v>
      </c>
      <c r="H30" s="274"/>
    </row>
    <row r="31" spans="1:8" ht="30.75" thickBot="1" x14ac:dyDescent="0.3">
      <c r="A31" s="109" t="s">
        <v>28</v>
      </c>
      <c r="B31" s="11" t="s">
        <v>29</v>
      </c>
      <c r="C31" s="98" t="s">
        <v>284</v>
      </c>
      <c r="D31" s="98" t="s">
        <v>284</v>
      </c>
      <c r="E31" s="98" t="s">
        <v>284</v>
      </c>
      <c r="F31" s="98" t="s">
        <v>284</v>
      </c>
      <c r="G31" s="223"/>
      <c r="H31" s="272"/>
    </row>
    <row r="32" spans="1:8" ht="33" customHeight="1" thickBot="1" x14ac:dyDescent="0.3">
      <c r="A32" s="239">
        <v>4</v>
      </c>
      <c r="B32" s="297" t="s">
        <v>30</v>
      </c>
      <c r="C32" s="249" t="str">
        <f>+C11</f>
        <v>RT TERRA S.A.S. (49%)</v>
      </c>
      <c r="D32" s="249"/>
      <c r="E32" s="249" t="str">
        <f>+E11</f>
        <v>TECNICONSULTAS S.A.S. (51%)</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349" t="s">
        <v>590</v>
      </c>
      <c r="E34" s="98" t="s">
        <v>528</v>
      </c>
      <c r="F34" s="224" t="s">
        <v>591</v>
      </c>
      <c r="G34" s="221" t="s">
        <v>193</v>
      </c>
      <c r="H34" s="271"/>
    </row>
    <row r="35" spans="1:8" ht="30" x14ac:dyDescent="0.25">
      <c r="A35" s="94">
        <v>4.2</v>
      </c>
      <c r="B35" s="10" t="s">
        <v>31</v>
      </c>
      <c r="C35" s="98" t="s">
        <v>84</v>
      </c>
      <c r="D35" s="228"/>
      <c r="E35" s="98" t="s">
        <v>84</v>
      </c>
      <c r="F35" s="225"/>
      <c r="G35" s="222"/>
      <c r="H35" s="271"/>
    </row>
    <row r="36" spans="1:8" ht="30.75" thickBot="1" x14ac:dyDescent="0.3">
      <c r="A36" s="109">
        <v>4.3</v>
      </c>
      <c r="B36" s="11" t="s">
        <v>67</v>
      </c>
      <c r="C36" s="99" t="s">
        <v>120</v>
      </c>
      <c r="D36" s="229"/>
      <c r="E36" s="99" t="s">
        <v>120</v>
      </c>
      <c r="F36" s="288"/>
      <c r="G36" s="223"/>
      <c r="H36" s="272"/>
    </row>
    <row r="37" spans="1:8" ht="30" customHeight="1" thickBot="1" x14ac:dyDescent="0.3">
      <c r="A37" s="239">
        <v>5</v>
      </c>
      <c r="B37" s="241" t="s">
        <v>32</v>
      </c>
      <c r="C37" s="295" t="str">
        <f>+C11</f>
        <v>RT TERRA S.A.S. (49%)</v>
      </c>
      <c r="D37" s="296"/>
      <c r="E37" s="295" t="str">
        <f>+E11</f>
        <v>TECNICONSULTAS S.A.S. (51%)</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592</v>
      </c>
      <c r="E39" s="263" t="s">
        <v>84</v>
      </c>
      <c r="F39" s="266" t="s">
        <v>593</v>
      </c>
      <c r="G39" s="309" t="s">
        <v>193</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RT TERRA S.A.S. (49%)</v>
      </c>
      <c r="D44" s="286"/>
      <c r="E44" s="255" t="str">
        <f>+E11</f>
        <v>TECNICONSULTAS S.A.S. (51%)</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284</v>
      </c>
      <c r="D46" s="103" t="s">
        <v>284</v>
      </c>
      <c r="E46" s="103" t="s">
        <v>284</v>
      </c>
      <c r="F46" s="103" t="s">
        <v>284</v>
      </c>
      <c r="G46" s="103" t="s">
        <v>284</v>
      </c>
      <c r="H46" s="39"/>
    </row>
    <row r="47" spans="1:8" ht="45" x14ac:dyDescent="0.25">
      <c r="A47" s="94">
        <v>6.2</v>
      </c>
      <c r="B47" s="10" t="s">
        <v>37</v>
      </c>
      <c r="C47" s="103" t="s">
        <v>284</v>
      </c>
      <c r="D47" s="103" t="s">
        <v>284</v>
      </c>
      <c r="E47" s="103" t="s">
        <v>284</v>
      </c>
      <c r="F47" s="103" t="s">
        <v>284</v>
      </c>
      <c r="G47" s="103" t="s">
        <v>284</v>
      </c>
      <c r="H47" s="39"/>
    </row>
    <row r="48" spans="1:8" ht="60" x14ac:dyDescent="0.25">
      <c r="A48" s="94">
        <v>6.3</v>
      </c>
      <c r="B48" s="10" t="s">
        <v>38</v>
      </c>
      <c r="C48" s="103" t="s">
        <v>284</v>
      </c>
      <c r="D48" s="103" t="s">
        <v>284</v>
      </c>
      <c r="E48" s="103" t="s">
        <v>284</v>
      </c>
      <c r="F48" s="103" t="s">
        <v>284</v>
      </c>
      <c r="G48" s="103" t="s">
        <v>284</v>
      </c>
      <c r="H48" s="39"/>
    </row>
    <row r="49" spans="1:9" ht="75.75" thickBot="1" x14ac:dyDescent="0.3">
      <c r="A49" s="94">
        <v>6.4</v>
      </c>
      <c r="B49" s="11" t="s">
        <v>39</v>
      </c>
      <c r="C49" s="103" t="s">
        <v>284</v>
      </c>
      <c r="D49" s="103" t="s">
        <v>284</v>
      </c>
      <c r="E49" s="103" t="s">
        <v>284</v>
      </c>
      <c r="F49" s="103" t="s">
        <v>284</v>
      </c>
      <c r="G49" s="103" t="s">
        <v>284</v>
      </c>
      <c r="H49" s="40"/>
    </row>
    <row r="50" spans="1:9" ht="30" customHeight="1" thickBot="1" x14ac:dyDescent="0.3">
      <c r="A50" s="239">
        <v>7</v>
      </c>
      <c r="B50" s="247" t="s">
        <v>40</v>
      </c>
      <c r="C50" s="249" t="str">
        <f>+C11</f>
        <v>RT TERRA S.A.S. (49%)</v>
      </c>
      <c r="D50" s="249"/>
      <c r="E50" s="249" t="str">
        <f>+E11</f>
        <v>TECNICONSULTAS S.A.S. (51%)</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212</v>
      </c>
      <c r="E52" s="227" t="s">
        <v>84</v>
      </c>
      <c r="F52" s="238">
        <v>216</v>
      </c>
      <c r="G52" s="221" t="s">
        <v>193</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273" t="s">
        <v>594</v>
      </c>
      <c r="D56" s="273"/>
      <c r="E56" s="273"/>
      <c r="F56" s="224" t="s">
        <v>595</v>
      </c>
      <c r="G56" s="429" t="s">
        <v>193</v>
      </c>
      <c r="H56" s="274"/>
    </row>
    <row r="57" spans="1:9" x14ac:dyDescent="0.25">
      <c r="A57" s="94">
        <v>8.1999999999999993</v>
      </c>
      <c r="B57" s="10" t="s">
        <v>46</v>
      </c>
      <c r="C57" s="273" t="s">
        <v>241</v>
      </c>
      <c r="D57" s="273"/>
      <c r="E57" s="273"/>
      <c r="F57" s="225"/>
      <c r="G57" s="429"/>
      <c r="H57" s="271"/>
    </row>
    <row r="58" spans="1:9" ht="30" x14ac:dyDescent="0.25">
      <c r="A58" s="94">
        <v>8.3000000000000007</v>
      </c>
      <c r="B58" s="10" t="s">
        <v>47</v>
      </c>
      <c r="C58" s="275" t="s">
        <v>84</v>
      </c>
      <c r="D58" s="276"/>
      <c r="E58" s="277"/>
      <c r="F58" s="225"/>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524</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84</v>
      </c>
      <c r="D66" s="284"/>
      <c r="E66" s="284"/>
      <c r="F66" s="12" t="s">
        <v>596</v>
      </c>
      <c r="G66" s="430"/>
      <c r="H66" s="272"/>
      <c r="I66" s="18"/>
    </row>
    <row r="67" spans="1:9" ht="30" customHeight="1" thickBot="1" x14ac:dyDescent="0.3">
      <c r="A67" s="239">
        <v>9</v>
      </c>
      <c r="B67" s="247" t="s">
        <v>54</v>
      </c>
      <c r="C67" s="249" t="str">
        <f>+C11</f>
        <v>RT TERRA S.A.S. (49%)</v>
      </c>
      <c r="D67" s="249"/>
      <c r="E67" s="249" t="str">
        <f>+E11</f>
        <v>TECNICONSULTAS S.A.S. (51%)</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311</v>
      </c>
      <c r="D69" s="227">
        <v>246</v>
      </c>
      <c r="E69" s="227" t="s">
        <v>559</v>
      </c>
      <c r="F69" s="270" t="s">
        <v>284</v>
      </c>
      <c r="G69" s="222" t="s">
        <v>311</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311</v>
      </c>
      <c r="D71" s="99">
        <v>248</v>
      </c>
      <c r="E71" s="99" t="s">
        <v>559</v>
      </c>
      <c r="F71" s="100" t="s">
        <v>284</v>
      </c>
      <c r="G71" s="223"/>
      <c r="H71" s="272"/>
    </row>
    <row r="72" spans="1:9" ht="30" customHeight="1" thickBot="1" x14ac:dyDescent="0.3">
      <c r="A72" s="239">
        <v>10</v>
      </c>
      <c r="B72" s="247" t="s">
        <v>57</v>
      </c>
      <c r="C72" s="249" t="str">
        <f>+C11</f>
        <v>RT TERRA S.A.S. (49%)</v>
      </c>
      <c r="D72" s="249"/>
      <c r="E72" s="249" t="str">
        <f>+E11</f>
        <v>TECNICONSULTAS S.A.S. (51%)</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284</v>
      </c>
      <c r="D74" s="99" t="s">
        <v>284</v>
      </c>
      <c r="E74" s="99" t="s">
        <v>284</v>
      </c>
      <c r="F74" s="100" t="s">
        <v>284</v>
      </c>
      <c r="G74" s="36" t="s">
        <v>284</v>
      </c>
      <c r="H74" s="40"/>
    </row>
    <row r="75" spans="1:9" ht="30" customHeight="1" thickBot="1" x14ac:dyDescent="0.3">
      <c r="A75" s="239">
        <v>11</v>
      </c>
      <c r="B75" s="247" t="s">
        <v>59</v>
      </c>
      <c r="C75" s="249" t="str">
        <f>+C11</f>
        <v>RT TERRA S.A.S. (49%)</v>
      </c>
      <c r="D75" s="249"/>
      <c r="E75" s="249" t="str">
        <f>+E11</f>
        <v>TECNICONSULTAS S.A.S. (51%)</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284</v>
      </c>
      <c r="D77" s="22" t="s">
        <v>284</v>
      </c>
      <c r="E77" s="108" t="s">
        <v>284</v>
      </c>
      <c r="F77" s="100" t="s">
        <v>284</v>
      </c>
      <c r="G77" s="36" t="s">
        <v>284</v>
      </c>
      <c r="H77" s="40"/>
    </row>
    <row r="78" spans="1:9" ht="30" customHeight="1" thickBot="1" x14ac:dyDescent="0.3">
      <c r="A78" s="239">
        <v>12</v>
      </c>
      <c r="B78" s="241" t="s">
        <v>60</v>
      </c>
      <c r="C78" s="254" t="str">
        <f>+C11</f>
        <v>RT TERRA S.A.S. (49%)</v>
      </c>
      <c r="D78" s="250"/>
      <c r="E78" s="255" t="str">
        <f>+E11</f>
        <v>TECNICONSULTAS S.A.S. (51%)</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237" t="s">
        <v>84</v>
      </c>
      <c r="F80" s="238"/>
      <c r="G80" s="221" t="s">
        <v>193</v>
      </c>
      <c r="H80" s="39"/>
    </row>
    <row r="81" spans="1:8" ht="31.5" customHeight="1" x14ac:dyDescent="0.25">
      <c r="A81" s="94">
        <v>12.2</v>
      </c>
      <c r="B81" s="52" t="s">
        <v>62</v>
      </c>
      <c r="C81" s="237" t="s">
        <v>84</v>
      </c>
      <c r="D81" s="238"/>
      <c r="E81" s="237" t="s">
        <v>84</v>
      </c>
      <c r="F81" s="238"/>
      <c r="G81" s="222"/>
      <c r="H81" s="39"/>
    </row>
    <row r="82" spans="1:8" ht="30.75" thickBot="1" x14ac:dyDescent="0.3">
      <c r="A82" s="20">
        <v>12.3</v>
      </c>
      <c r="B82" s="53" t="s">
        <v>63</v>
      </c>
      <c r="C82" s="237" t="s">
        <v>84</v>
      </c>
      <c r="D82" s="238"/>
      <c r="E82" s="237" t="s">
        <v>84</v>
      </c>
      <c r="F82" s="238"/>
      <c r="G82" s="223"/>
      <c r="H82" s="48"/>
    </row>
    <row r="83" spans="1:8" ht="19.5" thickBot="1" x14ac:dyDescent="0.3">
      <c r="A83" s="235" t="s">
        <v>64</v>
      </c>
      <c r="B83" s="236"/>
      <c r="C83" s="552" t="s">
        <v>561</v>
      </c>
      <c r="D83" s="553"/>
      <c r="E83" s="553"/>
      <c r="F83" s="553"/>
      <c r="G83" s="554"/>
      <c r="H83" s="51"/>
    </row>
  </sheetData>
  <mergeCells count="117">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D34:D36"/>
    <mergeCell ref="F34:F36"/>
    <mergeCell ref="G34:G36"/>
    <mergeCell ref="H34:H36"/>
    <mergeCell ref="A37:A38"/>
    <mergeCell ref="B37:B38"/>
    <mergeCell ref="C37:D37"/>
    <mergeCell ref="E37:F37"/>
    <mergeCell ref="G37:G38"/>
    <mergeCell ref="H37:H38"/>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F56:F65"/>
    <mergeCell ref="G56:G66"/>
    <mergeCell ref="H56:H66"/>
    <mergeCell ref="C57:E57"/>
    <mergeCell ref="C58:E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G83"/>
    <mergeCell ref="C80:D80"/>
    <mergeCell ref="E80:F80"/>
    <mergeCell ref="G80:G82"/>
    <mergeCell ref="C81:D81"/>
    <mergeCell ref="E81:F81"/>
    <mergeCell ref="C82:D82"/>
    <mergeCell ref="E82:F82"/>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D53" sqref="C53:F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44</v>
      </c>
      <c r="D8" s="327"/>
      <c r="E8" s="328"/>
    </row>
    <row r="9" spans="1:6" ht="31.5" customHeight="1" thickBot="1" x14ac:dyDescent="0.3">
      <c r="A9" s="57" t="s">
        <v>3</v>
      </c>
      <c r="B9" s="58" t="s">
        <v>4</v>
      </c>
      <c r="C9" s="638" t="s">
        <v>597</v>
      </c>
      <c r="D9" s="639"/>
      <c r="E9" s="336"/>
    </row>
    <row r="10" spans="1:6" ht="15.75" thickBot="1" x14ac:dyDescent="0.3">
      <c r="A10" s="57" t="s">
        <v>5</v>
      </c>
      <c r="B10" s="58" t="s">
        <v>8</v>
      </c>
      <c r="C10" s="314" t="s">
        <v>517</v>
      </c>
      <c r="D10" s="315"/>
    </row>
    <row r="11" spans="1:6" ht="15.75" thickBot="1" x14ac:dyDescent="0.3">
      <c r="A11" s="57" t="s">
        <v>7</v>
      </c>
      <c r="B11" s="58" t="s">
        <v>10</v>
      </c>
      <c r="C11" s="314" t="s">
        <v>83</v>
      </c>
      <c r="D11" s="315"/>
    </row>
    <row r="12" spans="1:6" ht="15.75" thickBot="1" x14ac:dyDescent="0.3">
      <c r="A12" s="3"/>
      <c r="B12" s="4"/>
      <c r="C12" s="7"/>
    </row>
    <row r="13" spans="1:6" ht="30" x14ac:dyDescent="0.25">
      <c r="A13" s="29">
        <v>1</v>
      </c>
      <c r="B13" s="34" t="s">
        <v>14</v>
      </c>
      <c r="C13" s="101" t="s">
        <v>11</v>
      </c>
      <c r="D13" s="107" t="s">
        <v>12</v>
      </c>
      <c r="E13" s="37" t="s">
        <v>66</v>
      </c>
      <c r="F13" s="41" t="s">
        <v>13</v>
      </c>
    </row>
    <row r="14" spans="1:6" ht="30" x14ac:dyDescent="0.25">
      <c r="A14" s="94">
        <v>1.1000000000000001</v>
      </c>
      <c r="B14" s="8" t="s">
        <v>15</v>
      </c>
      <c r="C14" s="318" t="s">
        <v>528</v>
      </c>
      <c r="D14" s="224" t="s">
        <v>598</v>
      </c>
      <c r="E14" s="221" t="s">
        <v>193</v>
      </c>
      <c r="F14" s="271"/>
    </row>
    <row r="15" spans="1:6" x14ac:dyDescent="0.25">
      <c r="A15" s="94">
        <v>1.2</v>
      </c>
      <c r="B15" s="9" t="s">
        <v>16</v>
      </c>
      <c r="C15" s="321"/>
      <c r="D15" s="225"/>
      <c r="E15" s="222"/>
      <c r="F15" s="271"/>
    </row>
    <row r="16" spans="1:6" ht="30" x14ac:dyDescent="0.25">
      <c r="A16" s="94">
        <v>1.3</v>
      </c>
      <c r="B16" s="8" t="s">
        <v>17</v>
      </c>
      <c r="C16" s="321"/>
      <c r="D16" s="225"/>
      <c r="E16" s="222"/>
      <c r="F16" s="271"/>
    </row>
    <row r="17" spans="1:6" ht="60" x14ac:dyDescent="0.25">
      <c r="A17" s="94">
        <v>1.4</v>
      </c>
      <c r="B17" s="8" t="s">
        <v>18</v>
      </c>
      <c r="C17" s="321"/>
      <c r="D17" s="225"/>
      <c r="E17" s="222"/>
      <c r="F17" s="271"/>
    </row>
    <row r="18" spans="1:6" ht="105" x14ac:dyDescent="0.25">
      <c r="A18" s="94">
        <v>1.5</v>
      </c>
      <c r="B18" s="8" t="s">
        <v>19</v>
      </c>
      <c r="C18" s="321"/>
      <c r="D18" s="225"/>
      <c r="E18" s="222"/>
      <c r="F18" s="271"/>
    </row>
    <row r="19" spans="1:6" ht="30" x14ac:dyDescent="0.25">
      <c r="A19" s="94">
        <v>1.6</v>
      </c>
      <c r="B19" s="10" t="s">
        <v>20</v>
      </c>
      <c r="C19" s="321"/>
      <c r="D19" s="225"/>
      <c r="E19" s="222"/>
      <c r="F19" s="271"/>
    </row>
    <row r="20" spans="1:6" ht="45.75" thickBot="1" x14ac:dyDescent="0.3">
      <c r="A20" s="109">
        <v>1.7</v>
      </c>
      <c r="B20" s="11" t="s">
        <v>21</v>
      </c>
      <c r="C20" s="324"/>
      <c r="D20" s="288"/>
      <c r="E20" s="223"/>
      <c r="F20" s="272"/>
    </row>
    <row r="21" spans="1:6" ht="39" customHeight="1" x14ac:dyDescent="0.25">
      <c r="A21" s="29">
        <v>2</v>
      </c>
      <c r="B21" s="30" t="s">
        <v>22</v>
      </c>
      <c r="C21" s="101" t="s">
        <v>11</v>
      </c>
      <c r="D21" s="107" t="s">
        <v>12</v>
      </c>
      <c r="E21" s="37" t="s">
        <v>66</v>
      </c>
      <c r="F21" s="42" t="s">
        <v>13</v>
      </c>
    </row>
    <row r="22" spans="1:6" ht="45.75" customHeight="1" x14ac:dyDescent="0.25">
      <c r="A22" s="94">
        <v>2.1</v>
      </c>
      <c r="B22" s="10" t="s">
        <v>23</v>
      </c>
      <c r="C22" s="301" t="s">
        <v>88</v>
      </c>
      <c r="D22" s="308" t="s">
        <v>284</v>
      </c>
      <c r="E22" s="309" t="s">
        <v>284</v>
      </c>
      <c r="F22" s="312"/>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t="str">
        <f>+C9</f>
        <v>JOYCO S.A.S.</v>
      </c>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284</v>
      </c>
      <c r="D28" s="95" t="s">
        <v>284</v>
      </c>
      <c r="E28" s="221" t="s">
        <v>284</v>
      </c>
      <c r="F28" s="274"/>
    </row>
    <row r="29" spans="1:6" ht="30.75" thickBot="1" x14ac:dyDescent="0.3">
      <c r="A29" s="109" t="s">
        <v>28</v>
      </c>
      <c r="B29" s="11" t="s">
        <v>29</v>
      </c>
      <c r="C29" s="99" t="s">
        <v>284</v>
      </c>
      <c r="D29" s="100" t="s">
        <v>284</v>
      </c>
      <c r="E29" s="223"/>
      <c r="F29" s="272"/>
    </row>
    <row r="30" spans="1:6" ht="33" customHeight="1" thickBot="1" x14ac:dyDescent="0.3">
      <c r="A30" s="239">
        <v>4</v>
      </c>
      <c r="B30" s="297" t="s">
        <v>30</v>
      </c>
      <c r="C30" s="249" t="str">
        <f>+C9</f>
        <v>JOYCO S.A.S.</v>
      </c>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224" t="s">
        <v>599</v>
      </c>
      <c r="E32" s="221" t="s">
        <v>193</v>
      </c>
      <c r="F32" s="271"/>
    </row>
    <row r="33" spans="1:6" ht="30" x14ac:dyDescent="0.25">
      <c r="A33" s="94">
        <v>4.2</v>
      </c>
      <c r="B33" s="10" t="s">
        <v>31</v>
      </c>
      <c r="C33" s="98" t="s">
        <v>84</v>
      </c>
      <c r="D33" s="225"/>
      <c r="E33" s="222"/>
      <c r="F33" s="271"/>
    </row>
    <row r="34" spans="1:6" ht="30.75" thickBot="1" x14ac:dyDescent="0.3">
      <c r="A34" s="109">
        <v>4.3</v>
      </c>
      <c r="B34" s="11" t="s">
        <v>67</v>
      </c>
      <c r="C34" s="99" t="s">
        <v>89</v>
      </c>
      <c r="D34" s="288"/>
      <c r="E34" s="223"/>
      <c r="F34" s="272"/>
    </row>
    <row r="35" spans="1:6" ht="30" customHeight="1" thickBot="1" x14ac:dyDescent="0.3">
      <c r="A35" s="239">
        <v>5</v>
      </c>
      <c r="B35" s="241" t="s">
        <v>32</v>
      </c>
      <c r="C35" s="295" t="str">
        <f>+C9</f>
        <v>JOYCO S.A.S.</v>
      </c>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84</v>
      </c>
      <c r="D37" s="266" t="s">
        <v>600</v>
      </c>
      <c r="E37" s="309" t="s">
        <v>193</v>
      </c>
      <c r="F37" s="546" t="s">
        <v>601</v>
      </c>
    </row>
    <row r="38" spans="1:6" ht="45" x14ac:dyDescent="0.25">
      <c r="A38" s="94">
        <v>5.2</v>
      </c>
      <c r="B38" s="10" t="s">
        <v>72</v>
      </c>
      <c r="C38" s="264"/>
      <c r="D38" s="267"/>
      <c r="E38" s="310"/>
      <c r="F38" s="645"/>
    </row>
    <row r="39" spans="1:6" ht="45" x14ac:dyDescent="0.25">
      <c r="A39" s="94">
        <v>5.3</v>
      </c>
      <c r="B39" s="13" t="s">
        <v>73</v>
      </c>
      <c r="C39" s="264"/>
      <c r="D39" s="267"/>
      <c r="E39" s="310"/>
      <c r="F39" s="645"/>
    </row>
    <row r="40" spans="1:6" ht="30" x14ac:dyDescent="0.25">
      <c r="A40" s="94">
        <v>5.4</v>
      </c>
      <c r="B40" s="10" t="s">
        <v>33</v>
      </c>
      <c r="C40" s="264"/>
      <c r="D40" s="267"/>
      <c r="E40" s="310"/>
      <c r="F40" s="645"/>
    </row>
    <row r="41" spans="1:6" ht="30.75" thickBot="1" x14ac:dyDescent="0.3">
      <c r="A41" s="109">
        <v>5.5</v>
      </c>
      <c r="B41" s="11" t="s">
        <v>34</v>
      </c>
      <c r="C41" s="265"/>
      <c r="D41" s="268"/>
      <c r="E41" s="311"/>
      <c r="F41" s="646"/>
    </row>
    <row r="42" spans="1:6" ht="30" customHeight="1" thickBot="1" x14ac:dyDescent="0.3">
      <c r="A42" s="239">
        <v>6</v>
      </c>
      <c r="B42" s="241" t="s">
        <v>35</v>
      </c>
      <c r="C42" s="255" t="str">
        <f>+C9</f>
        <v>JOYCO S.A.S.</v>
      </c>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284</v>
      </c>
      <c r="D44" s="98" t="s">
        <v>284</v>
      </c>
      <c r="E44" s="98" t="s">
        <v>284</v>
      </c>
      <c r="F44" s="39"/>
    </row>
    <row r="45" spans="1:6" ht="45" x14ac:dyDescent="0.25">
      <c r="A45" s="94">
        <v>6.2</v>
      </c>
      <c r="B45" s="10" t="s">
        <v>37</v>
      </c>
      <c r="C45" s="98" t="s">
        <v>284</v>
      </c>
      <c r="D45" s="98" t="s">
        <v>284</v>
      </c>
      <c r="E45" s="98" t="s">
        <v>284</v>
      </c>
      <c r="F45" s="39"/>
    </row>
    <row r="46" spans="1:6" ht="60" x14ac:dyDescent="0.25">
      <c r="A46" s="94">
        <v>6.3</v>
      </c>
      <c r="B46" s="10" t="s">
        <v>38</v>
      </c>
      <c r="C46" s="98" t="s">
        <v>284</v>
      </c>
      <c r="D46" s="98" t="s">
        <v>284</v>
      </c>
      <c r="E46" s="98" t="s">
        <v>284</v>
      </c>
      <c r="F46" s="39"/>
    </row>
    <row r="47" spans="1:6" ht="75.75" thickBot="1" x14ac:dyDescent="0.3">
      <c r="A47" s="94">
        <v>6.4</v>
      </c>
      <c r="B47" s="11" t="s">
        <v>39</v>
      </c>
      <c r="C47" s="98" t="s">
        <v>284</v>
      </c>
      <c r="D47" s="98" t="s">
        <v>284</v>
      </c>
      <c r="E47" s="98" t="s">
        <v>284</v>
      </c>
      <c r="F47" s="40"/>
    </row>
    <row r="48" spans="1:6" ht="30" customHeight="1" thickBot="1" x14ac:dyDescent="0.3">
      <c r="A48" s="239">
        <v>7</v>
      </c>
      <c r="B48" s="247" t="s">
        <v>40</v>
      </c>
      <c r="C48" s="249" t="str">
        <f>+C9</f>
        <v>JOYCO S.A.S.</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t="s">
        <v>602</v>
      </c>
      <c r="E50" s="221" t="s">
        <v>193</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ht="30" x14ac:dyDescent="0.25">
      <c r="A53" s="29">
        <v>8</v>
      </c>
      <c r="B53" s="49" t="s">
        <v>44</v>
      </c>
      <c r="C53" s="101" t="s">
        <v>11</v>
      </c>
      <c r="D53" s="107" t="s">
        <v>12</v>
      </c>
      <c r="E53" s="37" t="s">
        <v>66</v>
      </c>
      <c r="F53" s="41" t="s">
        <v>13</v>
      </c>
    </row>
    <row r="54" spans="1:7" ht="30" x14ac:dyDescent="0.25">
      <c r="A54" s="94">
        <v>8.1</v>
      </c>
      <c r="B54" s="10" t="s">
        <v>45</v>
      </c>
      <c r="C54" s="104" t="s">
        <v>603</v>
      </c>
      <c r="D54" s="224" t="s">
        <v>604</v>
      </c>
      <c r="E54" s="429" t="s">
        <v>193</v>
      </c>
      <c r="F54" s="274"/>
    </row>
    <row r="55" spans="1:7" ht="30" x14ac:dyDescent="0.25">
      <c r="A55" s="94">
        <v>8.1999999999999993</v>
      </c>
      <c r="B55" s="10" t="s">
        <v>46</v>
      </c>
      <c r="C55" s="104" t="s">
        <v>605</v>
      </c>
      <c r="D55" s="225"/>
      <c r="E55" s="429"/>
      <c r="F55" s="271"/>
    </row>
    <row r="56" spans="1:7" ht="30" x14ac:dyDescent="0.25">
      <c r="A56" s="94">
        <v>8.3000000000000007</v>
      </c>
      <c r="B56" s="10" t="s">
        <v>47</v>
      </c>
      <c r="C56" s="277" t="s">
        <v>84</v>
      </c>
      <c r="D56" s="225"/>
      <c r="E56" s="429"/>
      <c r="F56" s="271"/>
    </row>
    <row r="57" spans="1:7" ht="45" x14ac:dyDescent="0.25">
      <c r="A57" s="94">
        <v>8.4</v>
      </c>
      <c r="B57" s="10" t="s">
        <v>48</v>
      </c>
      <c r="C57" s="280"/>
      <c r="D57" s="225"/>
      <c r="E57" s="429"/>
      <c r="F57" s="271"/>
    </row>
    <row r="58" spans="1:7" ht="45" x14ac:dyDescent="0.25">
      <c r="A58" s="94">
        <v>8.5</v>
      </c>
      <c r="B58" s="10" t="s">
        <v>74</v>
      </c>
      <c r="C58" s="280"/>
      <c r="D58" s="225"/>
      <c r="E58" s="429"/>
      <c r="F58" s="271"/>
    </row>
    <row r="59" spans="1:7" x14ac:dyDescent="0.25">
      <c r="A59" s="94">
        <v>8.6</v>
      </c>
      <c r="B59" s="10" t="s">
        <v>49</v>
      </c>
      <c r="C59" s="280"/>
      <c r="D59" s="225"/>
      <c r="E59" s="429"/>
      <c r="F59" s="271"/>
    </row>
    <row r="60" spans="1:7" x14ac:dyDescent="0.25">
      <c r="A60" s="94">
        <v>8.6999999999999993</v>
      </c>
      <c r="B60" s="10" t="s">
        <v>50</v>
      </c>
      <c r="C60" s="280"/>
      <c r="D60" s="225"/>
      <c r="E60" s="429"/>
      <c r="F60" s="271"/>
    </row>
    <row r="61" spans="1:7" ht="30" x14ac:dyDescent="0.25">
      <c r="A61" s="94">
        <v>8.8000000000000007</v>
      </c>
      <c r="B61" s="10" t="s">
        <v>524</v>
      </c>
      <c r="C61" s="280"/>
      <c r="D61" s="225"/>
      <c r="E61" s="429"/>
      <c r="F61" s="271"/>
      <c r="G61" s="14"/>
    </row>
    <row r="62" spans="1:7" ht="31.5" customHeight="1" x14ac:dyDescent="0.3">
      <c r="A62" s="94">
        <v>8.9</v>
      </c>
      <c r="B62" s="15" t="s">
        <v>51</v>
      </c>
      <c r="C62" s="280"/>
      <c r="D62" s="225"/>
      <c r="E62" s="429"/>
      <c r="F62" s="271"/>
      <c r="G62" s="16"/>
    </row>
    <row r="63" spans="1:7" ht="16.5" x14ac:dyDescent="0.3">
      <c r="A63" s="17" t="s">
        <v>68</v>
      </c>
      <c r="B63" s="10" t="s">
        <v>52</v>
      </c>
      <c r="C63" s="283"/>
      <c r="D63" s="226"/>
      <c r="E63" s="429"/>
      <c r="F63" s="271"/>
      <c r="G63" s="16"/>
    </row>
    <row r="64" spans="1:7" ht="45.75" thickBot="1" x14ac:dyDescent="0.3">
      <c r="A64" s="17" t="s">
        <v>69</v>
      </c>
      <c r="B64" s="11" t="s">
        <v>53</v>
      </c>
      <c r="C64" s="105" t="s">
        <v>84</v>
      </c>
      <c r="D64" s="12" t="s">
        <v>606</v>
      </c>
      <c r="E64" s="430"/>
      <c r="F64" s="272"/>
      <c r="G64" s="18"/>
    </row>
    <row r="65" spans="1:6" ht="30" customHeight="1" thickBot="1" x14ac:dyDescent="0.3">
      <c r="A65" s="239">
        <v>9</v>
      </c>
      <c r="B65" s="247" t="s">
        <v>54</v>
      </c>
      <c r="C65" s="249" t="str">
        <f>+C9</f>
        <v>JOYCO S.A.S.</v>
      </c>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311</v>
      </c>
      <c r="D67" s="270">
        <v>186</v>
      </c>
      <c r="E67" s="222" t="s">
        <v>311</v>
      </c>
      <c r="F67" s="271"/>
    </row>
    <row r="68" spans="1:6" x14ac:dyDescent="0.25">
      <c r="A68" s="94">
        <v>9.1999999999999993</v>
      </c>
      <c r="B68" s="9" t="s">
        <v>16</v>
      </c>
      <c r="C68" s="269"/>
      <c r="D68" s="226"/>
      <c r="E68" s="222"/>
      <c r="F68" s="271"/>
    </row>
    <row r="69" spans="1:6" ht="60.75" thickBot="1" x14ac:dyDescent="0.3">
      <c r="A69" s="109">
        <v>9.3000000000000007</v>
      </c>
      <c r="B69" s="19" t="s">
        <v>56</v>
      </c>
      <c r="C69" s="99" t="s">
        <v>311</v>
      </c>
      <c r="D69" s="100">
        <v>187</v>
      </c>
      <c r="E69" s="223"/>
      <c r="F69" s="272"/>
    </row>
    <row r="70" spans="1:6" ht="30" customHeight="1" thickBot="1" x14ac:dyDescent="0.3">
      <c r="A70" s="239">
        <v>10</v>
      </c>
      <c r="B70" s="247" t="s">
        <v>57</v>
      </c>
      <c r="C70" s="249" t="str">
        <f>+C9</f>
        <v>JOYCO S.A.S.</v>
      </c>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284</v>
      </c>
      <c r="D72" s="100" t="s">
        <v>284</v>
      </c>
      <c r="E72" s="36" t="s">
        <v>284</v>
      </c>
      <c r="F72" s="40"/>
    </row>
    <row r="73" spans="1:6" ht="30" customHeight="1" thickBot="1" x14ac:dyDescent="0.3">
      <c r="A73" s="239">
        <v>11</v>
      </c>
      <c r="B73" s="247" t="s">
        <v>59</v>
      </c>
      <c r="C73" s="249" t="str">
        <f>+C9</f>
        <v>JOYCO S.A.S.</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284</v>
      </c>
      <c r="D75" s="100" t="s">
        <v>284</v>
      </c>
      <c r="E75" s="36" t="s">
        <v>284</v>
      </c>
      <c r="F75" s="40"/>
    </row>
    <row r="76" spans="1:6" ht="30" customHeight="1" thickBot="1" x14ac:dyDescent="0.3">
      <c r="A76" s="239">
        <v>12</v>
      </c>
      <c r="B76" s="241" t="s">
        <v>60</v>
      </c>
      <c r="C76" s="255" t="str">
        <f>+C9</f>
        <v>JOYCO S.A.S.</v>
      </c>
      <c r="D76" s="250"/>
      <c r="E76" s="243" t="s">
        <v>66</v>
      </c>
      <c r="F76" s="245" t="s">
        <v>13</v>
      </c>
    </row>
    <row r="77" spans="1:6" ht="30" customHeight="1" x14ac:dyDescent="0.25">
      <c r="A77" s="240"/>
      <c r="B77" s="242"/>
      <c r="C77" s="258" t="s">
        <v>11</v>
      </c>
      <c r="D77" s="259"/>
      <c r="E77" s="244"/>
      <c r="F77" s="246"/>
    </row>
    <row r="78" spans="1:6" ht="45" x14ac:dyDescent="0.25">
      <c r="A78" s="94">
        <v>12.1</v>
      </c>
      <c r="B78" s="52" t="s">
        <v>61</v>
      </c>
      <c r="C78" s="341" t="s">
        <v>84</v>
      </c>
      <c r="D78" s="238"/>
      <c r="E78" s="221" t="s">
        <v>193</v>
      </c>
      <c r="F78" s="39"/>
    </row>
    <row r="79" spans="1:6" ht="31.5" customHeight="1" x14ac:dyDescent="0.25">
      <c r="A79" s="94">
        <v>12.2</v>
      </c>
      <c r="B79" s="52" t="s">
        <v>62</v>
      </c>
      <c r="C79" s="341" t="s">
        <v>84</v>
      </c>
      <c r="D79" s="238"/>
      <c r="E79" s="222"/>
      <c r="F79" s="39"/>
    </row>
    <row r="80" spans="1:6" ht="30.75" thickBot="1" x14ac:dyDescent="0.3">
      <c r="A80" s="20">
        <v>12.3</v>
      </c>
      <c r="B80" s="53" t="s">
        <v>63</v>
      </c>
      <c r="C80" s="342" t="s">
        <v>84</v>
      </c>
      <c r="D80" s="253"/>
      <c r="E80" s="223"/>
      <c r="F80" s="48"/>
    </row>
    <row r="81" spans="1:6" ht="19.5" thickBot="1" x14ac:dyDescent="0.3">
      <c r="A81" s="235" t="s">
        <v>64</v>
      </c>
      <c r="B81" s="236"/>
      <c r="C81" s="542" t="s">
        <v>561</v>
      </c>
      <c r="D81" s="543"/>
      <c r="E81" s="544"/>
      <c r="F81" s="51"/>
    </row>
  </sheetData>
  <mergeCells count="86">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D32:D34"/>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C67:C68"/>
    <mergeCell ref="D67:D68"/>
    <mergeCell ref="E67:E69"/>
    <mergeCell ref="F67:F69"/>
    <mergeCell ref="C50:C52"/>
    <mergeCell ref="D50:D52"/>
    <mergeCell ref="E50:E52"/>
    <mergeCell ref="D54:D63"/>
    <mergeCell ref="E54:E64"/>
    <mergeCell ref="F54:F64"/>
    <mergeCell ref="C56:C63"/>
    <mergeCell ref="A65:A66"/>
    <mergeCell ref="B65:B66"/>
    <mergeCell ref="C65:D65"/>
    <mergeCell ref="E65:E66"/>
    <mergeCell ref="F65:F66"/>
    <mergeCell ref="A73:A74"/>
    <mergeCell ref="B73:B74"/>
    <mergeCell ref="C73:D73"/>
    <mergeCell ref="E73:E74"/>
    <mergeCell ref="F73:F74"/>
    <mergeCell ref="A70:A71"/>
    <mergeCell ref="B70:B71"/>
    <mergeCell ref="C70:D70"/>
    <mergeCell ref="E70:E71"/>
    <mergeCell ref="F70:F71"/>
    <mergeCell ref="A76:A77"/>
    <mergeCell ref="B76:B77"/>
    <mergeCell ref="C76:D76"/>
    <mergeCell ref="E76:E77"/>
    <mergeCell ref="F76:F77"/>
    <mergeCell ref="C77:D77"/>
    <mergeCell ref="C78:D78"/>
    <mergeCell ref="E78:E80"/>
    <mergeCell ref="C79:D79"/>
    <mergeCell ref="C80:D80"/>
    <mergeCell ref="A81:B81"/>
    <mergeCell ref="C81:E81"/>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workbookViewId="0">
      <selection activeCell="G17" sqref="G17:G23"/>
    </sheetView>
  </sheetViews>
  <sheetFormatPr baseColWidth="10" defaultRowHeight="15" x14ac:dyDescent="0.25"/>
  <cols>
    <col min="2" max="2" width="55.5703125" customWidth="1"/>
    <col min="3" max="3" width="23.28515625" customWidth="1"/>
    <col min="4" max="4" width="23.140625" customWidth="1"/>
    <col min="8" max="8" width="42.5703125" customWidth="1"/>
  </cols>
  <sheetData>
    <row r="1" spans="1:8" ht="15" customHeight="1" x14ac:dyDescent="0.25"/>
    <row r="2" spans="1:8" ht="15" customHeight="1" x14ac:dyDescent="0.25"/>
    <row r="3" spans="1:8" x14ac:dyDescent="0.25">
      <c r="A3" s="325" t="s">
        <v>76</v>
      </c>
      <c r="B3" s="325"/>
      <c r="C3" s="325"/>
      <c r="D3" s="325"/>
      <c r="E3" s="325"/>
      <c r="F3" s="325"/>
      <c r="G3" s="325"/>
      <c r="H3" s="325"/>
    </row>
    <row r="4" spans="1:8" ht="15" customHeight="1" x14ac:dyDescent="0.25">
      <c r="A4" s="325"/>
      <c r="B4" s="325"/>
      <c r="C4" s="325"/>
      <c r="D4" s="325"/>
      <c r="E4" s="325"/>
      <c r="F4" s="325"/>
      <c r="G4" s="325"/>
      <c r="H4" s="325"/>
    </row>
    <row r="5" spans="1:8" ht="15" customHeight="1" x14ac:dyDescent="0.25">
      <c r="A5" s="1"/>
      <c r="C5" s="1"/>
      <c r="D5" s="1"/>
      <c r="E5" s="1"/>
      <c r="F5" s="1"/>
      <c r="G5" s="1"/>
    </row>
    <row r="6" spans="1:8" x14ac:dyDescent="0.25">
      <c r="A6" s="325" t="s">
        <v>0</v>
      </c>
      <c r="B6" s="325"/>
      <c r="C6" s="325"/>
      <c r="D6" s="325"/>
      <c r="E6" s="325"/>
      <c r="F6" s="325"/>
      <c r="G6" s="325"/>
      <c r="H6" s="325"/>
    </row>
    <row r="7" spans="1:8" x14ac:dyDescent="0.25">
      <c r="A7" s="325"/>
      <c r="B7" s="325"/>
      <c r="C7" s="325"/>
      <c r="D7" s="325"/>
      <c r="E7" s="325"/>
      <c r="F7" s="325"/>
      <c r="G7" s="325"/>
      <c r="H7" s="325"/>
    </row>
    <row r="8" spans="1:8" x14ac:dyDescent="0.25">
      <c r="A8" s="1"/>
      <c r="C8" s="1"/>
      <c r="D8" s="2"/>
      <c r="E8" s="1"/>
      <c r="F8" s="2"/>
      <c r="G8" s="2"/>
      <c r="H8" s="2"/>
    </row>
    <row r="9" spans="1:8" ht="15.75" customHeight="1" thickBot="1" x14ac:dyDescent="0.3">
      <c r="A9" s="1"/>
      <c r="C9" s="2"/>
      <c r="D9" s="1"/>
      <c r="E9" s="2"/>
      <c r="F9" s="1"/>
      <c r="G9" s="1"/>
    </row>
    <row r="10" spans="1:8" ht="30.75" customHeight="1" thickBot="1" x14ac:dyDescent="0.3">
      <c r="A10" s="57" t="s">
        <v>1</v>
      </c>
      <c r="B10" s="58" t="s">
        <v>2</v>
      </c>
      <c r="C10" s="326">
        <v>45</v>
      </c>
      <c r="D10" s="327"/>
      <c r="E10" s="327"/>
      <c r="F10" s="327"/>
      <c r="G10" s="328"/>
    </row>
    <row r="11" spans="1:8" ht="27.75" customHeight="1" thickBot="1" x14ac:dyDescent="0.3">
      <c r="A11" s="57" t="s">
        <v>3</v>
      </c>
      <c r="B11" s="58" t="s">
        <v>4</v>
      </c>
      <c r="C11" s="329" t="s">
        <v>607</v>
      </c>
      <c r="D11" s="330"/>
      <c r="E11" s="330"/>
      <c r="F11" s="330"/>
      <c r="G11" s="331"/>
    </row>
    <row r="12" spans="1:8" ht="21.75" customHeight="1" thickBot="1" x14ac:dyDescent="0.3">
      <c r="A12" s="57" t="s">
        <v>5</v>
      </c>
      <c r="B12" s="59" t="s">
        <v>65</v>
      </c>
      <c r="C12" s="332" t="s">
        <v>78</v>
      </c>
      <c r="D12" s="333"/>
      <c r="E12" s="333"/>
      <c r="F12" s="333"/>
      <c r="G12" s="334"/>
    </row>
    <row r="13" spans="1:8" ht="41.25" customHeight="1" thickBot="1" x14ac:dyDescent="0.3">
      <c r="A13" s="57" t="s">
        <v>7</v>
      </c>
      <c r="B13" s="58" t="s">
        <v>6</v>
      </c>
      <c r="C13" s="335" t="s">
        <v>608</v>
      </c>
      <c r="D13" s="336"/>
      <c r="E13" s="337" t="s">
        <v>609</v>
      </c>
      <c r="F13" s="338"/>
      <c r="G13" s="5"/>
      <c r="H13" s="6"/>
    </row>
    <row r="14" spans="1:8" ht="15.75" thickBot="1" x14ac:dyDescent="0.3">
      <c r="A14" s="57" t="s">
        <v>9</v>
      </c>
      <c r="B14" s="58" t="s">
        <v>8</v>
      </c>
      <c r="C14" s="314" t="s">
        <v>82</v>
      </c>
      <c r="D14" s="315"/>
      <c r="E14" s="314" t="s">
        <v>422</v>
      </c>
      <c r="F14" s="315"/>
      <c r="G14" s="1"/>
    </row>
    <row r="15" spans="1:8" ht="15.75" thickBot="1" x14ac:dyDescent="0.3">
      <c r="A15" s="57" t="s">
        <v>75</v>
      </c>
      <c r="B15" s="58" t="s">
        <v>10</v>
      </c>
      <c r="C15" s="314" t="s">
        <v>113</v>
      </c>
      <c r="D15" s="315"/>
      <c r="E15" s="314" t="s">
        <v>113</v>
      </c>
      <c r="F15" s="315"/>
      <c r="G15" s="1"/>
    </row>
    <row r="16" spans="1:8" x14ac:dyDescent="0.25">
      <c r="A16" s="29">
        <v>1</v>
      </c>
      <c r="B16" s="34" t="s">
        <v>14</v>
      </c>
      <c r="C16" s="260" t="s">
        <v>11</v>
      </c>
      <c r="D16" s="261"/>
      <c r="E16" s="262"/>
      <c r="F16" s="107" t="s">
        <v>12</v>
      </c>
      <c r="G16" s="37" t="s">
        <v>66</v>
      </c>
      <c r="H16" s="41" t="s">
        <v>13</v>
      </c>
    </row>
    <row r="17" spans="1:8" ht="33" customHeight="1" x14ac:dyDescent="0.25">
      <c r="A17" s="94">
        <v>1.1000000000000001</v>
      </c>
      <c r="B17" s="8" t="s">
        <v>15</v>
      </c>
      <c r="C17" s="316" t="s">
        <v>84</v>
      </c>
      <c r="D17" s="317"/>
      <c r="E17" s="318"/>
      <c r="F17" s="224" t="s">
        <v>461</v>
      </c>
      <c r="G17" s="221" t="s">
        <v>193</v>
      </c>
      <c r="H17" s="347"/>
    </row>
    <row r="18" spans="1:8" ht="31.5" customHeight="1" x14ac:dyDescent="0.25">
      <c r="A18" s="94">
        <v>1.2</v>
      </c>
      <c r="B18" s="9" t="s">
        <v>16</v>
      </c>
      <c r="C18" s="319"/>
      <c r="D18" s="320"/>
      <c r="E18" s="321"/>
      <c r="F18" s="225"/>
      <c r="G18" s="222"/>
      <c r="H18" s="347"/>
    </row>
    <row r="19" spans="1:8" ht="41.25" customHeight="1" x14ac:dyDescent="0.25">
      <c r="A19" s="94">
        <v>1.3</v>
      </c>
      <c r="B19" s="8" t="s">
        <v>17</v>
      </c>
      <c r="C19" s="319"/>
      <c r="D19" s="320"/>
      <c r="E19" s="321"/>
      <c r="F19" s="225"/>
      <c r="G19" s="222"/>
      <c r="H19" s="347"/>
    </row>
    <row r="20" spans="1:8" ht="29.25" customHeight="1" x14ac:dyDescent="0.25">
      <c r="A20" s="94">
        <v>1.4</v>
      </c>
      <c r="B20" s="8" t="s">
        <v>18</v>
      </c>
      <c r="C20" s="319"/>
      <c r="D20" s="320"/>
      <c r="E20" s="321"/>
      <c r="F20" s="225"/>
      <c r="G20" s="222"/>
      <c r="H20" s="347"/>
    </row>
    <row r="21" spans="1:8" ht="89.25" customHeight="1" x14ac:dyDescent="0.25">
      <c r="A21" s="94">
        <v>1.5</v>
      </c>
      <c r="B21" s="8" t="s">
        <v>19</v>
      </c>
      <c r="C21" s="319"/>
      <c r="D21" s="320"/>
      <c r="E21" s="321"/>
      <c r="F21" s="225"/>
      <c r="G21" s="222"/>
      <c r="H21" s="347"/>
    </row>
    <row r="22" spans="1:8" ht="41.25" customHeight="1" x14ac:dyDescent="0.25">
      <c r="A22" s="94">
        <v>1.6</v>
      </c>
      <c r="B22" s="10" t="s">
        <v>20</v>
      </c>
      <c r="C22" s="319"/>
      <c r="D22" s="320"/>
      <c r="E22" s="321"/>
      <c r="F22" s="225"/>
      <c r="G22" s="222"/>
      <c r="H22" s="347"/>
    </row>
    <row r="23" spans="1:8" ht="43.5" customHeight="1" thickBot="1" x14ac:dyDescent="0.3">
      <c r="A23" s="109">
        <v>1.7</v>
      </c>
      <c r="B23" s="11" t="s">
        <v>21</v>
      </c>
      <c r="C23" s="322"/>
      <c r="D23" s="323"/>
      <c r="E23" s="324"/>
      <c r="F23" s="288"/>
      <c r="G23" s="223"/>
      <c r="H23" s="348"/>
    </row>
    <row r="24" spans="1:8" ht="39.75" customHeight="1" x14ac:dyDescent="0.25">
      <c r="A24" s="29">
        <v>2</v>
      </c>
      <c r="B24" s="30" t="s">
        <v>22</v>
      </c>
      <c r="C24" s="260" t="s">
        <v>11</v>
      </c>
      <c r="D24" s="261"/>
      <c r="E24" s="262"/>
      <c r="F24" s="107" t="s">
        <v>12</v>
      </c>
      <c r="G24" s="37" t="s">
        <v>66</v>
      </c>
      <c r="H24" s="42" t="s">
        <v>13</v>
      </c>
    </row>
    <row r="25" spans="1:8" ht="51.75" customHeight="1" x14ac:dyDescent="0.25">
      <c r="A25" s="94">
        <v>2.1</v>
      </c>
      <c r="B25" s="10" t="s">
        <v>23</v>
      </c>
      <c r="C25" s="299" t="s">
        <v>84</v>
      </c>
      <c r="D25" s="300"/>
      <c r="E25" s="301"/>
      <c r="F25" s="308" t="s">
        <v>503</v>
      </c>
      <c r="G25" s="309" t="s">
        <v>193</v>
      </c>
      <c r="H25" s="312"/>
    </row>
    <row r="26" spans="1:8" ht="48.75" customHeight="1" x14ac:dyDescent="0.25">
      <c r="A26" s="94">
        <v>2.2000000000000002</v>
      </c>
      <c r="B26" s="10" t="s">
        <v>70</v>
      </c>
      <c r="C26" s="302"/>
      <c r="D26" s="303"/>
      <c r="E26" s="304"/>
      <c r="F26" s="267"/>
      <c r="G26" s="310"/>
      <c r="H26" s="312"/>
    </row>
    <row r="27" spans="1:8" ht="15.75" customHeight="1" x14ac:dyDescent="0.25">
      <c r="A27" s="94">
        <v>2.2999999999999998</v>
      </c>
      <c r="B27" s="10" t="s">
        <v>24</v>
      </c>
      <c r="C27" s="302"/>
      <c r="D27" s="303"/>
      <c r="E27" s="304"/>
      <c r="F27" s="267"/>
      <c r="G27" s="310"/>
      <c r="H27" s="312"/>
    </row>
    <row r="28" spans="1:8" ht="43.5" customHeight="1" thickBot="1" x14ac:dyDescent="0.3">
      <c r="A28" s="109">
        <v>2.4</v>
      </c>
      <c r="B28" s="11" t="s">
        <v>25</v>
      </c>
      <c r="C28" s="305"/>
      <c r="D28" s="306"/>
      <c r="E28" s="307"/>
      <c r="F28" s="268"/>
      <c r="G28" s="311"/>
      <c r="H28" s="313"/>
    </row>
    <row r="29" spans="1:8" ht="65.25" customHeight="1" thickBot="1" x14ac:dyDescent="0.3">
      <c r="A29" s="239">
        <v>3</v>
      </c>
      <c r="B29" s="247" t="s">
        <v>26</v>
      </c>
      <c r="C29" s="249" t="str">
        <f>+C13</f>
        <v>VELNEC S.A (70%) LIDER</v>
      </c>
      <c r="D29" s="249"/>
      <c r="E29" s="249" t="str">
        <f>+E13</f>
        <v>GNG INGENIERIA S.A.S (30%)</v>
      </c>
      <c r="F29" s="250"/>
      <c r="G29" s="245" t="s">
        <v>66</v>
      </c>
      <c r="H29" s="245" t="s">
        <v>13</v>
      </c>
    </row>
    <row r="30" spans="1:8" ht="50.25" customHeight="1" x14ac:dyDescent="0.25">
      <c r="A30" s="240"/>
      <c r="B30" s="248"/>
      <c r="C30" s="97" t="s">
        <v>11</v>
      </c>
      <c r="D30" s="107" t="s">
        <v>12</v>
      </c>
      <c r="E30" s="97" t="s">
        <v>11</v>
      </c>
      <c r="F30" s="107" t="s">
        <v>12</v>
      </c>
      <c r="G30" s="246"/>
      <c r="H30" s="246"/>
    </row>
    <row r="31" spans="1:8" ht="15.75" customHeight="1" x14ac:dyDescent="0.25">
      <c r="A31" s="94" t="s">
        <v>27</v>
      </c>
      <c r="B31" s="8" t="s">
        <v>15</v>
      </c>
      <c r="C31" s="133" t="s">
        <v>88</v>
      </c>
      <c r="D31" s="133"/>
      <c r="E31" s="133" t="s">
        <v>88</v>
      </c>
      <c r="F31" s="95"/>
      <c r="G31" s="221"/>
      <c r="H31" s="274"/>
    </row>
    <row r="32" spans="1:8" ht="29.25" customHeight="1" thickBot="1" x14ac:dyDescent="0.3">
      <c r="A32" s="109" t="s">
        <v>28</v>
      </c>
      <c r="B32" s="11" t="s">
        <v>29</v>
      </c>
      <c r="C32" s="134" t="s">
        <v>88</v>
      </c>
      <c r="D32" s="134"/>
      <c r="E32" s="134" t="s">
        <v>88</v>
      </c>
      <c r="F32" s="100"/>
      <c r="G32" s="223"/>
      <c r="H32" s="272"/>
    </row>
    <row r="33" spans="1:8" ht="56.25" customHeight="1" thickBot="1" x14ac:dyDescent="0.3">
      <c r="A33" s="239">
        <v>4</v>
      </c>
      <c r="B33" s="297" t="s">
        <v>30</v>
      </c>
      <c r="C33" s="249" t="str">
        <f>+C13</f>
        <v>VELNEC S.A (70%) LIDER</v>
      </c>
      <c r="D33" s="249"/>
      <c r="E33" s="249" t="str">
        <f>+E13</f>
        <v>GNG INGENIERIA S.A.S (30%)</v>
      </c>
      <c r="F33" s="250"/>
      <c r="G33" s="245" t="s">
        <v>66</v>
      </c>
      <c r="H33" s="245" t="s">
        <v>13</v>
      </c>
    </row>
    <row r="34" spans="1:8" ht="19.5" customHeight="1" x14ac:dyDescent="0.25">
      <c r="A34" s="240"/>
      <c r="B34" s="298"/>
      <c r="C34" s="97" t="s">
        <v>11</v>
      </c>
      <c r="D34" s="107" t="s">
        <v>12</v>
      </c>
      <c r="E34" s="97" t="s">
        <v>11</v>
      </c>
      <c r="F34" s="107" t="s">
        <v>12</v>
      </c>
      <c r="G34" s="246"/>
      <c r="H34" s="246"/>
    </row>
    <row r="35" spans="1:8" ht="54.75" customHeight="1" x14ac:dyDescent="0.25">
      <c r="A35" s="94">
        <v>4.0999999999999996</v>
      </c>
      <c r="B35" s="10" t="s">
        <v>71</v>
      </c>
      <c r="C35" s="98" t="s">
        <v>84</v>
      </c>
      <c r="D35" s="98" t="s">
        <v>610</v>
      </c>
      <c r="E35" s="98" t="s">
        <v>84</v>
      </c>
      <c r="F35" s="95" t="s">
        <v>611</v>
      </c>
      <c r="G35" s="221" t="s">
        <v>193</v>
      </c>
      <c r="H35" s="271"/>
    </row>
    <row r="36" spans="1:8" ht="15.75" customHeight="1" x14ac:dyDescent="0.25">
      <c r="A36" s="94">
        <v>4.2</v>
      </c>
      <c r="B36" s="10" t="s">
        <v>31</v>
      </c>
      <c r="C36" s="98" t="s">
        <v>84</v>
      </c>
      <c r="D36" s="98">
        <v>61</v>
      </c>
      <c r="E36" s="98" t="s">
        <v>84</v>
      </c>
      <c r="F36" s="95">
        <v>127</v>
      </c>
      <c r="G36" s="222"/>
      <c r="H36" s="271"/>
    </row>
    <row r="37" spans="1:8" ht="38.25" customHeight="1" thickBot="1" x14ac:dyDescent="0.3">
      <c r="A37" s="109">
        <v>4.3</v>
      </c>
      <c r="B37" s="11" t="s">
        <v>67</v>
      </c>
      <c r="C37" s="99" t="s">
        <v>89</v>
      </c>
      <c r="D37" s="99">
        <v>36</v>
      </c>
      <c r="E37" s="99" t="s">
        <v>89</v>
      </c>
      <c r="F37" s="100">
        <v>67</v>
      </c>
      <c r="G37" s="223"/>
      <c r="H37" s="272"/>
    </row>
    <row r="38" spans="1:8" ht="45" customHeight="1" thickBot="1" x14ac:dyDescent="0.3">
      <c r="A38" s="239">
        <v>5</v>
      </c>
      <c r="B38" s="241" t="s">
        <v>32</v>
      </c>
      <c r="C38" s="295" t="str">
        <f>+C13</f>
        <v>VELNEC S.A (70%) LIDER</v>
      </c>
      <c r="D38" s="296"/>
      <c r="E38" s="295" t="str">
        <f>+E13</f>
        <v>GNG INGENIERIA S.A.S (30%)</v>
      </c>
      <c r="F38" s="296"/>
      <c r="G38" s="245" t="s">
        <v>66</v>
      </c>
      <c r="H38" s="245" t="s">
        <v>13</v>
      </c>
    </row>
    <row r="39" spans="1:8" ht="48" customHeight="1" thickBot="1" x14ac:dyDescent="0.3">
      <c r="A39" s="240"/>
      <c r="B39" s="242"/>
      <c r="C39" s="106" t="s">
        <v>11</v>
      </c>
      <c r="D39" s="43" t="s">
        <v>12</v>
      </c>
      <c r="E39" s="106" t="s">
        <v>11</v>
      </c>
      <c r="F39" s="43" t="s">
        <v>12</v>
      </c>
      <c r="G39" s="246"/>
      <c r="H39" s="246"/>
    </row>
    <row r="40" spans="1:8" ht="44.25" customHeight="1" x14ac:dyDescent="0.25">
      <c r="A40" s="94">
        <v>5.0999999999999996</v>
      </c>
      <c r="B40" s="10" t="s">
        <v>71</v>
      </c>
      <c r="C40" s="227" t="s">
        <v>84</v>
      </c>
      <c r="D40" s="227" t="s">
        <v>612</v>
      </c>
      <c r="E40" s="263" t="s">
        <v>84</v>
      </c>
      <c r="F40" s="266" t="s">
        <v>613</v>
      </c>
      <c r="G40" s="309" t="s">
        <v>193</v>
      </c>
      <c r="H40" s="346"/>
    </row>
    <row r="41" spans="1:8" ht="34.5" customHeight="1" x14ac:dyDescent="0.25">
      <c r="A41" s="94">
        <v>5.2</v>
      </c>
      <c r="B41" s="10" t="s">
        <v>72</v>
      </c>
      <c r="C41" s="228"/>
      <c r="D41" s="228"/>
      <c r="E41" s="264"/>
      <c r="F41" s="267"/>
      <c r="G41" s="310"/>
      <c r="H41" s="347"/>
    </row>
    <row r="42" spans="1:8" ht="45.75" customHeight="1" x14ac:dyDescent="0.25">
      <c r="A42" s="94">
        <v>5.3</v>
      </c>
      <c r="B42" s="13" t="s">
        <v>73</v>
      </c>
      <c r="C42" s="228"/>
      <c r="D42" s="228"/>
      <c r="E42" s="264"/>
      <c r="F42" s="267"/>
      <c r="G42" s="310"/>
      <c r="H42" s="347"/>
    </row>
    <row r="43" spans="1:8" ht="40.5" customHeight="1" x14ac:dyDescent="0.25">
      <c r="A43" s="94">
        <v>5.4</v>
      </c>
      <c r="B43" s="10" t="s">
        <v>33</v>
      </c>
      <c r="C43" s="228"/>
      <c r="D43" s="228"/>
      <c r="E43" s="264"/>
      <c r="F43" s="267"/>
      <c r="G43" s="310"/>
      <c r="H43" s="347"/>
    </row>
    <row r="44" spans="1:8" ht="38.25" customHeight="1" thickBot="1" x14ac:dyDescent="0.3">
      <c r="A44" s="109">
        <v>5.5</v>
      </c>
      <c r="B44" s="11" t="s">
        <v>34</v>
      </c>
      <c r="C44" s="229"/>
      <c r="D44" s="229"/>
      <c r="E44" s="265"/>
      <c r="F44" s="268"/>
      <c r="G44" s="311"/>
      <c r="H44" s="348"/>
    </row>
    <row r="45" spans="1:8" ht="47.25" customHeight="1" thickBot="1" x14ac:dyDescent="0.3">
      <c r="A45" s="239">
        <v>6</v>
      </c>
      <c r="B45" s="241" t="s">
        <v>35</v>
      </c>
      <c r="C45" s="285" t="str">
        <f>+C13</f>
        <v>VELNEC S.A (70%) LIDER</v>
      </c>
      <c r="D45" s="286"/>
      <c r="E45" s="255" t="str">
        <f>+E13</f>
        <v>GNG INGENIERIA S.A.S (30%)</v>
      </c>
      <c r="F45" s="250"/>
      <c r="G45" s="245" t="s">
        <v>66</v>
      </c>
      <c r="H45" s="245" t="s">
        <v>13</v>
      </c>
    </row>
    <row r="46" spans="1:8" ht="44.25" customHeight="1" thickBot="1" x14ac:dyDescent="0.3">
      <c r="A46" s="240"/>
      <c r="B46" s="242"/>
      <c r="C46" s="45" t="s">
        <v>11</v>
      </c>
      <c r="D46" s="46" t="s">
        <v>12</v>
      </c>
      <c r="E46" s="44" t="s">
        <v>11</v>
      </c>
      <c r="F46" s="43" t="s">
        <v>12</v>
      </c>
      <c r="G46" s="246"/>
      <c r="H46" s="246"/>
    </row>
    <row r="47" spans="1:8" ht="54.75" customHeight="1" x14ac:dyDescent="0.25">
      <c r="A47" s="94">
        <v>6.1</v>
      </c>
      <c r="B47" s="10" t="s">
        <v>36</v>
      </c>
      <c r="C47" s="103" t="s">
        <v>88</v>
      </c>
      <c r="D47" s="103"/>
      <c r="E47" s="98" t="s">
        <v>88</v>
      </c>
      <c r="F47" s="95"/>
      <c r="G47" s="35"/>
      <c r="H47" s="39"/>
    </row>
    <row r="48" spans="1:8" ht="45" customHeight="1" x14ac:dyDescent="0.25">
      <c r="A48" s="94">
        <v>6.2</v>
      </c>
      <c r="B48" s="10" t="s">
        <v>37</v>
      </c>
      <c r="C48" s="98" t="s">
        <v>88</v>
      </c>
      <c r="D48" s="98"/>
      <c r="E48" s="98" t="s">
        <v>88</v>
      </c>
      <c r="F48" s="95"/>
      <c r="G48" s="35"/>
      <c r="H48" s="39"/>
    </row>
    <row r="49" spans="1:8" ht="15.75" customHeight="1" x14ac:dyDescent="0.25">
      <c r="A49" s="94">
        <v>6.3</v>
      </c>
      <c r="B49" s="10" t="s">
        <v>38</v>
      </c>
      <c r="C49" s="98" t="s">
        <v>88</v>
      </c>
      <c r="D49" s="98"/>
      <c r="E49" s="98" t="s">
        <v>88</v>
      </c>
      <c r="F49" s="95"/>
      <c r="G49" s="35"/>
      <c r="H49" s="39"/>
    </row>
    <row r="50" spans="1:8" ht="47.25" customHeight="1" thickBot="1" x14ac:dyDescent="0.3">
      <c r="A50" s="94">
        <v>6.4</v>
      </c>
      <c r="B50" s="11" t="s">
        <v>39</v>
      </c>
      <c r="C50" s="99" t="s">
        <v>88</v>
      </c>
      <c r="D50" s="99"/>
      <c r="E50" s="99" t="s">
        <v>88</v>
      </c>
      <c r="F50" s="100"/>
      <c r="G50" s="36"/>
      <c r="H50" s="40"/>
    </row>
    <row r="51" spans="1:8" ht="55.5" customHeight="1" thickBot="1" x14ac:dyDescent="0.3">
      <c r="A51" s="239">
        <v>7</v>
      </c>
      <c r="B51" s="247" t="s">
        <v>40</v>
      </c>
      <c r="C51" s="249" t="str">
        <f>+C13</f>
        <v>VELNEC S.A (70%) LIDER</v>
      </c>
      <c r="D51" s="249"/>
      <c r="E51" s="249" t="str">
        <f>+E13</f>
        <v>GNG INGENIERIA S.A.S (30%)</v>
      </c>
      <c r="F51" s="250"/>
      <c r="G51" s="245" t="s">
        <v>66</v>
      </c>
      <c r="H51" s="245" t="s">
        <v>13</v>
      </c>
    </row>
    <row r="52" spans="1:8" ht="66" customHeight="1" thickBot="1" x14ac:dyDescent="0.3">
      <c r="A52" s="240"/>
      <c r="B52" s="248"/>
      <c r="C52" s="45" t="s">
        <v>11</v>
      </c>
      <c r="D52" s="46" t="s">
        <v>12</v>
      </c>
      <c r="E52" s="44" t="s">
        <v>11</v>
      </c>
      <c r="F52" s="43" t="s">
        <v>12</v>
      </c>
      <c r="G52" s="246"/>
      <c r="H52" s="246"/>
    </row>
    <row r="53" spans="1:8" ht="57.75" customHeight="1" x14ac:dyDescent="0.25">
      <c r="A53" s="94">
        <v>7.1</v>
      </c>
      <c r="B53" s="10" t="s">
        <v>41</v>
      </c>
      <c r="C53" s="227" t="s">
        <v>84</v>
      </c>
      <c r="D53" s="251" t="s">
        <v>614</v>
      </c>
      <c r="E53" s="227" t="s">
        <v>84</v>
      </c>
      <c r="F53" s="238" t="s">
        <v>615</v>
      </c>
      <c r="G53" s="221" t="s">
        <v>193</v>
      </c>
      <c r="H53" s="35"/>
    </row>
    <row r="54" spans="1:8" ht="45" customHeight="1" x14ac:dyDescent="0.25">
      <c r="A54" s="94">
        <v>7.2</v>
      </c>
      <c r="B54" s="10" t="s">
        <v>42</v>
      </c>
      <c r="C54" s="228"/>
      <c r="D54" s="251"/>
      <c r="E54" s="228"/>
      <c r="F54" s="238"/>
      <c r="G54" s="222"/>
      <c r="H54" s="35"/>
    </row>
    <row r="55" spans="1:8" ht="24.75" customHeight="1" thickBot="1" x14ac:dyDescent="0.3">
      <c r="A55" s="109">
        <v>7.3</v>
      </c>
      <c r="B55" s="11" t="s">
        <v>43</v>
      </c>
      <c r="C55" s="229"/>
      <c r="D55" s="252"/>
      <c r="E55" s="229"/>
      <c r="F55" s="253"/>
      <c r="G55" s="223"/>
      <c r="H55" s="36"/>
    </row>
    <row r="56" spans="1:8" ht="30" customHeight="1" x14ac:dyDescent="0.25">
      <c r="A56" s="29">
        <v>8</v>
      </c>
      <c r="B56" s="49" t="s">
        <v>44</v>
      </c>
      <c r="C56" s="260" t="s">
        <v>11</v>
      </c>
      <c r="D56" s="261"/>
      <c r="E56" s="262"/>
      <c r="F56" s="107" t="s">
        <v>12</v>
      </c>
      <c r="G56" s="37" t="s">
        <v>66</v>
      </c>
      <c r="H56" s="41" t="s">
        <v>13</v>
      </c>
    </row>
    <row r="57" spans="1:8" ht="35.25" customHeight="1" x14ac:dyDescent="0.25">
      <c r="A57" s="94">
        <v>8.1</v>
      </c>
      <c r="B57" s="10" t="s">
        <v>45</v>
      </c>
      <c r="C57" s="273" t="s">
        <v>97</v>
      </c>
      <c r="D57" s="273"/>
      <c r="E57" s="273"/>
      <c r="F57" s="138" t="s">
        <v>616</v>
      </c>
      <c r="G57" s="429" t="s">
        <v>193</v>
      </c>
      <c r="H57" s="274"/>
    </row>
    <row r="58" spans="1:8" ht="42.75" customHeight="1" x14ac:dyDescent="0.25">
      <c r="A58" s="94">
        <v>8.1999999999999993</v>
      </c>
      <c r="B58" s="10" t="s">
        <v>46</v>
      </c>
      <c r="C58" s="273" t="s">
        <v>241</v>
      </c>
      <c r="D58" s="273"/>
      <c r="E58" s="273"/>
      <c r="F58" s="138" t="s">
        <v>616</v>
      </c>
      <c r="G58" s="429"/>
      <c r="H58" s="271"/>
    </row>
    <row r="59" spans="1:8" ht="42" customHeight="1" x14ac:dyDescent="0.25">
      <c r="A59" s="94">
        <v>8.3000000000000007</v>
      </c>
      <c r="B59" s="10" t="s">
        <v>47</v>
      </c>
      <c r="C59" s="275" t="s">
        <v>84</v>
      </c>
      <c r="D59" s="276"/>
      <c r="E59" s="277"/>
      <c r="F59" s="224" t="s">
        <v>616</v>
      </c>
      <c r="G59" s="429"/>
      <c r="H59" s="271"/>
    </row>
    <row r="60" spans="1:8" ht="23.25" customHeight="1" x14ac:dyDescent="0.25">
      <c r="A60" s="94">
        <v>8.4</v>
      </c>
      <c r="B60" s="10" t="s">
        <v>48</v>
      </c>
      <c r="C60" s="278"/>
      <c r="D60" s="279"/>
      <c r="E60" s="280"/>
      <c r="F60" s="225"/>
      <c r="G60" s="429"/>
      <c r="H60" s="271"/>
    </row>
    <row r="61" spans="1:8" ht="25.5" customHeight="1" x14ac:dyDescent="0.25">
      <c r="A61" s="94">
        <v>8.5</v>
      </c>
      <c r="B61" s="10" t="s">
        <v>74</v>
      </c>
      <c r="C61" s="278"/>
      <c r="D61" s="279"/>
      <c r="E61" s="280"/>
      <c r="F61" s="225"/>
      <c r="G61" s="429"/>
      <c r="H61" s="271"/>
    </row>
    <row r="62" spans="1:8" ht="36.75" customHeight="1" x14ac:dyDescent="0.25">
      <c r="A62" s="94">
        <v>8.6</v>
      </c>
      <c r="B62" s="10" t="s">
        <v>49</v>
      </c>
      <c r="C62" s="278"/>
      <c r="D62" s="279"/>
      <c r="E62" s="280"/>
      <c r="F62" s="225"/>
      <c r="G62" s="429"/>
      <c r="H62" s="271"/>
    </row>
    <row r="63" spans="1:8" ht="42.75" customHeight="1" x14ac:dyDescent="0.25">
      <c r="A63" s="94">
        <v>8.6999999999999993</v>
      </c>
      <c r="B63" s="10" t="s">
        <v>50</v>
      </c>
      <c r="C63" s="278"/>
      <c r="D63" s="279"/>
      <c r="E63" s="280"/>
      <c r="F63" s="225"/>
      <c r="G63" s="429"/>
      <c r="H63" s="271"/>
    </row>
    <row r="64" spans="1:8" ht="32.25" customHeight="1" x14ac:dyDescent="0.25">
      <c r="A64" s="94">
        <v>8.8000000000000007</v>
      </c>
      <c r="B64" s="10" t="s">
        <v>100</v>
      </c>
      <c r="C64" s="278"/>
      <c r="D64" s="279"/>
      <c r="E64" s="280"/>
      <c r="F64" s="225"/>
      <c r="G64" s="429"/>
      <c r="H64" s="271"/>
    </row>
    <row r="65" spans="1:8" ht="48.75" customHeight="1" x14ac:dyDescent="0.25">
      <c r="A65" s="94">
        <v>8.9</v>
      </c>
      <c r="B65" s="15" t="s">
        <v>51</v>
      </c>
      <c r="C65" s="278"/>
      <c r="D65" s="279"/>
      <c r="E65" s="280"/>
      <c r="F65" s="225"/>
      <c r="G65" s="429"/>
      <c r="H65" s="271"/>
    </row>
    <row r="66" spans="1:8" ht="15.75" customHeight="1" x14ac:dyDescent="0.25">
      <c r="A66" s="17" t="s">
        <v>68</v>
      </c>
      <c r="B66" s="10" t="s">
        <v>52</v>
      </c>
      <c r="C66" s="281"/>
      <c r="D66" s="282"/>
      <c r="E66" s="283"/>
      <c r="F66" s="226"/>
      <c r="G66" s="429"/>
      <c r="H66" s="271"/>
    </row>
    <row r="67" spans="1:8" ht="62.25" customHeight="1" thickBot="1" x14ac:dyDescent="0.3">
      <c r="A67" s="17" t="s">
        <v>69</v>
      </c>
      <c r="B67" s="11" t="s">
        <v>53</v>
      </c>
      <c r="C67" s="284" t="s">
        <v>84</v>
      </c>
      <c r="D67" s="284"/>
      <c r="E67" s="284"/>
      <c r="F67" s="12" t="s">
        <v>617</v>
      </c>
      <c r="G67" s="430"/>
      <c r="H67" s="272"/>
    </row>
    <row r="68" spans="1:8" ht="61.5" customHeight="1" thickBot="1" x14ac:dyDescent="0.3">
      <c r="A68" s="239">
        <v>9</v>
      </c>
      <c r="B68" s="247" t="s">
        <v>54</v>
      </c>
      <c r="C68" s="249" t="str">
        <f>+C13</f>
        <v>VELNEC S.A (70%) LIDER</v>
      </c>
      <c r="D68" s="249"/>
      <c r="E68" s="249" t="str">
        <f>+E13</f>
        <v>GNG INGENIERIA S.A.S (30%)</v>
      </c>
      <c r="F68" s="250"/>
      <c r="G68" s="245" t="s">
        <v>66</v>
      </c>
      <c r="H68" s="245" t="s">
        <v>13</v>
      </c>
    </row>
    <row r="69" spans="1:8" ht="60.75" thickBot="1" x14ac:dyDescent="0.3">
      <c r="A69" s="240"/>
      <c r="B69" s="248"/>
      <c r="C69" s="45" t="s">
        <v>11</v>
      </c>
      <c r="D69" s="46" t="s">
        <v>12</v>
      </c>
      <c r="E69" s="44" t="s">
        <v>11</v>
      </c>
      <c r="F69" s="43" t="s">
        <v>12</v>
      </c>
      <c r="G69" s="246"/>
      <c r="H69" s="246"/>
    </row>
    <row r="70" spans="1:8" ht="72.75" customHeight="1" x14ac:dyDescent="0.25">
      <c r="A70" s="94">
        <v>9.1</v>
      </c>
      <c r="B70" s="8" t="s">
        <v>55</v>
      </c>
      <c r="C70" s="227" t="s">
        <v>84</v>
      </c>
      <c r="D70" s="227" t="s">
        <v>618</v>
      </c>
      <c r="E70" s="227" t="s">
        <v>84</v>
      </c>
      <c r="F70" s="270" t="s">
        <v>619</v>
      </c>
      <c r="G70" s="222" t="s">
        <v>193</v>
      </c>
      <c r="H70" s="271"/>
    </row>
    <row r="71" spans="1:8" ht="15.75" customHeight="1" x14ac:dyDescent="0.25">
      <c r="A71" s="94">
        <v>9.1999999999999993</v>
      </c>
      <c r="B71" s="9" t="s">
        <v>16</v>
      </c>
      <c r="C71" s="269"/>
      <c r="D71" s="269"/>
      <c r="E71" s="269"/>
      <c r="F71" s="226"/>
      <c r="G71" s="222"/>
      <c r="H71" s="271"/>
    </row>
    <row r="72" spans="1:8" ht="87.75" customHeight="1" thickBot="1" x14ac:dyDescent="0.3">
      <c r="A72" s="109">
        <v>9.3000000000000007</v>
      </c>
      <c r="B72" s="19" t="s">
        <v>56</v>
      </c>
      <c r="C72" s="99" t="s">
        <v>84</v>
      </c>
      <c r="D72" s="99">
        <v>192</v>
      </c>
      <c r="E72" s="99" t="s">
        <v>84</v>
      </c>
      <c r="F72" s="100">
        <v>195</v>
      </c>
      <c r="G72" s="223"/>
      <c r="H72" s="272"/>
    </row>
    <row r="73" spans="1:8" ht="52.5" customHeight="1" thickBot="1" x14ac:dyDescent="0.3">
      <c r="A73" s="239">
        <v>10</v>
      </c>
      <c r="B73" s="247" t="s">
        <v>57</v>
      </c>
      <c r="C73" s="249" t="str">
        <f>+C13</f>
        <v>VELNEC S.A (70%) LIDER</v>
      </c>
      <c r="D73" s="249"/>
      <c r="E73" s="249" t="str">
        <f>+E13</f>
        <v>GNG INGENIERIA S.A.S (30%)</v>
      </c>
      <c r="F73" s="250"/>
      <c r="G73" s="245" t="s">
        <v>66</v>
      </c>
      <c r="H73" s="245" t="s">
        <v>13</v>
      </c>
    </row>
    <row r="74" spans="1:8" ht="15.75" customHeight="1" thickBot="1" x14ac:dyDescent="0.3">
      <c r="A74" s="240"/>
      <c r="B74" s="248"/>
      <c r="C74" s="45" t="s">
        <v>11</v>
      </c>
      <c r="D74" s="46" t="s">
        <v>12</v>
      </c>
      <c r="E74" s="44" t="s">
        <v>11</v>
      </c>
      <c r="F74" s="43" t="s">
        <v>12</v>
      </c>
      <c r="G74" s="246"/>
      <c r="H74" s="246"/>
    </row>
    <row r="75" spans="1:8" ht="66.75" customHeight="1" thickBot="1" x14ac:dyDescent="0.3">
      <c r="A75" s="109">
        <v>10.1</v>
      </c>
      <c r="B75" s="11" t="s">
        <v>58</v>
      </c>
      <c r="C75" s="99" t="s">
        <v>88</v>
      </c>
      <c r="D75" s="99"/>
      <c r="E75" s="99" t="s">
        <v>88</v>
      </c>
      <c r="F75" s="100"/>
      <c r="G75" s="36"/>
      <c r="H75" s="168"/>
    </row>
    <row r="76" spans="1:8" ht="45" customHeight="1" thickBot="1" x14ac:dyDescent="0.3">
      <c r="A76" s="239">
        <v>11</v>
      </c>
      <c r="B76" s="247" t="s">
        <v>59</v>
      </c>
      <c r="C76" s="249" t="str">
        <f>+C13</f>
        <v>VELNEC S.A (70%) LIDER</v>
      </c>
      <c r="D76" s="249"/>
      <c r="E76" s="249" t="str">
        <f>+E13</f>
        <v>GNG INGENIERIA S.A.S (30%)</v>
      </c>
      <c r="F76" s="250"/>
      <c r="G76" s="245" t="s">
        <v>66</v>
      </c>
      <c r="H76" s="245" t="s">
        <v>13</v>
      </c>
    </row>
    <row r="77" spans="1:8" ht="15.75" hidden="1" customHeight="1" thickBot="1" x14ac:dyDescent="0.3">
      <c r="A77" s="240"/>
      <c r="B77" s="248"/>
      <c r="C77" s="45" t="s">
        <v>11</v>
      </c>
      <c r="D77" s="46" t="s">
        <v>12</v>
      </c>
      <c r="E77" s="44" t="s">
        <v>11</v>
      </c>
      <c r="F77" s="43" t="s">
        <v>12</v>
      </c>
      <c r="G77" s="246"/>
      <c r="H77" s="246"/>
    </row>
    <row r="78" spans="1:8" ht="15" customHeight="1" thickBot="1" x14ac:dyDescent="0.3">
      <c r="A78" s="109">
        <v>11.1</v>
      </c>
      <c r="B78" s="56" t="s">
        <v>55</v>
      </c>
      <c r="C78" s="21" t="s">
        <v>88</v>
      </c>
      <c r="D78" s="22"/>
      <c r="E78" s="108" t="s">
        <v>88</v>
      </c>
      <c r="F78" s="100"/>
      <c r="G78" s="36"/>
      <c r="H78" s="40"/>
    </row>
    <row r="79" spans="1:8" ht="57" customHeight="1" thickBot="1" x14ac:dyDescent="0.3">
      <c r="A79" s="239">
        <v>12</v>
      </c>
      <c r="B79" s="241" t="s">
        <v>60</v>
      </c>
      <c r="C79" s="254" t="str">
        <f>+C13</f>
        <v>VELNEC S.A (70%) LIDER</v>
      </c>
      <c r="D79" s="250"/>
      <c r="E79" s="255" t="str">
        <f>+E13</f>
        <v>GNG INGENIERIA S.A.S (30%)</v>
      </c>
      <c r="F79" s="250"/>
      <c r="G79" s="243" t="s">
        <v>66</v>
      </c>
      <c r="H79" s="245" t="s">
        <v>13</v>
      </c>
    </row>
    <row r="80" spans="1:8" ht="32.25" customHeight="1" x14ac:dyDescent="0.25">
      <c r="A80" s="240"/>
      <c r="B80" s="242"/>
      <c r="C80" s="256" t="s">
        <v>11</v>
      </c>
      <c r="D80" s="257"/>
      <c r="E80" s="258" t="s">
        <v>11</v>
      </c>
      <c r="F80" s="259"/>
      <c r="G80" s="244"/>
      <c r="H80" s="246"/>
    </row>
    <row r="81" spans="1:8" ht="48" customHeight="1" x14ac:dyDescent="0.25">
      <c r="A81" s="94">
        <v>12.1</v>
      </c>
      <c r="B81" s="52" t="s">
        <v>61</v>
      </c>
      <c r="C81" s="370" t="s">
        <v>84</v>
      </c>
      <c r="D81" s="361"/>
      <c r="E81" s="370" t="s">
        <v>84</v>
      </c>
      <c r="F81" s="361"/>
      <c r="G81" s="221" t="s">
        <v>193</v>
      </c>
      <c r="H81" s="274"/>
    </row>
    <row r="82" spans="1:8" ht="63" customHeight="1" x14ac:dyDescent="0.25">
      <c r="A82" s="94">
        <v>12.2</v>
      </c>
      <c r="B82" s="52" t="s">
        <v>62</v>
      </c>
      <c r="C82" s="371"/>
      <c r="D82" s="362"/>
      <c r="E82" s="371"/>
      <c r="F82" s="362"/>
      <c r="G82" s="222"/>
      <c r="H82" s="271"/>
    </row>
    <row r="83" spans="1:8" ht="39" customHeight="1" thickBot="1" x14ac:dyDescent="0.3">
      <c r="A83" s="20">
        <v>12.3</v>
      </c>
      <c r="B83" s="53" t="s">
        <v>63</v>
      </c>
      <c r="C83" s="372"/>
      <c r="D83" s="363"/>
      <c r="E83" s="372"/>
      <c r="F83" s="363"/>
      <c r="G83" s="223"/>
      <c r="H83" s="272"/>
    </row>
    <row r="84" spans="1:8" ht="32.25" thickBot="1" x14ac:dyDescent="0.3">
      <c r="A84" s="235" t="s">
        <v>64</v>
      </c>
      <c r="B84" s="236"/>
      <c r="C84" s="503" t="s">
        <v>193</v>
      </c>
      <c r="D84" s="504"/>
      <c r="E84" s="233"/>
      <c r="F84" s="234"/>
      <c r="G84" s="50"/>
      <c r="H84" s="51"/>
    </row>
  </sheetData>
  <mergeCells count="113">
    <mergeCell ref="A3:H4"/>
    <mergeCell ref="A6:H7"/>
    <mergeCell ref="C10:G10"/>
    <mergeCell ref="C11:G11"/>
    <mergeCell ref="C12:G12"/>
    <mergeCell ref="C13:D13"/>
    <mergeCell ref="E13:F13"/>
    <mergeCell ref="G17:G23"/>
    <mergeCell ref="H17:H23"/>
    <mergeCell ref="C24:E24"/>
    <mergeCell ref="C25:E28"/>
    <mergeCell ref="F25:F28"/>
    <mergeCell ref="G25:G28"/>
    <mergeCell ref="H25:H28"/>
    <mergeCell ref="C14:D14"/>
    <mergeCell ref="E14:F14"/>
    <mergeCell ref="C15:D15"/>
    <mergeCell ref="E15:F15"/>
    <mergeCell ref="C16:E16"/>
    <mergeCell ref="C17:E23"/>
    <mergeCell ref="F17:F23"/>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C81:D83"/>
    <mergeCell ref="E81:F83"/>
    <mergeCell ref="G81:G83"/>
    <mergeCell ref="H81:H83"/>
    <mergeCell ref="A84:B84"/>
    <mergeCell ref="C84:D84"/>
    <mergeCell ref="E84:F84"/>
    <mergeCell ref="A79:A80"/>
    <mergeCell ref="B79:B80"/>
    <mergeCell ref="C79:D79"/>
    <mergeCell ref="E79:F79"/>
    <mergeCell ref="G79:G80"/>
    <mergeCell ref="H79:H80"/>
    <mergeCell ref="C80:D80"/>
    <mergeCell ref="E80:F80"/>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Normal="100" workbookViewId="0">
      <selection activeCell="C15" sqref="C15:F26"/>
    </sheetView>
  </sheetViews>
  <sheetFormatPr baseColWidth="10" defaultRowHeight="15" x14ac:dyDescent="0.25"/>
  <cols>
    <col min="1" max="1" width="6.7109375" style="1" customWidth="1"/>
    <col min="2" max="2" width="58.5703125" customWidth="1"/>
    <col min="3" max="3" width="22.5703125" style="1" bestFit="1" customWidth="1"/>
    <col min="4" max="4" width="25.28515625" style="1" customWidth="1"/>
    <col min="5" max="5" width="16.42578125" style="1" bestFit="1" customWidth="1"/>
    <col min="6" max="6" width="74.140625" customWidth="1"/>
    <col min="7" max="7" width="17.85546875" bestFit="1" customWidth="1"/>
    <col min="8" max="8" width="35.5703125"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3" spans="1:8" x14ac:dyDescent="0.25">
      <c r="F3" s="1"/>
      <c r="G3" s="1"/>
    </row>
    <row r="4" spans="1:8" ht="15" customHeight="1" x14ac:dyDescent="0.25">
      <c r="A4" s="325" t="s">
        <v>0</v>
      </c>
      <c r="B4" s="325"/>
      <c r="C4" s="325"/>
      <c r="D4" s="325"/>
      <c r="E4" s="325"/>
      <c r="F4" s="325"/>
      <c r="G4" s="325"/>
      <c r="H4" s="325"/>
    </row>
    <row r="5" spans="1:8" ht="15" customHeight="1" x14ac:dyDescent="0.25">
      <c r="A5" s="325"/>
      <c r="B5" s="325"/>
      <c r="C5" s="325"/>
      <c r="D5" s="325"/>
      <c r="E5" s="325"/>
      <c r="F5" s="325"/>
      <c r="G5" s="325"/>
      <c r="H5" s="325"/>
    </row>
    <row r="6" spans="1:8" x14ac:dyDescent="0.25">
      <c r="D6" s="2"/>
      <c r="F6" s="2"/>
      <c r="G6" s="2"/>
      <c r="H6" s="2"/>
    </row>
    <row r="7" spans="1:8" ht="15.75" thickBot="1" x14ac:dyDescent="0.3">
      <c r="C7" s="2"/>
      <c r="E7" s="2"/>
      <c r="F7" s="1"/>
      <c r="G7" s="1"/>
    </row>
    <row r="8" spans="1:8" ht="15.75" thickBot="1" x14ac:dyDescent="0.3">
      <c r="A8" s="57" t="s">
        <v>1</v>
      </c>
      <c r="B8" s="58" t="s">
        <v>2</v>
      </c>
      <c r="C8" s="326">
        <v>46</v>
      </c>
      <c r="D8" s="327"/>
      <c r="E8" s="327"/>
      <c r="F8" s="327"/>
      <c r="G8" s="328"/>
    </row>
    <row r="9" spans="1:8" ht="31.5" customHeight="1" thickBot="1" x14ac:dyDescent="0.3">
      <c r="A9" s="57" t="s">
        <v>3</v>
      </c>
      <c r="B9" s="58" t="s">
        <v>4</v>
      </c>
      <c r="C9" s="329" t="s">
        <v>624</v>
      </c>
      <c r="D9" s="330"/>
      <c r="E9" s="330"/>
      <c r="F9" s="330"/>
      <c r="G9" s="331"/>
    </row>
    <row r="10" spans="1:8" ht="15.75" thickBot="1" x14ac:dyDescent="0.3">
      <c r="A10" s="57" t="s">
        <v>5</v>
      </c>
      <c r="B10" s="59" t="s">
        <v>65</v>
      </c>
      <c r="C10" s="332" t="s">
        <v>78</v>
      </c>
      <c r="D10" s="333"/>
      <c r="E10" s="333"/>
      <c r="F10" s="333"/>
      <c r="G10" s="334"/>
    </row>
    <row r="11" spans="1:8" ht="59.25" customHeight="1" thickBot="1" x14ac:dyDescent="0.3">
      <c r="A11" s="57" t="s">
        <v>7</v>
      </c>
      <c r="B11" s="58" t="s">
        <v>6</v>
      </c>
      <c r="C11" s="335" t="s">
        <v>625</v>
      </c>
      <c r="D11" s="336"/>
      <c r="E11" s="337" t="s">
        <v>626</v>
      </c>
      <c r="F11" s="338"/>
      <c r="G11" s="5"/>
      <c r="H11" s="6"/>
    </row>
    <row r="12" spans="1:8" ht="15.75" thickBot="1" x14ac:dyDescent="0.3">
      <c r="A12" s="57" t="s">
        <v>9</v>
      </c>
      <c r="B12" s="58" t="s">
        <v>8</v>
      </c>
      <c r="C12" s="314" t="s">
        <v>82</v>
      </c>
      <c r="D12" s="315"/>
      <c r="E12" s="314" t="s">
        <v>422</v>
      </c>
      <c r="F12" s="315"/>
      <c r="G12" s="1"/>
    </row>
    <row r="13" spans="1:8" ht="15.75" thickBot="1" x14ac:dyDescent="0.3">
      <c r="A13" s="57" t="s">
        <v>75</v>
      </c>
      <c r="B13" s="58" t="s">
        <v>10</v>
      </c>
      <c r="C13" s="314" t="s">
        <v>113</v>
      </c>
      <c r="D13" s="315"/>
      <c r="E13" s="314" t="s">
        <v>405</v>
      </c>
      <c r="F13" s="315"/>
      <c r="G13" s="1"/>
    </row>
    <row r="14" spans="1:8" x14ac:dyDescent="0.25">
      <c r="A14" s="29">
        <v>1</v>
      </c>
      <c r="B14" s="34" t="s">
        <v>14</v>
      </c>
      <c r="C14" s="260" t="s">
        <v>11</v>
      </c>
      <c r="D14" s="261"/>
      <c r="E14" s="262"/>
      <c r="F14" s="107" t="s">
        <v>12</v>
      </c>
      <c r="G14" s="37" t="s">
        <v>66</v>
      </c>
      <c r="H14" s="41" t="s">
        <v>13</v>
      </c>
    </row>
    <row r="15" spans="1:8" ht="30" x14ac:dyDescent="0.25">
      <c r="A15" s="94">
        <v>1.1000000000000001</v>
      </c>
      <c r="B15" s="8" t="s">
        <v>15</v>
      </c>
      <c r="C15" s="316" t="s">
        <v>84</v>
      </c>
      <c r="D15" s="317"/>
      <c r="E15" s="318"/>
      <c r="F15" s="224" t="s">
        <v>627</v>
      </c>
      <c r="G15" s="221" t="s">
        <v>193</v>
      </c>
      <c r="H15" s="271"/>
    </row>
    <row r="16" spans="1:8" x14ac:dyDescent="0.25">
      <c r="A16" s="94">
        <v>1.2</v>
      </c>
      <c r="B16" s="9" t="s">
        <v>16</v>
      </c>
      <c r="C16" s="319"/>
      <c r="D16" s="320"/>
      <c r="E16" s="321"/>
      <c r="F16" s="225"/>
      <c r="G16" s="222"/>
      <c r="H16" s="271"/>
    </row>
    <row r="17" spans="1:8" ht="30" x14ac:dyDescent="0.25">
      <c r="A17" s="94">
        <v>1.3</v>
      </c>
      <c r="B17" s="8" t="s">
        <v>17</v>
      </c>
      <c r="C17" s="319"/>
      <c r="D17" s="320"/>
      <c r="E17" s="321"/>
      <c r="F17" s="225"/>
      <c r="G17" s="222"/>
      <c r="H17" s="271"/>
    </row>
    <row r="18" spans="1:8" ht="45" x14ac:dyDescent="0.25">
      <c r="A18" s="94">
        <v>1.4</v>
      </c>
      <c r="B18" s="8" t="s">
        <v>18</v>
      </c>
      <c r="C18" s="319"/>
      <c r="D18" s="320"/>
      <c r="E18" s="321"/>
      <c r="F18" s="225"/>
      <c r="G18" s="222"/>
      <c r="H18" s="271"/>
    </row>
    <row r="19" spans="1:8" ht="105" x14ac:dyDescent="0.25">
      <c r="A19" s="94">
        <v>1.5</v>
      </c>
      <c r="B19" s="8" t="s">
        <v>19</v>
      </c>
      <c r="C19" s="319"/>
      <c r="D19" s="320"/>
      <c r="E19" s="321"/>
      <c r="F19" s="225"/>
      <c r="G19" s="222"/>
      <c r="H19" s="271"/>
    </row>
    <row r="20" spans="1:8" ht="30" x14ac:dyDescent="0.25">
      <c r="A20" s="94">
        <v>1.6</v>
      </c>
      <c r="B20" s="10" t="s">
        <v>20</v>
      </c>
      <c r="C20" s="319"/>
      <c r="D20" s="320"/>
      <c r="E20" s="321"/>
      <c r="F20" s="225"/>
      <c r="G20" s="222"/>
      <c r="H20" s="271"/>
    </row>
    <row r="21" spans="1:8" ht="39" customHeight="1" thickBot="1" x14ac:dyDescent="0.3">
      <c r="A21" s="109">
        <v>1.7</v>
      </c>
      <c r="B21" s="11" t="s">
        <v>21</v>
      </c>
      <c r="C21" s="322"/>
      <c r="D21" s="323"/>
      <c r="E21" s="324"/>
      <c r="F21" s="288"/>
      <c r="G21" s="223"/>
      <c r="H21" s="272"/>
    </row>
    <row r="22" spans="1:8" ht="45.75" customHeight="1" x14ac:dyDescent="0.25">
      <c r="A22" s="29">
        <v>2</v>
      </c>
      <c r="B22" s="30" t="s">
        <v>22</v>
      </c>
      <c r="C22" s="260" t="s">
        <v>11</v>
      </c>
      <c r="D22" s="261"/>
      <c r="E22" s="262"/>
      <c r="F22" s="107" t="s">
        <v>12</v>
      </c>
      <c r="G22" s="37" t="s">
        <v>66</v>
      </c>
      <c r="H22" s="42" t="s">
        <v>13</v>
      </c>
    </row>
    <row r="23" spans="1:8" ht="65.25" customHeight="1" x14ac:dyDescent="0.25">
      <c r="A23" s="94">
        <v>2.1</v>
      </c>
      <c r="B23" s="10" t="s">
        <v>23</v>
      </c>
      <c r="C23" s="299" t="s">
        <v>84</v>
      </c>
      <c r="D23" s="300"/>
      <c r="E23" s="301"/>
      <c r="F23" s="308" t="s">
        <v>628</v>
      </c>
      <c r="G23" s="309" t="s">
        <v>193</v>
      </c>
      <c r="H23" s="312"/>
    </row>
    <row r="24" spans="1:8" ht="63.75" customHeight="1" x14ac:dyDescent="0.25">
      <c r="A24" s="94">
        <v>2.2000000000000002</v>
      </c>
      <c r="B24" s="10" t="s">
        <v>70</v>
      </c>
      <c r="C24" s="302"/>
      <c r="D24" s="303"/>
      <c r="E24" s="304"/>
      <c r="F24" s="267"/>
      <c r="G24" s="310"/>
      <c r="H24" s="312"/>
    </row>
    <row r="25" spans="1:8" ht="49.5" customHeight="1" x14ac:dyDescent="0.25">
      <c r="A25" s="94">
        <v>2.2999999999999998</v>
      </c>
      <c r="B25" s="10" t="s">
        <v>24</v>
      </c>
      <c r="C25" s="302"/>
      <c r="D25" s="303"/>
      <c r="E25" s="304"/>
      <c r="F25" s="267"/>
      <c r="G25" s="310"/>
      <c r="H25" s="312"/>
    </row>
    <row r="26" spans="1:8" ht="63" customHeight="1" thickBot="1" x14ac:dyDescent="0.3">
      <c r="A26" s="109">
        <v>2.4</v>
      </c>
      <c r="B26" s="11" t="s">
        <v>25</v>
      </c>
      <c r="C26" s="305"/>
      <c r="D26" s="306"/>
      <c r="E26" s="307"/>
      <c r="F26" s="268"/>
      <c r="G26" s="311"/>
      <c r="H26" s="313"/>
    </row>
    <row r="27" spans="1:8" ht="15.75" thickBot="1" x14ac:dyDescent="0.3">
      <c r="A27" s="239">
        <v>3</v>
      </c>
      <c r="B27" s="247" t="s">
        <v>26</v>
      </c>
      <c r="C27" s="249" t="str">
        <f>+C11</f>
        <v>SEG GEOTECNIA Y CONTROL DE CALIDAD S.A.S 60% LIDER</v>
      </c>
      <c r="D27" s="249"/>
      <c r="E27" s="249" t="str">
        <f>+E11</f>
        <v>SONDEOS ESTRUCTURAS Y GEOTECNIA SUCURSAL COLOMBIA 40%</v>
      </c>
      <c r="F27" s="250"/>
      <c r="G27" s="245" t="s">
        <v>66</v>
      </c>
      <c r="H27" s="245" t="s">
        <v>13</v>
      </c>
    </row>
    <row r="28" spans="1:8" ht="47.25" customHeight="1" x14ac:dyDescent="0.25">
      <c r="A28" s="240"/>
      <c r="B28" s="248"/>
      <c r="C28" s="97" t="s">
        <v>11</v>
      </c>
      <c r="D28" s="260" t="s">
        <v>12</v>
      </c>
      <c r="E28" s="262"/>
      <c r="F28" s="97" t="s">
        <v>11</v>
      </c>
      <c r="G28" s="246"/>
      <c r="H28" s="246"/>
    </row>
    <row r="29" spans="1:8" ht="30" x14ac:dyDescent="0.25">
      <c r="A29" s="94" t="s">
        <v>27</v>
      </c>
      <c r="B29" s="8" t="s">
        <v>15</v>
      </c>
      <c r="C29" s="658" t="s">
        <v>84</v>
      </c>
      <c r="D29" s="299" t="s">
        <v>629</v>
      </c>
      <c r="E29" s="301"/>
      <c r="F29" s="224" t="s">
        <v>88</v>
      </c>
      <c r="G29" s="221" t="s">
        <v>193</v>
      </c>
      <c r="H29" s="274"/>
    </row>
    <row r="30" spans="1:8" ht="33" customHeight="1" thickBot="1" x14ac:dyDescent="0.3">
      <c r="A30" s="109" t="s">
        <v>28</v>
      </c>
      <c r="B30" s="11" t="s">
        <v>29</v>
      </c>
      <c r="C30" s="265"/>
      <c r="D30" s="305"/>
      <c r="E30" s="307"/>
      <c r="F30" s="288"/>
      <c r="G30" s="223"/>
      <c r="H30" s="272"/>
    </row>
    <row r="31" spans="1:8" ht="33" customHeight="1" thickBot="1" x14ac:dyDescent="0.3">
      <c r="A31" s="239">
        <v>4</v>
      </c>
      <c r="B31" s="297" t="s">
        <v>30</v>
      </c>
      <c r="C31" s="249" t="str">
        <f>+C11</f>
        <v>SEG GEOTECNIA Y CONTROL DE CALIDAD S.A.S 60% LIDER</v>
      </c>
      <c r="D31" s="249"/>
      <c r="E31" s="249" t="str">
        <f>+E11</f>
        <v>SONDEOS ESTRUCTURAS Y GEOTECNIA SUCURSAL COLOMBIA 40%</v>
      </c>
      <c r="F31" s="250"/>
      <c r="G31" s="245" t="s">
        <v>66</v>
      </c>
      <c r="H31" s="245" t="s">
        <v>13</v>
      </c>
    </row>
    <row r="32" spans="1:8" ht="47.25" customHeight="1" x14ac:dyDescent="0.25">
      <c r="A32" s="240"/>
      <c r="B32" s="298"/>
      <c r="C32" s="97" t="s">
        <v>11</v>
      </c>
      <c r="D32" s="107" t="s">
        <v>12</v>
      </c>
      <c r="E32" s="97" t="s">
        <v>11</v>
      </c>
      <c r="F32" s="107" t="s">
        <v>12</v>
      </c>
      <c r="G32" s="246"/>
      <c r="H32" s="246"/>
    </row>
    <row r="33" spans="1:8" ht="45" x14ac:dyDescent="0.25">
      <c r="A33" s="94">
        <v>4.0999999999999996</v>
      </c>
      <c r="B33" s="10" t="s">
        <v>71</v>
      </c>
      <c r="C33" s="98" t="s">
        <v>84</v>
      </c>
      <c r="D33" s="98" t="s">
        <v>630</v>
      </c>
      <c r="E33" s="98" t="s">
        <v>84</v>
      </c>
      <c r="F33" s="95" t="s">
        <v>610</v>
      </c>
      <c r="G33" s="221" t="s">
        <v>193</v>
      </c>
      <c r="H33" s="271"/>
    </row>
    <row r="34" spans="1:8" ht="30" x14ac:dyDescent="0.25">
      <c r="A34" s="94">
        <v>4.2</v>
      </c>
      <c r="B34" s="10" t="s">
        <v>31</v>
      </c>
      <c r="C34" s="98" t="s">
        <v>84</v>
      </c>
      <c r="D34" s="98">
        <v>100</v>
      </c>
      <c r="E34" s="98" t="s">
        <v>84</v>
      </c>
      <c r="F34" s="95">
        <v>65</v>
      </c>
      <c r="G34" s="222"/>
      <c r="H34" s="271"/>
    </row>
    <row r="35" spans="1:8" ht="30" customHeight="1" thickBot="1" x14ac:dyDescent="0.3">
      <c r="A35" s="109">
        <v>4.3</v>
      </c>
      <c r="B35" s="11" t="s">
        <v>67</v>
      </c>
      <c r="C35" s="99" t="s">
        <v>120</v>
      </c>
      <c r="D35" s="99">
        <v>67</v>
      </c>
      <c r="E35" s="99" t="s">
        <v>89</v>
      </c>
      <c r="F35" s="100">
        <v>32</v>
      </c>
      <c r="G35" s="223"/>
      <c r="H35" s="272"/>
    </row>
    <row r="36" spans="1:8" ht="15.75" thickBot="1" x14ac:dyDescent="0.3">
      <c r="A36" s="239">
        <v>5</v>
      </c>
      <c r="B36" s="241" t="s">
        <v>32</v>
      </c>
      <c r="C36" s="295" t="str">
        <f>+C11</f>
        <v>SEG GEOTECNIA Y CONTROL DE CALIDAD S.A.S 60% LIDER</v>
      </c>
      <c r="D36" s="296"/>
      <c r="E36" s="295" t="str">
        <f>+E11</f>
        <v>SONDEOS ESTRUCTURAS Y GEOTECNIA SUCURSAL COLOMBIA 40%</v>
      </c>
      <c r="F36" s="296"/>
      <c r="G36" s="245" t="s">
        <v>66</v>
      </c>
      <c r="H36" s="245" t="s">
        <v>13</v>
      </c>
    </row>
    <row r="37" spans="1:8" ht="45" customHeight="1" thickBot="1" x14ac:dyDescent="0.3">
      <c r="A37" s="240"/>
      <c r="B37" s="242"/>
      <c r="C37" s="106" t="s">
        <v>11</v>
      </c>
      <c r="D37" s="43" t="s">
        <v>12</v>
      </c>
      <c r="E37" s="106" t="s">
        <v>11</v>
      </c>
      <c r="F37" s="43" t="s">
        <v>12</v>
      </c>
      <c r="G37" s="246"/>
      <c r="H37" s="246"/>
    </row>
    <row r="38" spans="1:8" ht="45" x14ac:dyDescent="0.25">
      <c r="A38" s="94">
        <v>5.0999999999999996</v>
      </c>
      <c r="B38" s="10" t="s">
        <v>71</v>
      </c>
      <c r="C38" s="227" t="s">
        <v>84</v>
      </c>
      <c r="D38" s="227" t="s">
        <v>631</v>
      </c>
      <c r="E38" s="263" t="s">
        <v>84</v>
      </c>
      <c r="F38" s="266" t="s">
        <v>632</v>
      </c>
      <c r="G38" s="309" t="s">
        <v>193</v>
      </c>
      <c r="H38" s="346"/>
    </row>
    <row r="39" spans="1:8" ht="30" x14ac:dyDescent="0.25">
      <c r="A39" s="94">
        <v>5.2</v>
      </c>
      <c r="B39" s="10" t="s">
        <v>72</v>
      </c>
      <c r="C39" s="228"/>
      <c r="D39" s="228"/>
      <c r="E39" s="264"/>
      <c r="F39" s="267"/>
      <c r="G39" s="310"/>
      <c r="H39" s="347"/>
    </row>
    <row r="40" spans="1:8" ht="45" x14ac:dyDescent="0.25">
      <c r="A40" s="94">
        <v>5.3</v>
      </c>
      <c r="B40" s="13" t="s">
        <v>73</v>
      </c>
      <c r="C40" s="228"/>
      <c r="D40" s="228"/>
      <c r="E40" s="264"/>
      <c r="F40" s="267"/>
      <c r="G40" s="310"/>
      <c r="H40" s="347"/>
    </row>
    <row r="41" spans="1:8" ht="30" x14ac:dyDescent="0.25">
      <c r="A41" s="94">
        <v>5.4</v>
      </c>
      <c r="B41" s="10" t="s">
        <v>33</v>
      </c>
      <c r="C41" s="228"/>
      <c r="D41" s="228"/>
      <c r="E41" s="264"/>
      <c r="F41" s="267"/>
      <c r="G41" s="310"/>
      <c r="H41" s="347"/>
    </row>
    <row r="42" spans="1:8" ht="30" customHeight="1" thickBot="1" x14ac:dyDescent="0.3">
      <c r="A42" s="109">
        <v>5.5</v>
      </c>
      <c r="B42" s="11" t="s">
        <v>34</v>
      </c>
      <c r="C42" s="229"/>
      <c r="D42" s="229"/>
      <c r="E42" s="265"/>
      <c r="F42" s="268"/>
      <c r="G42" s="311"/>
      <c r="H42" s="348"/>
    </row>
    <row r="43" spans="1:8" ht="30" customHeight="1" thickBot="1" x14ac:dyDescent="0.3">
      <c r="A43" s="239">
        <v>6</v>
      </c>
      <c r="B43" s="241" t="s">
        <v>35</v>
      </c>
      <c r="C43" s="285" t="str">
        <f>+C11</f>
        <v>SEG GEOTECNIA Y CONTROL DE CALIDAD S.A.S 60% LIDER</v>
      </c>
      <c r="D43" s="286"/>
      <c r="E43" s="255" t="str">
        <f>+E11</f>
        <v>SONDEOS ESTRUCTURAS Y GEOTECNIA SUCURSAL COLOMBIA 40%</v>
      </c>
      <c r="F43" s="250"/>
      <c r="G43" s="245" t="s">
        <v>66</v>
      </c>
      <c r="H43" s="245" t="s">
        <v>13</v>
      </c>
    </row>
    <row r="44" spans="1:8" ht="30.75" thickBot="1" x14ac:dyDescent="0.3">
      <c r="A44" s="240"/>
      <c r="B44" s="242"/>
      <c r="C44" s="45" t="s">
        <v>11</v>
      </c>
      <c r="D44" s="46" t="s">
        <v>12</v>
      </c>
      <c r="E44" s="44" t="s">
        <v>11</v>
      </c>
      <c r="F44" s="43" t="s">
        <v>12</v>
      </c>
      <c r="G44" s="246"/>
      <c r="H44" s="246"/>
    </row>
    <row r="45" spans="1:8" ht="45" x14ac:dyDescent="0.25">
      <c r="A45" s="94">
        <v>6.1</v>
      </c>
      <c r="B45" s="10" t="s">
        <v>36</v>
      </c>
      <c r="C45" s="500" t="s">
        <v>88</v>
      </c>
      <c r="D45" s="501"/>
      <c r="E45" s="501"/>
      <c r="F45" s="502"/>
      <c r="G45" s="221" t="s">
        <v>193</v>
      </c>
      <c r="H45" s="274"/>
    </row>
    <row r="46" spans="1:8" ht="30" x14ac:dyDescent="0.25">
      <c r="A46" s="94">
        <v>6.2</v>
      </c>
      <c r="B46" s="10" t="s">
        <v>37</v>
      </c>
      <c r="C46" s="319"/>
      <c r="D46" s="320"/>
      <c r="E46" s="320"/>
      <c r="F46" s="362"/>
      <c r="G46" s="222"/>
      <c r="H46" s="271"/>
    </row>
    <row r="47" spans="1:8" ht="60" x14ac:dyDescent="0.25">
      <c r="A47" s="94">
        <v>6.3</v>
      </c>
      <c r="B47" s="10" t="s">
        <v>38</v>
      </c>
      <c r="C47" s="319"/>
      <c r="D47" s="320"/>
      <c r="E47" s="320"/>
      <c r="F47" s="362"/>
      <c r="G47" s="222"/>
      <c r="H47" s="271"/>
    </row>
    <row r="48" spans="1:8" ht="30" customHeight="1" thickBot="1" x14ac:dyDescent="0.3">
      <c r="A48" s="94">
        <v>6.4</v>
      </c>
      <c r="B48" s="11" t="s">
        <v>39</v>
      </c>
      <c r="C48" s="322"/>
      <c r="D48" s="323"/>
      <c r="E48" s="323"/>
      <c r="F48" s="363"/>
      <c r="G48" s="223"/>
      <c r="H48" s="272"/>
    </row>
    <row r="49" spans="1:8" ht="15.75" thickBot="1" x14ac:dyDescent="0.3">
      <c r="A49" s="239">
        <v>7</v>
      </c>
      <c r="B49" s="247" t="s">
        <v>40</v>
      </c>
      <c r="C49" s="249" t="str">
        <f>+C11</f>
        <v>SEG GEOTECNIA Y CONTROL DE CALIDAD S.A.S 60% LIDER</v>
      </c>
      <c r="D49" s="249"/>
      <c r="E49" s="249" t="str">
        <f>+E11</f>
        <v>SONDEOS ESTRUCTURAS Y GEOTECNIA SUCURSAL COLOMBIA 40%</v>
      </c>
      <c r="F49" s="250"/>
      <c r="G49" s="245" t="s">
        <v>66</v>
      </c>
      <c r="H49" s="245" t="s">
        <v>13</v>
      </c>
    </row>
    <row r="50" spans="1:8" ht="30.75" thickBot="1" x14ac:dyDescent="0.3">
      <c r="A50" s="240"/>
      <c r="B50" s="248"/>
      <c r="C50" s="45" t="s">
        <v>11</v>
      </c>
      <c r="D50" s="46" t="s">
        <v>12</v>
      </c>
      <c r="E50" s="44" t="s">
        <v>11</v>
      </c>
      <c r="F50" s="43" t="s">
        <v>12</v>
      </c>
      <c r="G50" s="246"/>
      <c r="H50" s="246"/>
    </row>
    <row r="51" spans="1:8" ht="30" x14ac:dyDescent="0.25">
      <c r="A51" s="94">
        <v>7.1</v>
      </c>
      <c r="B51" s="10" t="s">
        <v>41</v>
      </c>
      <c r="C51" s="227" t="s">
        <v>84</v>
      </c>
      <c r="D51" s="251">
        <v>107</v>
      </c>
      <c r="E51" s="227" t="s">
        <v>84</v>
      </c>
      <c r="F51" s="238">
        <v>102</v>
      </c>
      <c r="G51" s="221" t="s">
        <v>193</v>
      </c>
      <c r="H51" s="35"/>
    </row>
    <row r="52" spans="1:8" ht="45" x14ac:dyDescent="0.25">
      <c r="A52" s="94">
        <v>7.2</v>
      </c>
      <c r="B52" s="10" t="s">
        <v>42</v>
      </c>
      <c r="C52" s="228"/>
      <c r="D52" s="251"/>
      <c r="E52" s="228"/>
      <c r="F52" s="238"/>
      <c r="G52" s="222"/>
      <c r="H52" s="35"/>
    </row>
    <row r="53" spans="1:8" ht="45.75" thickBot="1" x14ac:dyDescent="0.3">
      <c r="A53" s="109">
        <v>7.3</v>
      </c>
      <c r="B53" s="11" t="s">
        <v>43</v>
      </c>
      <c r="C53" s="229"/>
      <c r="D53" s="252"/>
      <c r="E53" s="229"/>
      <c r="F53" s="253"/>
      <c r="G53" s="223"/>
      <c r="H53" s="36"/>
    </row>
    <row r="54" spans="1:8" x14ac:dyDescent="0.25">
      <c r="A54" s="29">
        <v>8</v>
      </c>
      <c r="B54" s="49" t="s">
        <v>44</v>
      </c>
      <c r="C54" s="260" t="s">
        <v>11</v>
      </c>
      <c r="D54" s="261"/>
      <c r="E54" s="262"/>
      <c r="F54" s="107" t="s">
        <v>12</v>
      </c>
      <c r="G54" s="37" t="s">
        <v>66</v>
      </c>
      <c r="H54" s="41" t="s">
        <v>13</v>
      </c>
    </row>
    <row r="55" spans="1:8" x14ac:dyDescent="0.25">
      <c r="A55" s="94">
        <v>8.1</v>
      </c>
      <c r="B55" s="10" t="s">
        <v>45</v>
      </c>
      <c r="C55" s="273" t="s">
        <v>97</v>
      </c>
      <c r="D55" s="273"/>
      <c r="E55" s="273"/>
      <c r="F55" s="138" t="s">
        <v>633</v>
      </c>
      <c r="G55" s="429" t="s">
        <v>193</v>
      </c>
      <c r="H55" s="274"/>
    </row>
    <row r="56" spans="1:8" x14ac:dyDescent="0.25">
      <c r="A56" s="94">
        <v>8.1999999999999993</v>
      </c>
      <c r="B56" s="10" t="s">
        <v>46</v>
      </c>
      <c r="C56" s="273" t="s">
        <v>233</v>
      </c>
      <c r="D56" s="273"/>
      <c r="E56" s="273"/>
      <c r="F56" s="138" t="s">
        <v>633</v>
      </c>
      <c r="G56" s="429"/>
      <c r="H56" s="271"/>
    </row>
    <row r="57" spans="1:8" ht="30" x14ac:dyDescent="0.25">
      <c r="A57" s="94">
        <v>8.3000000000000007</v>
      </c>
      <c r="B57" s="10" t="s">
        <v>47</v>
      </c>
      <c r="C57" s="275" t="s">
        <v>84</v>
      </c>
      <c r="D57" s="276"/>
      <c r="E57" s="277"/>
      <c r="F57" s="224" t="s">
        <v>633</v>
      </c>
      <c r="G57" s="429"/>
      <c r="H57" s="271"/>
    </row>
    <row r="58" spans="1:8" ht="30" x14ac:dyDescent="0.25">
      <c r="A58" s="94">
        <v>8.4</v>
      </c>
      <c r="B58" s="10" t="s">
        <v>48</v>
      </c>
      <c r="C58" s="278"/>
      <c r="D58" s="279"/>
      <c r="E58" s="280"/>
      <c r="F58" s="225"/>
      <c r="G58" s="429"/>
      <c r="H58" s="271"/>
    </row>
    <row r="59" spans="1:8" ht="30" x14ac:dyDescent="0.25">
      <c r="A59" s="94">
        <v>8.5</v>
      </c>
      <c r="B59" s="10" t="s">
        <v>74</v>
      </c>
      <c r="C59" s="278"/>
      <c r="D59" s="279"/>
      <c r="E59" s="280"/>
      <c r="F59" s="225"/>
      <c r="G59" s="429"/>
      <c r="H59" s="271"/>
    </row>
    <row r="60" spans="1:8" x14ac:dyDescent="0.25">
      <c r="A60" s="94">
        <v>8.6</v>
      </c>
      <c r="B60" s="10" t="s">
        <v>49</v>
      </c>
      <c r="C60" s="278"/>
      <c r="D60" s="279"/>
      <c r="E60" s="280"/>
      <c r="F60" s="225"/>
      <c r="G60" s="429"/>
      <c r="H60" s="271"/>
    </row>
    <row r="61" spans="1:8" x14ac:dyDescent="0.25">
      <c r="A61" s="94">
        <v>8.6999999999999993</v>
      </c>
      <c r="B61" s="10" t="s">
        <v>50</v>
      </c>
      <c r="C61" s="278"/>
      <c r="D61" s="279"/>
      <c r="E61" s="280"/>
      <c r="F61" s="225"/>
      <c r="G61" s="429"/>
      <c r="H61" s="271"/>
    </row>
    <row r="62" spans="1:8" ht="31.5" customHeight="1" x14ac:dyDescent="0.25">
      <c r="A62" s="94">
        <v>8.8000000000000007</v>
      </c>
      <c r="B62" s="10" t="s">
        <v>100</v>
      </c>
      <c r="C62" s="278"/>
      <c r="D62" s="279"/>
      <c r="E62" s="280"/>
      <c r="F62" s="225"/>
      <c r="G62" s="429"/>
      <c r="H62" s="271"/>
    </row>
    <row r="63" spans="1:8" ht="30" x14ac:dyDescent="0.25">
      <c r="A63" s="94">
        <v>8.9</v>
      </c>
      <c r="B63" s="15" t="s">
        <v>51</v>
      </c>
      <c r="C63" s="278"/>
      <c r="D63" s="279"/>
      <c r="E63" s="280"/>
      <c r="F63" s="225"/>
      <c r="G63" s="429"/>
      <c r="H63" s="271"/>
    </row>
    <row r="64" spans="1:8" x14ac:dyDescent="0.25">
      <c r="A64" s="17" t="s">
        <v>68</v>
      </c>
      <c r="B64" s="10" t="s">
        <v>52</v>
      </c>
      <c r="C64" s="281"/>
      <c r="D64" s="282"/>
      <c r="E64" s="283"/>
      <c r="F64" s="226"/>
      <c r="G64" s="429"/>
      <c r="H64" s="271"/>
    </row>
    <row r="65" spans="1:8" ht="30" customHeight="1" thickBot="1" x14ac:dyDescent="0.3">
      <c r="A65" s="17" t="s">
        <v>69</v>
      </c>
      <c r="B65" s="11" t="s">
        <v>53</v>
      </c>
      <c r="C65" s="284" t="s">
        <v>84</v>
      </c>
      <c r="D65" s="284"/>
      <c r="E65" s="284"/>
      <c r="F65" s="12" t="s">
        <v>634</v>
      </c>
      <c r="G65" s="430"/>
      <c r="H65" s="272"/>
    </row>
    <row r="66" spans="1:8" ht="30" customHeight="1" thickBot="1" x14ac:dyDescent="0.3">
      <c r="A66" s="239">
        <v>9</v>
      </c>
      <c r="B66" s="247" t="s">
        <v>54</v>
      </c>
      <c r="C66" s="249" t="str">
        <f>+C11</f>
        <v>SEG GEOTECNIA Y CONTROL DE CALIDAD S.A.S 60% LIDER</v>
      </c>
      <c r="D66" s="249"/>
      <c r="E66" s="249" t="str">
        <f>+E11</f>
        <v>SONDEOS ESTRUCTURAS Y GEOTECNIA SUCURSAL COLOMBIA 40%</v>
      </c>
      <c r="F66" s="250"/>
      <c r="G66" s="245" t="s">
        <v>66</v>
      </c>
      <c r="H66" s="245" t="s">
        <v>13</v>
      </c>
    </row>
    <row r="67" spans="1:8" ht="30.75" thickBot="1" x14ac:dyDescent="0.3">
      <c r="A67" s="240"/>
      <c r="B67" s="248"/>
      <c r="C67" s="45" t="s">
        <v>11</v>
      </c>
      <c r="D67" s="46" t="s">
        <v>12</v>
      </c>
      <c r="E67" s="44" t="s">
        <v>11</v>
      </c>
      <c r="F67" s="43" t="s">
        <v>12</v>
      </c>
      <c r="G67" s="246"/>
      <c r="H67" s="246"/>
    </row>
    <row r="68" spans="1:8" ht="30" x14ac:dyDescent="0.25">
      <c r="A68" s="94">
        <v>9.1</v>
      </c>
      <c r="B68" s="8" t="s">
        <v>55</v>
      </c>
      <c r="C68" s="227" t="s">
        <v>84</v>
      </c>
      <c r="D68" s="227" t="s">
        <v>635</v>
      </c>
      <c r="E68" s="227" t="s">
        <v>88</v>
      </c>
      <c r="F68" s="270" t="s">
        <v>88</v>
      </c>
      <c r="G68" s="222" t="s">
        <v>193</v>
      </c>
      <c r="H68" s="271"/>
    </row>
    <row r="69" spans="1:8" x14ac:dyDescent="0.25">
      <c r="A69" s="94">
        <v>9.1999999999999993</v>
      </c>
      <c r="B69" s="9" t="s">
        <v>16</v>
      </c>
      <c r="C69" s="269"/>
      <c r="D69" s="269"/>
      <c r="E69" s="269"/>
      <c r="F69" s="226"/>
      <c r="G69" s="222"/>
      <c r="H69" s="271"/>
    </row>
    <row r="70" spans="1:8" ht="30" customHeight="1" thickBot="1" x14ac:dyDescent="0.3">
      <c r="A70" s="109">
        <v>9.3000000000000007</v>
      </c>
      <c r="B70" s="19" t="s">
        <v>56</v>
      </c>
      <c r="C70" s="99" t="s">
        <v>84</v>
      </c>
      <c r="D70" s="99">
        <v>166</v>
      </c>
      <c r="E70" s="99" t="s">
        <v>88</v>
      </c>
      <c r="F70" s="100" t="s">
        <v>88</v>
      </c>
      <c r="G70" s="223"/>
      <c r="H70" s="272"/>
    </row>
    <row r="71" spans="1:8" ht="30" customHeight="1" thickBot="1" x14ac:dyDescent="0.3">
      <c r="A71" s="239">
        <v>10</v>
      </c>
      <c r="B71" s="247" t="s">
        <v>57</v>
      </c>
      <c r="C71" s="249" t="str">
        <f>+C11</f>
        <v>SEG GEOTECNIA Y CONTROL DE CALIDAD S.A.S 60% LIDER</v>
      </c>
      <c r="D71" s="249"/>
      <c r="E71" s="249" t="str">
        <f>+E11</f>
        <v>SONDEOS ESTRUCTURAS Y GEOTECNIA SUCURSAL COLOMBIA 40%</v>
      </c>
      <c r="F71" s="250"/>
      <c r="G71" s="245" t="s">
        <v>66</v>
      </c>
      <c r="H71" s="245" t="s">
        <v>13</v>
      </c>
    </row>
    <row r="72" spans="1:8" ht="30.75" thickBot="1" x14ac:dyDescent="0.3">
      <c r="A72" s="240"/>
      <c r="B72" s="248"/>
      <c r="C72" s="45" t="s">
        <v>11</v>
      </c>
      <c r="D72" s="46" t="s">
        <v>12</v>
      </c>
      <c r="E72" s="44" t="s">
        <v>11</v>
      </c>
      <c r="F72" s="43" t="s">
        <v>12</v>
      </c>
      <c r="G72" s="246"/>
      <c r="H72" s="246"/>
    </row>
    <row r="73" spans="1:8" ht="48" customHeight="1" thickBot="1" x14ac:dyDescent="0.3">
      <c r="A73" s="109">
        <v>10.1</v>
      </c>
      <c r="B73" s="11" t="s">
        <v>58</v>
      </c>
      <c r="C73" s="99" t="s">
        <v>84</v>
      </c>
      <c r="D73" s="99" t="s">
        <v>636</v>
      </c>
      <c r="E73" s="99" t="s">
        <v>84</v>
      </c>
      <c r="F73" s="99" t="s">
        <v>636</v>
      </c>
      <c r="G73" s="80" t="s">
        <v>193</v>
      </c>
      <c r="H73" s="168"/>
    </row>
    <row r="74" spans="1:8" ht="30" customHeight="1" thickBot="1" x14ac:dyDescent="0.3">
      <c r="A74" s="239">
        <v>11</v>
      </c>
      <c r="B74" s="247" t="s">
        <v>59</v>
      </c>
      <c r="C74" s="249" t="str">
        <f>+C11</f>
        <v>SEG GEOTECNIA Y CONTROL DE CALIDAD S.A.S 60% LIDER</v>
      </c>
      <c r="D74" s="249"/>
      <c r="E74" s="249" t="str">
        <f>+E11</f>
        <v>SONDEOS ESTRUCTURAS Y GEOTECNIA SUCURSAL COLOMBIA 40%</v>
      </c>
      <c r="F74" s="250"/>
      <c r="G74" s="245" t="s">
        <v>66</v>
      </c>
      <c r="H74" s="245" t="s">
        <v>13</v>
      </c>
    </row>
    <row r="75" spans="1:8" ht="30.75" thickBot="1" x14ac:dyDescent="0.3">
      <c r="A75" s="240"/>
      <c r="B75" s="248"/>
      <c r="C75" s="45" t="s">
        <v>11</v>
      </c>
      <c r="D75" s="46" t="s">
        <v>12</v>
      </c>
      <c r="E75" s="44" t="s">
        <v>11</v>
      </c>
      <c r="F75" s="43" t="s">
        <v>12</v>
      </c>
      <c r="G75" s="246"/>
      <c r="H75" s="246"/>
    </row>
    <row r="76" spans="1:8" ht="30" customHeight="1" thickBot="1" x14ac:dyDescent="0.3">
      <c r="A76" s="109">
        <v>11.1</v>
      </c>
      <c r="B76" s="56" t="s">
        <v>55</v>
      </c>
      <c r="C76" s="656" t="s">
        <v>88</v>
      </c>
      <c r="D76" s="657"/>
      <c r="E76" s="656" t="s">
        <v>88</v>
      </c>
      <c r="F76" s="657"/>
      <c r="G76" s="36" t="s">
        <v>193</v>
      </c>
      <c r="H76" s="40"/>
    </row>
    <row r="77" spans="1:8" ht="30" customHeight="1" thickBot="1" x14ac:dyDescent="0.3">
      <c r="A77" s="239">
        <v>12</v>
      </c>
      <c r="B77" s="241" t="s">
        <v>60</v>
      </c>
      <c r="C77" s="254" t="str">
        <f>+C11</f>
        <v>SEG GEOTECNIA Y CONTROL DE CALIDAD S.A.S 60% LIDER</v>
      </c>
      <c r="D77" s="250"/>
      <c r="E77" s="255" t="str">
        <f>+E11</f>
        <v>SONDEOS ESTRUCTURAS Y GEOTECNIA SUCURSAL COLOMBIA 40%</v>
      </c>
      <c r="F77" s="250"/>
      <c r="G77" s="243" t="s">
        <v>66</v>
      </c>
      <c r="H77" s="245" t="s">
        <v>13</v>
      </c>
    </row>
    <row r="78" spans="1:8" x14ac:dyDescent="0.25">
      <c r="A78" s="240"/>
      <c r="B78" s="242"/>
      <c r="C78" s="256" t="s">
        <v>11</v>
      </c>
      <c r="D78" s="257"/>
      <c r="E78" s="258" t="s">
        <v>11</v>
      </c>
      <c r="F78" s="259"/>
      <c r="G78" s="244"/>
      <c r="H78" s="246"/>
    </row>
    <row r="79" spans="1:8" ht="31.5" customHeight="1" x14ac:dyDescent="0.25">
      <c r="A79" s="94">
        <v>12.1</v>
      </c>
      <c r="B79" s="52" t="s">
        <v>61</v>
      </c>
      <c r="C79" s="370" t="s">
        <v>84</v>
      </c>
      <c r="D79" s="361"/>
      <c r="E79" s="370" t="s">
        <v>84</v>
      </c>
      <c r="F79" s="361"/>
      <c r="G79" s="221" t="s">
        <v>193</v>
      </c>
      <c r="H79" s="274"/>
    </row>
    <row r="80" spans="1:8" ht="30" x14ac:dyDescent="0.25">
      <c r="A80" s="94">
        <v>12.2</v>
      </c>
      <c r="B80" s="52" t="s">
        <v>62</v>
      </c>
      <c r="C80" s="371"/>
      <c r="D80" s="362"/>
      <c r="E80" s="371"/>
      <c r="F80" s="362"/>
      <c r="G80" s="222"/>
      <c r="H80" s="271"/>
    </row>
    <row r="81" spans="1:8" ht="30.75" customHeight="1" thickBot="1" x14ac:dyDescent="0.3">
      <c r="A81" s="20">
        <v>12.3</v>
      </c>
      <c r="B81" s="53" t="s">
        <v>63</v>
      </c>
      <c r="C81" s="372"/>
      <c r="D81" s="363"/>
      <c r="E81" s="372"/>
      <c r="F81" s="363"/>
      <c r="G81" s="223"/>
      <c r="H81" s="272"/>
    </row>
    <row r="82" spans="1:8" ht="27" thickBot="1" x14ac:dyDescent="0.3">
      <c r="A82" s="235" t="s">
        <v>64</v>
      </c>
      <c r="B82" s="236"/>
      <c r="C82" s="654" t="s">
        <v>193</v>
      </c>
      <c r="D82" s="655"/>
      <c r="E82" s="233"/>
      <c r="F82" s="234"/>
      <c r="G82" s="50"/>
      <c r="H82" s="51"/>
    </row>
  </sheetData>
  <mergeCells count="122">
    <mergeCell ref="C12:D12"/>
    <mergeCell ref="E12:F12"/>
    <mergeCell ref="C13:D13"/>
    <mergeCell ref="E13:F13"/>
    <mergeCell ref="C14:E14"/>
    <mergeCell ref="C15:E21"/>
    <mergeCell ref="F15:F21"/>
    <mergeCell ref="A1:H2"/>
    <mergeCell ref="A4:H5"/>
    <mergeCell ref="C8:G8"/>
    <mergeCell ref="C9:G9"/>
    <mergeCell ref="C10:G10"/>
    <mergeCell ref="C11:D11"/>
    <mergeCell ref="E11:F11"/>
    <mergeCell ref="A27:A28"/>
    <mergeCell ref="B27:B28"/>
    <mergeCell ref="C27:D27"/>
    <mergeCell ref="E27:F27"/>
    <mergeCell ref="G27:G28"/>
    <mergeCell ref="H27:H28"/>
    <mergeCell ref="D28:E28"/>
    <mergeCell ref="G15:G21"/>
    <mergeCell ref="H15:H21"/>
    <mergeCell ref="C22:E22"/>
    <mergeCell ref="C23:E26"/>
    <mergeCell ref="F23:F26"/>
    <mergeCell ref="G23:G26"/>
    <mergeCell ref="H23:H26"/>
    <mergeCell ref="A36:A37"/>
    <mergeCell ref="B36:B37"/>
    <mergeCell ref="C36:D36"/>
    <mergeCell ref="E36:F36"/>
    <mergeCell ref="G36:G37"/>
    <mergeCell ref="H36:H37"/>
    <mergeCell ref="C29:C30"/>
    <mergeCell ref="D29:E30"/>
    <mergeCell ref="F29:F30"/>
    <mergeCell ref="G29:G30"/>
    <mergeCell ref="H29:H30"/>
    <mergeCell ref="A31:A32"/>
    <mergeCell ref="B31:B32"/>
    <mergeCell ref="C31:D31"/>
    <mergeCell ref="E31:F31"/>
    <mergeCell ref="G31:G32"/>
    <mergeCell ref="C38:C42"/>
    <mergeCell ref="D38:D42"/>
    <mergeCell ref="E38:E42"/>
    <mergeCell ref="F38:F42"/>
    <mergeCell ref="G38:G42"/>
    <mergeCell ref="H38:H42"/>
    <mergeCell ref="H31:H32"/>
    <mergeCell ref="G33:G35"/>
    <mergeCell ref="H33:H35"/>
    <mergeCell ref="A49:A50"/>
    <mergeCell ref="B49:B50"/>
    <mergeCell ref="C49:D49"/>
    <mergeCell ref="E49:F49"/>
    <mergeCell ref="G49:G50"/>
    <mergeCell ref="H49:H50"/>
    <mergeCell ref="A43:A44"/>
    <mergeCell ref="B43:B44"/>
    <mergeCell ref="C43:D43"/>
    <mergeCell ref="E43:F43"/>
    <mergeCell ref="G43:G44"/>
    <mergeCell ref="H43:H44"/>
    <mergeCell ref="C51:C53"/>
    <mergeCell ref="D51:D53"/>
    <mergeCell ref="E51:E53"/>
    <mergeCell ref="F51:F53"/>
    <mergeCell ref="G51:G53"/>
    <mergeCell ref="C54:E54"/>
    <mergeCell ref="C45:F48"/>
    <mergeCell ref="G45:G48"/>
    <mergeCell ref="H45:H48"/>
    <mergeCell ref="A66:A67"/>
    <mergeCell ref="B66:B67"/>
    <mergeCell ref="C66:D66"/>
    <mergeCell ref="E66:F66"/>
    <mergeCell ref="G66:G67"/>
    <mergeCell ref="H66:H67"/>
    <mergeCell ref="C55:E55"/>
    <mergeCell ref="G55:G65"/>
    <mergeCell ref="H55:H65"/>
    <mergeCell ref="C56:E56"/>
    <mergeCell ref="C57:E64"/>
    <mergeCell ref="F57:F64"/>
    <mergeCell ref="C65:E65"/>
    <mergeCell ref="G74:G75"/>
    <mergeCell ref="H74:H75"/>
    <mergeCell ref="A71:A72"/>
    <mergeCell ref="B71:B72"/>
    <mergeCell ref="C71:D71"/>
    <mergeCell ref="E71:F71"/>
    <mergeCell ref="G71:G72"/>
    <mergeCell ref="H71:H72"/>
    <mergeCell ref="C68:C69"/>
    <mergeCell ref="D68:D69"/>
    <mergeCell ref="E68:E69"/>
    <mergeCell ref="F68:F69"/>
    <mergeCell ref="G68:G70"/>
    <mergeCell ref="H68:H70"/>
    <mergeCell ref="C76:D76"/>
    <mergeCell ref="E76:F76"/>
    <mergeCell ref="A77:A78"/>
    <mergeCell ref="B77:B78"/>
    <mergeCell ref="C77:D77"/>
    <mergeCell ref="E77:F77"/>
    <mergeCell ref="A74:A75"/>
    <mergeCell ref="B74:B75"/>
    <mergeCell ref="C74:D74"/>
    <mergeCell ref="E74:F74"/>
    <mergeCell ref="A82:B82"/>
    <mergeCell ref="C82:D82"/>
    <mergeCell ref="E82:F82"/>
    <mergeCell ref="G77:G78"/>
    <mergeCell ref="H77:H78"/>
    <mergeCell ref="C78:D78"/>
    <mergeCell ref="E78:F78"/>
    <mergeCell ref="C79:D81"/>
    <mergeCell ref="E79:F81"/>
    <mergeCell ref="G79:G81"/>
    <mergeCell ref="H79:H8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Normal="100" workbookViewId="0">
      <selection activeCell="C16" sqref="C16:F23"/>
    </sheetView>
  </sheetViews>
  <sheetFormatPr baseColWidth="10" defaultRowHeight="15" x14ac:dyDescent="0.25"/>
  <cols>
    <col min="1" max="1" width="6.7109375" style="1" customWidth="1"/>
    <col min="2" max="2" width="47.140625" customWidth="1"/>
    <col min="3" max="3" width="22.5703125" style="1" bestFit="1" customWidth="1"/>
    <col min="4" max="4" width="25.28515625" style="1" customWidth="1"/>
    <col min="5" max="5" width="16.42578125" style="1" bestFit="1" customWidth="1"/>
    <col min="6" max="6" width="74.140625" customWidth="1"/>
    <col min="7" max="7" width="17.85546875" bestFit="1" customWidth="1"/>
  </cols>
  <sheetData>
    <row r="1" spans="1:6" ht="15" customHeight="1" x14ac:dyDescent="0.25">
      <c r="A1" s="325"/>
      <c r="B1" s="325"/>
      <c r="C1" s="325"/>
      <c r="D1" s="325"/>
      <c r="E1" s="325"/>
      <c r="F1" s="325"/>
    </row>
    <row r="2" spans="1:6" ht="15" customHeight="1" x14ac:dyDescent="0.25">
      <c r="A2" s="325"/>
      <c r="B2" s="325"/>
      <c r="C2" s="325"/>
      <c r="D2" s="325"/>
      <c r="E2" s="325"/>
      <c r="F2" s="325"/>
    </row>
    <row r="4" spans="1:6" ht="15" customHeight="1" x14ac:dyDescent="0.25">
      <c r="A4" s="325" t="s">
        <v>0</v>
      </c>
      <c r="B4" s="325"/>
      <c r="C4" s="325"/>
      <c r="D4" s="325"/>
      <c r="E4" s="325"/>
      <c r="F4" s="325"/>
    </row>
    <row r="5" spans="1:6" ht="15" customHeight="1"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14">
        <v>47</v>
      </c>
      <c r="D8" s="679"/>
      <c r="E8" s="315"/>
    </row>
    <row r="9" spans="1:6" ht="31.5" customHeight="1" thickBot="1" x14ac:dyDescent="0.3">
      <c r="A9" s="57" t="s">
        <v>3</v>
      </c>
      <c r="B9" s="58" t="s">
        <v>4</v>
      </c>
      <c r="C9" s="377" t="s">
        <v>637</v>
      </c>
      <c r="D9" s="378"/>
      <c r="E9" s="379"/>
    </row>
    <row r="10" spans="1:6" ht="20.25" customHeight="1" thickBot="1" x14ac:dyDescent="0.3">
      <c r="A10" s="57" t="s">
        <v>5</v>
      </c>
      <c r="B10" s="59" t="s">
        <v>65</v>
      </c>
      <c r="C10" s="335" t="s">
        <v>88</v>
      </c>
      <c r="D10" s="639"/>
      <c r="E10" s="336"/>
    </row>
    <row r="11" spans="1:6" ht="31.5" customHeight="1" thickBot="1" x14ac:dyDescent="0.3">
      <c r="A11" s="57" t="s">
        <v>7</v>
      </c>
      <c r="B11" s="58" t="s">
        <v>6</v>
      </c>
      <c r="C11" s="335" t="s">
        <v>638</v>
      </c>
      <c r="D11" s="639"/>
      <c r="E11" s="5"/>
      <c r="F11" s="6"/>
    </row>
    <row r="12" spans="1:6" ht="15.75" thickBot="1" x14ac:dyDescent="0.3">
      <c r="A12" s="57" t="s">
        <v>9</v>
      </c>
      <c r="B12" s="58" t="s">
        <v>8</v>
      </c>
      <c r="C12" s="314" t="s">
        <v>82</v>
      </c>
      <c r="D12" s="679"/>
    </row>
    <row r="13" spans="1:6" ht="15.75" thickBot="1" x14ac:dyDescent="0.3">
      <c r="A13" s="57" t="s">
        <v>75</v>
      </c>
      <c r="B13" s="58" t="s">
        <v>10</v>
      </c>
      <c r="C13" s="314" t="s">
        <v>83</v>
      </c>
      <c r="D13" s="679"/>
    </row>
    <row r="14" spans="1:6" ht="15.75" thickBot="1" x14ac:dyDescent="0.3">
      <c r="A14" s="3"/>
      <c r="B14" s="4"/>
      <c r="C14" s="7"/>
    </row>
    <row r="15" spans="1:6" x14ac:dyDescent="0.25">
      <c r="A15" s="29">
        <v>1</v>
      </c>
      <c r="B15" s="34" t="s">
        <v>14</v>
      </c>
      <c r="C15" s="212" t="s">
        <v>11</v>
      </c>
      <c r="D15" s="212" t="s">
        <v>12</v>
      </c>
      <c r="E15" s="213" t="s">
        <v>66</v>
      </c>
      <c r="F15" s="41" t="s">
        <v>13</v>
      </c>
    </row>
    <row r="16" spans="1:6" ht="30" x14ac:dyDescent="0.25">
      <c r="A16" s="94">
        <v>1.1000000000000001</v>
      </c>
      <c r="B16" s="8" t="s">
        <v>15</v>
      </c>
      <c r="C16" s="251" t="s">
        <v>84</v>
      </c>
      <c r="D16" s="251" t="s">
        <v>639</v>
      </c>
      <c r="E16" s="361" t="s">
        <v>193</v>
      </c>
      <c r="F16" s="271"/>
    </row>
    <row r="17" spans="1:6" x14ac:dyDescent="0.25">
      <c r="A17" s="94">
        <v>1.2</v>
      </c>
      <c r="B17" s="9" t="s">
        <v>16</v>
      </c>
      <c r="C17" s="251"/>
      <c r="D17" s="251"/>
      <c r="E17" s="362"/>
      <c r="F17" s="271"/>
    </row>
    <row r="18" spans="1:6" ht="30" x14ac:dyDescent="0.25">
      <c r="A18" s="94">
        <v>1.3</v>
      </c>
      <c r="B18" s="8" t="s">
        <v>17</v>
      </c>
      <c r="C18" s="251"/>
      <c r="D18" s="251"/>
      <c r="E18" s="362"/>
      <c r="F18" s="271"/>
    </row>
    <row r="19" spans="1:6" ht="60" x14ac:dyDescent="0.25">
      <c r="A19" s="94">
        <v>1.4</v>
      </c>
      <c r="B19" s="8" t="s">
        <v>18</v>
      </c>
      <c r="C19" s="251"/>
      <c r="D19" s="251"/>
      <c r="E19" s="362"/>
      <c r="F19" s="271"/>
    </row>
    <row r="20" spans="1:6" ht="105" x14ac:dyDescent="0.25">
      <c r="A20" s="94">
        <v>1.5</v>
      </c>
      <c r="B20" s="8" t="s">
        <v>19</v>
      </c>
      <c r="C20" s="251"/>
      <c r="D20" s="251"/>
      <c r="E20" s="362"/>
      <c r="F20" s="271"/>
    </row>
    <row r="21" spans="1:6" ht="30" x14ac:dyDescent="0.25">
      <c r="A21" s="94">
        <v>1.6</v>
      </c>
      <c r="B21" s="10" t="s">
        <v>20</v>
      </c>
      <c r="C21" s="251"/>
      <c r="D21" s="251"/>
      <c r="E21" s="362"/>
      <c r="F21" s="271"/>
    </row>
    <row r="22" spans="1:6" ht="45.75" thickBot="1" x14ac:dyDescent="0.3">
      <c r="A22" s="109">
        <v>1.7</v>
      </c>
      <c r="B22" s="11" t="s">
        <v>21</v>
      </c>
      <c r="C22" s="251"/>
      <c r="D22" s="251"/>
      <c r="E22" s="363"/>
      <c r="F22" s="272"/>
    </row>
    <row r="23" spans="1:6" ht="39" customHeight="1" x14ac:dyDescent="0.25">
      <c r="A23" s="29">
        <v>2</v>
      </c>
      <c r="B23" s="30" t="s">
        <v>22</v>
      </c>
      <c r="C23" s="212" t="s">
        <v>11</v>
      </c>
      <c r="D23" s="212" t="s">
        <v>640</v>
      </c>
      <c r="E23" s="213" t="s">
        <v>66</v>
      </c>
      <c r="F23" s="42" t="s">
        <v>13</v>
      </c>
    </row>
    <row r="24" spans="1:6" ht="45.75" customHeight="1" x14ac:dyDescent="0.25">
      <c r="A24" s="94">
        <v>2.1</v>
      </c>
      <c r="B24" s="10" t="s">
        <v>23</v>
      </c>
      <c r="C24" s="299" t="s">
        <v>88</v>
      </c>
      <c r="D24" s="301"/>
      <c r="E24" s="518" t="s">
        <v>193</v>
      </c>
      <c r="F24" s="312"/>
    </row>
    <row r="25" spans="1:6" ht="50.25" customHeight="1" x14ac:dyDescent="0.25">
      <c r="A25" s="94">
        <v>2.2000000000000002</v>
      </c>
      <c r="B25" s="10" t="s">
        <v>70</v>
      </c>
      <c r="C25" s="302"/>
      <c r="D25" s="304"/>
      <c r="E25" s="519"/>
      <c r="F25" s="312"/>
    </row>
    <row r="26" spans="1:6" ht="114.75" customHeight="1" x14ac:dyDescent="0.25">
      <c r="A26" s="94">
        <v>2.2999999999999998</v>
      </c>
      <c r="B26" s="10" t="s">
        <v>24</v>
      </c>
      <c r="C26" s="302"/>
      <c r="D26" s="304"/>
      <c r="E26" s="519"/>
      <c r="F26" s="312"/>
    </row>
    <row r="27" spans="1:6" ht="42" customHeight="1" thickBot="1" x14ac:dyDescent="0.3">
      <c r="A27" s="109">
        <v>2.4</v>
      </c>
      <c r="B27" s="11" t="s">
        <v>25</v>
      </c>
      <c r="C27" s="302"/>
      <c r="D27" s="304"/>
      <c r="E27" s="520"/>
      <c r="F27" s="313"/>
    </row>
    <row r="28" spans="1:6" ht="63" customHeight="1" thickBot="1" x14ac:dyDescent="0.3">
      <c r="A28" s="239">
        <v>3</v>
      </c>
      <c r="B28" s="247" t="s">
        <v>26</v>
      </c>
      <c r="C28" s="676" t="str">
        <f>+C11</f>
        <v>GEETECNIA Y CIMIENTOS INGEOCIM S.A.S</v>
      </c>
      <c r="D28" s="678"/>
      <c r="E28" s="245" t="s">
        <v>66</v>
      </c>
      <c r="F28" s="245" t="s">
        <v>13</v>
      </c>
    </row>
    <row r="29" spans="1:6" ht="30" x14ac:dyDescent="0.25">
      <c r="A29" s="240"/>
      <c r="B29" s="248"/>
      <c r="C29" s="97" t="s">
        <v>11</v>
      </c>
      <c r="D29" s="107" t="s">
        <v>12</v>
      </c>
      <c r="E29" s="246"/>
      <c r="F29" s="246"/>
    </row>
    <row r="30" spans="1:6" ht="47.25" customHeight="1" x14ac:dyDescent="0.25">
      <c r="A30" s="94" t="s">
        <v>27</v>
      </c>
      <c r="B30" s="8" t="s">
        <v>15</v>
      </c>
      <c r="C30" s="415" t="s">
        <v>88</v>
      </c>
      <c r="D30" s="674"/>
      <c r="E30" s="221" t="s">
        <v>193</v>
      </c>
      <c r="F30" s="274"/>
    </row>
    <row r="31" spans="1:6" ht="30.75" thickBot="1" x14ac:dyDescent="0.3">
      <c r="A31" s="109" t="s">
        <v>28</v>
      </c>
      <c r="B31" s="11" t="s">
        <v>29</v>
      </c>
      <c r="C31" s="421"/>
      <c r="D31" s="675"/>
      <c r="E31" s="223"/>
      <c r="F31" s="272"/>
    </row>
    <row r="32" spans="1:6" ht="33" customHeight="1" thickBot="1" x14ac:dyDescent="0.3">
      <c r="A32" s="239">
        <v>4</v>
      </c>
      <c r="B32" s="297" t="s">
        <v>30</v>
      </c>
      <c r="C32" s="676" t="str">
        <f>+C11</f>
        <v>GEETECNIA Y CIMIENTOS INGEOCIM S.A.S</v>
      </c>
      <c r="D32" s="677"/>
      <c r="E32" s="245" t="s">
        <v>66</v>
      </c>
      <c r="F32" s="245" t="s">
        <v>13</v>
      </c>
    </row>
    <row r="33" spans="1:6" ht="33" customHeight="1" x14ac:dyDescent="0.25">
      <c r="A33" s="240"/>
      <c r="B33" s="298"/>
      <c r="C33" s="97" t="s">
        <v>11</v>
      </c>
      <c r="D33" s="107" t="s">
        <v>12</v>
      </c>
      <c r="E33" s="246"/>
      <c r="F33" s="246"/>
    </row>
    <row r="34" spans="1:6" ht="47.25" customHeight="1" x14ac:dyDescent="0.25">
      <c r="A34" s="94">
        <v>4.0999999999999996</v>
      </c>
      <c r="B34" s="10" t="s">
        <v>71</v>
      </c>
      <c r="C34" s="98" t="s">
        <v>84</v>
      </c>
      <c r="D34" s="98" t="s">
        <v>641</v>
      </c>
      <c r="E34" s="221" t="s">
        <v>193</v>
      </c>
      <c r="F34" s="274"/>
    </row>
    <row r="35" spans="1:6" ht="30" x14ac:dyDescent="0.25">
      <c r="A35" s="94">
        <v>4.2</v>
      </c>
      <c r="B35" s="10" t="s">
        <v>31</v>
      </c>
      <c r="C35" s="98" t="s">
        <v>84</v>
      </c>
      <c r="D35" s="98">
        <v>70</v>
      </c>
      <c r="E35" s="222"/>
      <c r="F35" s="271"/>
    </row>
    <row r="36" spans="1:6" ht="30.75" thickBot="1" x14ac:dyDescent="0.3">
      <c r="A36" s="109">
        <v>4.3</v>
      </c>
      <c r="B36" s="11" t="s">
        <v>67</v>
      </c>
      <c r="C36" s="99" t="s">
        <v>89</v>
      </c>
      <c r="D36" s="99">
        <v>22</v>
      </c>
      <c r="E36" s="223"/>
      <c r="F36" s="272"/>
    </row>
    <row r="37" spans="1:6" ht="30" customHeight="1" thickBot="1" x14ac:dyDescent="0.3">
      <c r="A37" s="239">
        <v>5</v>
      </c>
      <c r="B37" s="661" t="s">
        <v>32</v>
      </c>
      <c r="C37" s="672" t="str">
        <f>+C11</f>
        <v>GEETECNIA Y CIMIENTOS INGEOCIM S.A.S</v>
      </c>
      <c r="D37" s="673"/>
      <c r="E37" s="245" t="s">
        <v>66</v>
      </c>
      <c r="F37" s="245" t="s">
        <v>13</v>
      </c>
    </row>
    <row r="38" spans="1:6" ht="30.75" thickBot="1" x14ac:dyDescent="0.3">
      <c r="A38" s="240"/>
      <c r="B38" s="662"/>
      <c r="C38" s="106" t="s">
        <v>11</v>
      </c>
      <c r="D38" s="43" t="s">
        <v>12</v>
      </c>
      <c r="E38" s="246"/>
      <c r="F38" s="246"/>
    </row>
    <row r="39" spans="1:6" ht="45" customHeight="1" x14ac:dyDescent="0.25">
      <c r="A39" s="94">
        <v>5.0999999999999996</v>
      </c>
      <c r="B39" s="10" t="s">
        <v>71</v>
      </c>
      <c r="C39" s="227" t="s">
        <v>84</v>
      </c>
      <c r="D39" s="227" t="s">
        <v>642</v>
      </c>
      <c r="E39" s="309" t="s">
        <v>193</v>
      </c>
      <c r="F39" s="346"/>
    </row>
    <row r="40" spans="1:6" ht="45" x14ac:dyDescent="0.25">
      <c r="A40" s="94">
        <v>5.2</v>
      </c>
      <c r="B40" s="10" t="s">
        <v>72</v>
      </c>
      <c r="C40" s="228"/>
      <c r="D40" s="228"/>
      <c r="E40" s="310"/>
      <c r="F40" s="347"/>
    </row>
    <row r="41" spans="1:6" ht="45" x14ac:dyDescent="0.25">
      <c r="A41" s="94">
        <v>5.3</v>
      </c>
      <c r="B41" s="13" t="s">
        <v>73</v>
      </c>
      <c r="C41" s="228"/>
      <c r="D41" s="228"/>
      <c r="E41" s="310"/>
      <c r="F41" s="347"/>
    </row>
    <row r="42" spans="1:6" ht="30" x14ac:dyDescent="0.25">
      <c r="A42" s="94">
        <v>5.4</v>
      </c>
      <c r="B42" s="10" t="s">
        <v>33</v>
      </c>
      <c r="C42" s="228"/>
      <c r="D42" s="228"/>
      <c r="E42" s="310"/>
      <c r="F42" s="347"/>
    </row>
    <row r="43" spans="1:6" ht="30.75" thickBot="1" x14ac:dyDescent="0.3">
      <c r="A43" s="109">
        <v>5.5</v>
      </c>
      <c r="B43" s="11" t="s">
        <v>34</v>
      </c>
      <c r="C43" s="229"/>
      <c r="D43" s="229"/>
      <c r="E43" s="311"/>
      <c r="F43" s="348"/>
    </row>
    <row r="44" spans="1:6" ht="30" customHeight="1" thickBot="1" x14ac:dyDescent="0.3">
      <c r="A44" s="239">
        <v>6</v>
      </c>
      <c r="B44" s="661" t="s">
        <v>35</v>
      </c>
      <c r="C44" s="442" t="str">
        <f>+C11</f>
        <v>GEETECNIA Y CIMIENTOS INGEOCIM S.A.S</v>
      </c>
      <c r="D44" s="443"/>
      <c r="E44" s="245" t="s">
        <v>66</v>
      </c>
      <c r="F44" s="245" t="s">
        <v>13</v>
      </c>
    </row>
    <row r="45" spans="1:6" ht="30" customHeight="1" thickBot="1" x14ac:dyDescent="0.3">
      <c r="A45" s="240"/>
      <c r="B45" s="662"/>
      <c r="C45" s="45" t="s">
        <v>11</v>
      </c>
      <c r="D45" s="46" t="s">
        <v>12</v>
      </c>
      <c r="E45" s="246"/>
      <c r="F45" s="246"/>
    </row>
    <row r="46" spans="1:6" ht="60" x14ac:dyDescent="0.25">
      <c r="A46" s="94">
        <v>6.1</v>
      </c>
      <c r="B46" s="10" t="s">
        <v>36</v>
      </c>
      <c r="C46" s="500" t="s">
        <v>88</v>
      </c>
      <c r="D46" s="502"/>
      <c r="E46" s="221" t="s">
        <v>193</v>
      </c>
      <c r="F46" s="274"/>
    </row>
    <row r="47" spans="1:6" ht="45" x14ac:dyDescent="0.25">
      <c r="A47" s="94">
        <v>6.2</v>
      </c>
      <c r="B47" s="10" t="s">
        <v>37</v>
      </c>
      <c r="C47" s="319"/>
      <c r="D47" s="362"/>
      <c r="E47" s="222"/>
      <c r="F47" s="271"/>
    </row>
    <row r="48" spans="1:6" ht="60" x14ac:dyDescent="0.25">
      <c r="A48" s="94">
        <v>6.3</v>
      </c>
      <c r="B48" s="10" t="s">
        <v>38</v>
      </c>
      <c r="C48" s="319"/>
      <c r="D48" s="362"/>
      <c r="E48" s="222"/>
      <c r="F48" s="271"/>
    </row>
    <row r="49" spans="1:7" ht="75.75" thickBot="1" x14ac:dyDescent="0.3">
      <c r="A49" s="94">
        <v>6.4</v>
      </c>
      <c r="B49" s="11" t="s">
        <v>39</v>
      </c>
      <c r="C49" s="322"/>
      <c r="D49" s="363"/>
      <c r="E49" s="223"/>
      <c r="F49" s="272"/>
    </row>
    <row r="50" spans="1:7" ht="30" customHeight="1" x14ac:dyDescent="0.25">
      <c r="A50" s="239">
        <v>7</v>
      </c>
      <c r="B50" s="241" t="s">
        <v>40</v>
      </c>
      <c r="C50" s="667" t="str">
        <f>+C11</f>
        <v>GEETECNIA Y CIMIENTOS INGEOCIM S.A.S</v>
      </c>
      <c r="D50" s="255"/>
      <c r="E50" s="245" t="s">
        <v>66</v>
      </c>
      <c r="F50" s="245" t="s">
        <v>13</v>
      </c>
    </row>
    <row r="51" spans="1:7" ht="30.75" thickBot="1" x14ac:dyDescent="0.3">
      <c r="A51" s="240"/>
      <c r="B51" s="242"/>
      <c r="C51" s="45" t="s">
        <v>11</v>
      </c>
      <c r="D51" s="46" t="s">
        <v>12</v>
      </c>
      <c r="E51" s="246"/>
      <c r="F51" s="246"/>
    </row>
    <row r="52" spans="1:7" ht="30" x14ac:dyDescent="0.25">
      <c r="A52" s="94">
        <v>7.1</v>
      </c>
      <c r="B52" s="10" t="s">
        <v>41</v>
      </c>
      <c r="C52" s="227" t="s">
        <v>84</v>
      </c>
      <c r="D52" s="227">
        <v>74</v>
      </c>
      <c r="E52" s="221" t="s">
        <v>193</v>
      </c>
      <c r="F52" s="221"/>
    </row>
    <row r="53" spans="1:7" ht="45" x14ac:dyDescent="0.25">
      <c r="A53" s="94">
        <v>7.2</v>
      </c>
      <c r="B53" s="10" t="s">
        <v>42</v>
      </c>
      <c r="C53" s="228"/>
      <c r="D53" s="228"/>
      <c r="E53" s="222"/>
      <c r="F53" s="222"/>
    </row>
    <row r="54" spans="1:7" ht="60.75" thickBot="1" x14ac:dyDescent="0.3">
      <c r="A54" s="109">
        <v>7.3</v>
      </c>
      <c r="B54" s="11" t="s">
        <v>43</v>
      </c>
      <c r="C54" s="229"/>
      <c r="D54" s="229"/>
      <c r="E54" s="223"/>
      <c r="F54" s="223"/>
    </row>
    <row r="55" spans="1:7" x14ac:dyDescent="0.25">
      <c r="A55" s="29">
        <v>8</v>
      </c>
      <c r="B55" s="49" t="s">
        <v>44</v>
      </c>
      <c r="C55" s="260" t="s">
        <v>11</v>
      </c>
      <c r="D55" s="261"/>
      <c r="E55" s="37" t="s">
        <v>66</v>
      </c>
      <c r="F55" s="41" t="s">
        <v>13</v>
      </c>
    </row>
    <row r="56" spans="1:7" x14ac:dyDescent="0.25">
      <c r="A56" s="94">
        <v>8.1</v>
      </c>
      <c r="B56" s="10" t="s">
        <v>45</v>
      </c>
      <c r="C56" s="670" t="s">
        <v>97</v>
      </c>
      <c r="D56" s="671"/>
      <c r="E56" s="433" t="s">
        <v>193</v>
      </c>
      <c r="F56" s="274"/>
    </row>
    <row r="57" spans="1:7" x14ac:dyDescent="0.25">
      <c r="A57" s="94">
        <v>8.1999999999999993</v>
      </c>
      <c r="B57" s="10" t="s">
        <v>46</v>
      </c>
      <c r="C57" s="670" t="s">
        <v>241</v>
      </c>
      <c r="D57" s="671"/>
      <c r="E57" s="429"/>
      <c r="F57" s="271"/>
    </row>
    <row r="58" spans="1:7" ht="30" x14ac:dyDescent="0.25">
      <c r="A58" s="94">
        <v>8.3000000000000007</v>
      </c>
      <c r="B58" s="10" t="s">
        <v>47</v>
      </c>
      <c r="C58" s="275" t="s">
        <v>643</v>
      </c>
      <c r="D58" s="276"/>
      <c r="E58" s="429"/>
      <c r="F58" s="271"/>
    </row>
    <row r="59" spans="1:7" ht="45" x14ac:dyDescent="0.25">
      <c r="A59" s="94">
        <v>8.4</v>
      </c>
      <c r="B59" s="10" t="s">
        <v>48</v>
      </c>
      <c r="C59" s="278"/>
      <c r="D59" s="279"/>
      <c r="E59" s="429"/>
      <c r="F59" s="271"/>
    </row>
    <row r="60" spans="1:7" ht="45" x14ac:dyDescent="0.25">
      <c r="A60" s="94">
        <v>8.5</v>
      </c>
      <c r="B60" s="10" t="s">
        <v>74</v>
      </c>
      <c r="C60" s="278"/>
      <c r="D60" s="279"/>
      <c r="E60" s="429"/>
      <c r="F60" s="271"/>
    </row>
    <row r="61" spans="1:7" x14ac:dyDescent="0.25">
      <c r="A61" s="94">
        <v>8.6</v>
      </c>
      <c r="B61" s="10" t="s">
        <v>49</v>
      </c>
      <c r="C61" s="278"/>
      <c r="D61" s="279"/>
      <c r="E61" s="429"/>
      <c r="F61" s="271"/>
    </row>
    <row r="62" spans="1:7" x14ac:dyDescent="0.25">
      <c r="A62" s="94">
        <v>8.6999999999999993</v>
      </c>
      <c r="B62" s="10" t="s">
        <v>50</v>
      </c>
      <c r="C62" s="278"/>
      <c r="D62" s="279"/>
      <c r="E62" s="429"/>
      <c r="F62" s="271"/>
    </row>
    <row r="63" spans="1:7" ht="30" x14ac:dyDescent="0.25">
      <c r="A63" s="94">
        <v>8.8000000000000007</v>
      </c>
      <c r="B63" s="10" t="s">
        <v>100</v>
      </c>
      <c r="C63" s="278"/>
      <c r="D63" s="279"/>
      <c r="E63" s="429"/>
      <c r="F63" s="271"/>
      <c r="G63" s="14"/>
    </row>
    <row r="64" spans="1:7" ht="31.5" customHeight="1" x14ac:dyDescent="0.3">
      <c r="A64" s="94">
        <v>8.9</v>
      </c>
      <c r="B64" s="15" t="s">
        <v>51</v>
      </c>
      <c r="C64" s="278"/>
      <c r="D64" s="279"/>
      <c r="E64" s="429"/>
      <c r="F64" s="271"/>
      <c r="G64" s="16"/>
    </row>
    <row r="65" spans="1:7" ht="16.5" x14ac:dyDescent="0.3">
      <c r="A65" s="17" t="s">
        <v>68</v>
      </c>
      <c r="B65" s="10" t="s">
        <v>52</v>
      </c>
      <c r="C65" s="281"/>
      <c r="D65" s="282"/>
      <c r="E65" s="429"/>
      <c r="F65" s="271"/>
      <c r="G65" s="16"/>
    </row>
    <row r="66" spans="1:7" ht="45.75" thickBot="1" x14ac:dyDescent="0.3">
      <c r="A66" s="17" t="s">
        <v>69</v>
      </c>
      <c r="B66" s="11" t="s">
        <v>53</v>
      </c>
      <c r="C66" s="668" t="s">
        <v>644</v>
      </c>
      <c r="D66" s="669"/>
      <c r="E66" s="430"/>
      <c r="F66" s="272"/>
      <c r="G66" s="18"/>
    </row>
    <row r="67" spans="1:7" ht="30" customHeight="1" x14ac:dyDescent="0.25">
      <c r="A67" s="239">
        <v>9</v>
      </c>
      <c r="B67" s="241" t="s">
        <v>54</v>
      </c>
      <c r="C67" s="667" t="str">
        <f>+C11</f>
        <v>GEETECNIA Y CIMIENTOS INGEOCIM S.A.S</v>
      </c>
      <c r="D67" s="255"/>
      <c r="E67" s="245" t="s">
        <v>66</v>
      </c>
      <c r="F67" s="245" t="s">
        <v>13</v>
      </c>
    </row>
    <row r="68" spans="1:7" ht="30" customHeight="1" thickBot="1" x14ac:dyDescent="0.3">
      <c r="A68" s="240"/>
      <c r="B68" s="242"/>
      <c r="C68" s="45" t="s">
        <v>11</v>
      </c>
      <c r="D68" s="46" t="s">
        <v>12</v>
      </c>
      <c r="E68" s="246"/>
      <c r="F68" s="246"/>
    </row>
    <row r="69" spans="1:7" ht="30" x14ac:dyDescent="0.25">
      <c r="A69" s="94">
        <v>9.1</v>
      </c>
      <c r="B69" s="8" t="s">
        <v>55</v>
      </c>
      <c r="C69" s="227" t="s">
        <v>84</v>
      </c>
      <c r="D69" s="227" t="s">
        <v>645</v>
      </c>
      <c r="E69" s="221" t="s">
        <v>193</v>
      </c>
      <c r="F69" s="274"/>
    </row>
    <row r="70" spans="1:7" x14ac:dyDescent="0.25">
      <c r="A70" s="94">
        <v>9.1999999999999993</v>
      </c>
      <c r="B70" s="9" t="s">
        <v>16</v>
      </c>
      <c r="C70" s="269"/>
      <c r="D70" s="269"/>
      <c r="E70" s="222"/>
      <c r="F70" s="271"/>
    </row>
    <row r="71" spans="1:7" ht="60.75" thickBot="1" x14ac:dyDescent="0.3">
      <c r="A71" s="109">
        <v>9.3000000000000007</v>
      </c>
      <c r="B71" s="19" t="s">
        <v>56</v>
      </c>
      <c r="C71" s="99" t="s">
        <v>84</v>
      </c>
      <c r="D71" s="99">
        <v>228</v>
      </c>
      <c r="E71" s="223"/>
      <c r="F71" s="272"/>
    </row>
    <row r="72" spans="1:7" ht="30" customHeight="1" x14ac:dyDescent="0.25">
      <c r="A72" s="239">
        <v>10</v>
      </c>
      <c r="B72" s="241" t="s">
        <v>57</v>
      </c>
      <c r="C72" s="667" t="str">
        <f>+C11</f>
        <v>GEETECNIA Y CIMIENTOS INGEOCIM S.A.S</v>
      </c>
      <c r="D72" s="255"/>
      <c r="E72" s="245" t="s">
        <v>66</v>
      </c>
      <c r="F72" s="245" t="s">
        <v>13</v>
      </c>
    </row>
    <row r="73" spans="1:7" ht="30" customHeight="1" thickBot="1" x14ac:dyDescent="0.3">
      <c r="A73" s="240"/>
      <c r="B73" s="242"/>
      <c r="C73" s="45" t="s">
        <v>11</v>
      </c>
      <c r="D73" s="46" t="s">
        <v>12</v>
      </c>
      <c r="E73" s="246"/>
      <c r="F73" s="246"/>
    </row>
    <row r="74" spans="1:7" ht="80.25" customHeight="1" thickBot="1" x14ac:dyDescent="0.3">
      <c r="A74" s="109">
        <v>10.1</v>
      </c>
      <c r="B74" s="11" t="s">
        <v>58</v>
      </c>
      <c r="C74" s="99" t="s">
        <v>84</v>
      </c>
      <c r="D74" s="99"/>
      <c r="E74" s="36" t="s">
        <v>193</v>
      </c>
      <c r="F74" s="215" t="s">
        <v>646</v>
      </c>
    </row>
    <row r="75" spans="1:7" ht="30" customHeight="1" x14ac:dyDescent="0.25">
      <c r="A75" s="239">
        <v>11</v>
      </c>
      <c r="B75" s="241" t="s">
        <v>59</v>
      </c>
      <c r="C75" s="667" t="str">
        <f>+C11</f>
        <v>GEETECNIA Y CIMIENTOS INGEOCIM S.A.S</v>
      </c>
      <c r="D75" s="255"/>
      <c r="E75" s="245" t="s">
        <v>66</v>
      </c>
      <c r="F75" s="245" t="s">
        <v>13</v>
      </c>
    </row>
    <row r="76" spans="1:7" ht="30" customHeight="1" thickBot="1" x14ac:dyDescent="0.3">
      <c r="A76" s="240"/>
      <c r="B76" s="242"/>
      <c r="C76" s="45" t="s">
        <v>11</v>
      </c>
      <c r="D76" s="46" t="s">
        <v>12</v>
      </c>
      <c r="E76" s="246"/>
      <c r="F76" s="246"/>
    </row>
    <row r="77" spans="1:7" ht="30.75" thickBot="1" x14ac:dyDescent="0.3">
      <c r="A77" s="109">
        <v>11.1</v>
      </c>
      <c r="B77" s="56" t="s">
        <v>55</v>
      </c>
      <c r="C77" s="656" t="s">
        <v>88</v>
      </c>
      <c r="D77" s="657"/>
      <c r="E77" s="36"/>
      <c r="F77" s="40"/>
    </row>
    <row r="78" spans="1:7" ht="30" customHeight="1" x14ac:dyDescent="0.25">
      <c r="A78" s="239">
        <v>12</v>
      </c>
      <c r="B78" s="661" t="s">
        <v>60</v>
      </c>
      <c r="C78" s="663" t="str">
        <f>+C11</f>
        <v>GEETECNIA Y CIMIENTOS INGEOCIM S.A.S</v>
      </c>
      <c r="D78" s="664"/>
      <c r="E78" s="245" t="s">
        <v>66</v>
      </c>
      <c r="F78" s="245" t="s">
        <v>13</v>
      </c>
    </row>
    <row r="79" spans="1:7" ht="30" customHeight="1" x14ac:dyDescent="0.25">
      <c r="A79" s="240"/>
      <c r="B79" s="662"/>
      <c r="C79" s="665" t="s">
        <v>11</v>
      </c>
      <c r="D79" s="666"/>
      <c r="E79" s="246"/>
      <c r="F79" s="246"/>
    </row>
    <row r="80" spans="1:7" ht="45" x14ac:dyDescent="0.25">
      <c r="A80" s="94">
        <v>12.1</v>
      </c>
      <c r="B80" s="52" t="s">
        <v>61</v>
      </c>
      <c r="C80" s="370" t="s">
        <v>84</v>
      </c>
      <c r="D80" s="361"/>
      <c r="E80" s="221" t="s">
        <v>193</v>
      </c>
      <c r="F80" s="274"/>
    </row>
    <row r="81" spans="1:6" ht="31.5" customHeight="1" x14ac:dyDescent="0.25">
      <c r="A81" s="94">
        <v>12.2</v>
      </c>
      <c r="B81" s="52" t="s">
        <v>62</v>
      </c>
      <c r="C81" s="371"/>
      <c r="D81" s="362"/>
      <c r="E81" s="222"/>
      <c r="F81" s="271"/>
    </row>
    <row r="82" spans="1:6" ht="30.75" thickBot="1" x14ac:dyDescent="0.3">
      <c r="A82" s="20">
        <v>12.3</v>
      </c>
      <c r="B82" s="53" t="s">
        <v>63</v>
      </c>
      <c r="C82" s="372"/>
      <c r="D82" s="363"/>
      <c r="E82" s="223"/>
      <c r="F82" s="272"/>
    </row>
    <row r="83" spans="1:6" ht="19.5" thickBot="1" x14ac:dyDescent="0.3">
      <c r="A83" s="542" t="s">
        <v>64</v>
      </c>
      <c r="B83" s="544"/>
      <c r="C83" s="659" t="s">
        <v>193</v>
      </c>
      <c r="D83" s="660"/>
      <c r="E83" s="50"/>
      <c r="F83" s="51"/>
    </row>
  </sheetData>
  <mergeCells count="94">
    <mergeCell ref="F16:F22"/>
    <mergeCell ref="A1:F2"/>
    <mergeCell ref="A4:F5"/>
    <mergeCell ref="C8:E8"/>
    <mergeCell ref="C9:E9"/>
    <mergeCell ref="C10:E10"/>
    <mergeCell ref="C11:D11"/>
    <mergeCell ref="C12:D12"/>
    <mergeCell ref="C13:D13"/>
    <mergeCell ref="C16:C22"/>
    <mergeCell ref="D16:D22"/>
    <mergeCell ref="E16:E22"/>
    <mergeCell ref="C24:D27"/>
    <mergeCell ref="E24:E27"/>
    <mergeCell ref="F24:F27"/>
    <mergeCell ref="A28:A29"/>
    <mergeCell ref="B28:B29"/>
    <mergeCell ref="C28:D28"/>
    <mergeCell ref="E28:E29"/>
    <mergeCell ref="F28:F29"/>
    <mergeCell ref="C30:D31"/>
    <mergeCell ref="E30:E31"/>
    <mergeCell ref="F30:F31"/>
    <mergeCell ref="A32:A33"/>
    <mergeCell ref="B32:B33"/>
    <mergeCell ref="C32:D32"/>
    <mergeCell ref="E32:E33"/>
    <mergeCell ref="F32:F33"/>
    <mergeCell ref="E34:E36"/>
    <mergeCell ref="F34:F36"/>
    <mergeCell ref="A37:A38"/>
    <mergeCell ref="B37:B38"/>
    <mergeCell ref="C37:D37"/>
    <mergeCell ref="E37:E38"/>
    <mergeCell ref="F37:F38"/>
    <mergeCell ref="C39:C43"/>
    <mergeCell ref="D39:D43"/>
    <mergeCell ref="E39:E43"/>
    <mergeCell ref="F39:F43"/>
    <mergeCell ref="A44:A45"/>
    <mergeCell ref="B44:B45"/>
    <mergeCell ref="C44:D44"/>
    <mergeCell ref="E44:E45"/>
    <mergeCell ref="F44:F45"/>
    <mergeCell ref="C46:D49"/>
    <mergeCell ref="E46:E49"/>
    <mergeCell ref="F46:F49"/>
    <mergeCell ref="A50:A51"/>
    <mergeCell ref="B50:B51"/>
    <mergeCell ref="C50:D50"/>
    <mergeCell ref="E50:E51"/>
    <mergeCell ref="F50:F51"/>
    <mergeCell ref="F67:F68"/>
    <mergeCell ref="C52:C54"/>
    <mergeCell ref="D52:D54"/>
    <mergeCell ref="E52:E54"/>
    <mergeCell ref="F52:F54"/>
    <mergeCell ref="C55:D55"/>
    <mergeCell ref="C56:D56"/>
    <mergeCell ref="E56:E66"/>
    <mergeCell ref="F56:F66"/>
    <mergeCell ref="C57:D57"/>
    <mergeCell ref="C58:D65"/>
    <mergeCell ref="C66:D66"/>
    <mergeCell ref="A67:A68"/>
    <mergeCell ref="B67:B68"/>
    <mergeCell ref="C67:D67"/>
    <mergeCell ref="E67:E68"/>
    <mergeCell ref="A72:A73"/>
    <mergeCell ref="B72:B73"/>
    <mergeCell ref="C72:D72"/>
    <mergeCell ref="E72:E73"/>
    <mergeCell ref="F72:F73"/>
    <mergeCell ref="C77:D77"/>
    <mergeCell ref="C69:C70"/>
    <mergeCell ref="D69:D70"/>
    <mergeCell ref="E69:E71"/>
    <mergeCell ref="F69:F71"/>
    <mergeCell ref="A75:A76"/>
    <mergeCell ref="B75:B76"/>
    <mergeCell ref="C75:D75"/>
    <mergeCell ref="E75:E76"/>
    <mergeCell ref="F75:F76"/>
    <mergeCell ref="A78:A79"/>
    <mergeCell ref="B78:B79"/>
    <mergeCell ref="C78:D78"/>
    <mergeCell ref="E78:E79"/>
    <mergeCell ref="F78:F79"/>
    <mergeCell ref="C79:D79"/>
    <mergeCell ref="C80:D82"/>
    <mergeCell ref="E80:E82"/>
    <mergeCell ref="F80:F82"/>
    <mergeCell ref="A83:B83"/>
    <mergeCell ref="C83:D83"/>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4" zoomScaleNormal="100" workbookViewId="0">
      <selection activeCell="C16" sqref="C16:F23"/>
    </sheetView>
  </sheetViews>
  <sheetFormatPr baseColWidth="10" defaultRowHeight="15" x14ac:dyDescent="0.25"/>
  <cols>
    <col min="1" max="1" width="17.85546875" bestFit="1" customWidth="1"/>
    <col min="2" max="2" width="45.85546875" customWidth="1"/>
    <col min="4" max="4" width="18.140625" customWidth="1"/>
    <col min="5" max="5" width="18.7109375" customWidth="1"/>
  </cols>
  <sheetData>
    <row r="1" spans="1:8" ht="15" customHeight="1" x14ac:dyDescent="0.25"/>
    <row r="2" spans="1:8" ht="15" customHeight="1" x14ac:dyDescent="0.25">
      <c r="A2" s="325" t="s">
        <v>76</v>
      </c>
      <c r="B2" s="325"/>
      <c r="C2" s="325"/>
      <c r="D2" s="325"/>
      <c r="E2" s="325"/>
      <c r="F2" s="325"/>
      <c r="G2" s="325"/>
      <c r="H2" s="325"/>
    </row>
    <row r="3" spans="1:8" x14ac:dyDescent="0.25">
      <c r="A3" s="325"/>
      <c r="B3" s="325"/>
      <c r="C3" s="325"/>
      <c r="D3" s="325"/>
      <c r="E3" s="325"/>
      <c r="F3" s="325"/>
      <c r="G3" s="325"/>
      <c r="H3" s="325"/>
    </row>
    <row r="4" spans="1:8" ht="15" customHeight="1" x14ac:dyDescent="0.25">
      <c r="A4" s="1"/>
      <c r="C4" s="1"/>
      <c r="D4" s="1"/>
      <c r="E4" s="1"/>
      <c r="F4" s="1"/>
      <c r="G4" s="1"/>
    </row>
    <row r="5" spans="1:8" ht="15" customHeight="1" x14ac:dyDescent="0.25">
      <c r="A5" s="325" t="s">
        <v>0</v>
      </c>
      <c r="B5" s="325"/>
      <c r="C5" s="325"/>
      <c r="D5" s="325"/>
      <c r="E5" s="325"/>
      <c r="F5" s="325"/>
      <c r="G5" s="325"/>
      <c r="H5" s="325"/>
    </row>
    <row r="6" spans="1:8" x14ac:dyDescent="0.25">
      <c r="A6" s="325"/>
      <c r="B6" s="325"/>
      <c r="C6" s="325"/>
      <c r="D6" s="325"/>
      <c r="E6" s="325"/>
      <c r="F6" s="325"/>
      <c r="G6" s="325"/>
      <c r="H6" s="325"/>
    </row>
    <row r="7" spans="1:8" x14ac:dyDescent="0.25">
      <c r="A7" s="1"/>
      <c r="C7" s="1"/>
      <c r="D7" s="2"/>
      <c r="E7" s="1"/>
      <c r="F7" s="2"/>
      <c r="G7" s="2"/>
      <c r="H7" s="2"/>
    </row>
    <row r="8" spans="1:8" ht="15.75" thickBot="1" x14ac:dyDescent="0.3">
      <c r="A8" s="1"/>
      <c r="C8" s="2"/>
      <c r="D8" s="1"/>
      <c r="E8" s="2"/>
      <c r="F8" s="1"/>
      <c r="G8" s="1"/>
    </row>
    <row r="9" spans="1:8" ht="31.5" customHeight="1" thickBot="1" x14ac:dyDescent="0.3">
      <c r="A9" s="57" t="s">
        <v>1</v>
      </c>
      <c r="B9" s="58" t="s">
        <v>2</v>
      </c>
      <c r="C9" s="326">
        <v>48</v>
      </c>
      <c r="D9" s="327"/>
      <c r="E9" s="327"/>
      <c r="F9" s="327"/>
      <c r="G9" s="328"/>
    </row>
    <row r="10" spans="1:8" ht="20.25" customHeight="1" thickBot="1" x14ac:dyDescent="0.3">
      <c r="A10" s="57" t="s">
        <v>3</v>
      </c>
      <c r="B10" s="58" t="s">
        <v>4</v>
      </c>
      <c r="C10" s="329" t="s">
        <v>647</v>
      </c>
      <c r="D10" s="330"/>
      <c r="E10" s="330"/>
      <c r="F10" s="330"/>
      <c r="G10" s="331"/>
    </row>
    <row r="11" spans="1:8" ht="31.5" customHeight="1" thickBot="1" x14ac:dyDescent="0.3">
      <c r="A11" s="57" t="s">
        <v>5</v>
      </c>
      <c r="B11" s="59" t="s">
        <v>65</v>
      </c>
      <c r="C11" s="332" t="s">
        <v>78</v>
      </c>
      <c r="D11" s="333"/>
      <c r="E11" s="333"/>
      <c r="F11" s="333"/>
      <c r="G11" s="334"/>
    </row>
    <row r="12" spans="1:8" ht="52.5" customHeight="1" thickBot="1" x14ac:dyDescent="0.3">
      <c r="A12" s="57" t="s">
        <v>7</v>
      </c>
      <c r="B12" s="58" t="s">
        <v>6</v>
      </c>
      <c r="C12" s="335" t="s">
        <v>648</v>
      </c>
      <c r="D12" s="336"/>
      <c r="E12" s="337" t="s">
        <v>649</v>
      </c>
      <c r="F12" s="338"/>
      <c r="G12" s="5"/>
      <c r="H12" s="6"/>
    </row>
    <row r="13" spans="1:8" ht="15.75" thickBot="1" x14ac:dyDescent="0.3">
      <c r="A13" s="57" t="s">
        <v>9</v>
      </c>
      <c r="B13" s="58" t="s">
        <v>8</v>
      </c>
      <c r="C13" s="314" t="s">
        <v>82</v>
      </c>
      <c r="D13" s="315"/>
      <c r="E13" s="314" t="s">
        <v>422</v>
      </c>
      <c r="F13" s="315"/>
      <c r="G13" s="1"/>
    </row>
    <row r="14" spans="1:8" ht="30" customHeight="1" thickBot="1" x14ac:dyDescent="0.3">
      <c r="A14" s="57" t="s">
        <v>75</v>
      </c>
      <c r="B14" s="58" t="s">
        <v>10</v>
      </c>
      <c r="C14" s="314" t="s">
        <v>405</v>
      </c>
      <c r="D14" s="315"/>
      <c r="E14" s="314" t="s">
        <v>113</v>
      </c>
      <c r="F14" s="315"/>
      <c r="G14" s="1"/>
    </row>
    <row r="15" spans="1:8" x14ac:dyDescent="0.25">
      <c r="A15" s="29">
        <v>1</v>
      </c>
      <c r="B15" s="34" t="s">
        <v>14</v>
      </c>
      <c r="C15" s="260" t="s">
        <v>11</v>
      </c>
      <c r="D15" s="261"/>
      <c r="E15" s="262"/>
      <c r="F15" s="107" t="s">
        <v>12</v>
      </c>
      <c r="G15" s="37" t="s">
        <v>66</v>
      </c>
      <c r="H15" s="41" t="s">
        <v>13</v>
      </c>
    </row>
    <row r="16" spans="1:8" ht="36.75" customHeight="1" x14ac:dyDescent="0.25">
      <c r="A16" s="94">
        <v>1.1000000000000001</v>
      </c>
      <c r="B16" s="8" t="s">
        <v>15</v>
      </c>
      <c r="C16" s="316" t="s">
        <v>84</v>
      </c>
      <c r="D16" s="317"/>
      <c r="E16" s="318"/>
      <c r="F16" s="224" t="s">
        <v>650</v>
      </c>
      <c r="G16" s="221" t="s">
        <v>193</v>
      </c>
      <c r="H16" s="271"/>
    </row>
    <row r="17" spans="1:8" x14ac:dyDescent="0.25">
      <c r="A17" s="94">
        <v>1.2</v>
      </c>
      <c r="B17" s="9" t="s">
        <v>16</v>
      </c>
      <c r="C17" s="319"/>
      <c r="D17" s="320"/>
      <c r="E17" s="321"/>
      <c r="F17" s="225"/>
      <c r="G17" s="222"/>
      <c r="H17" s="271"/>
    </row>
    <row r="18" spans="1:8" ht="41.25" customHeight="1" x14ac:dyDescent="0.25">
      <c r="A18" s="94">
        <v>1.3</v>
      </c>
      <c r="B18" s="8" t="s">
        <v>17</v>
      </c>
      <c r="C18" s="319"/>
      <c r="D18" s="320"/>
      <c r="E18" s="321"/>
      <c r="F18" s="225"/>
      <c r="G18" s="222"/>
      <c r="H18" s="271"/>
    </row>
    <row r="19" spans="1:8" ht="71.25" customHeight="1" x14ac:dyDescent="0.25">
      <c r="A19" s="94">
        <v>1.4</v>
      </c>
      <c r="B19" s="8" t="s">
        <v>18</v>
      </c>
      <c r="C19" s="319"/>
      <c r="D19" s="320"/>
      <c r="E19" s="321"/>
      <c r="F19" s="225"/>
      <c r="G19" s="222"/>
      <c r="H19" s="271"/>
    </row>
    <row r="20" spans="1:8" ht="117.75" customHeight="1" x14ac:dyDescent="0.25">
      <c r="A20" s="94">
        <v>1.5</v>
      </c>
      <c r="B20" s="8" t="s">
        <v>19</v>
      </c>
      <c r="C20" s="319"/>
      <c r="D20" s="320"/>
      <c r="E20" s="321"/>
      <c r="F20" s="225"/>
      <c r="G20" s="222"/>
      <c r="H20" s="271"/>
    </row>
    <row r="21" spans="1:8" ht="45" customHeight="1" x14ac:dyDescent="0.25">
      <c r="A21" s="94">
        <v>1.6</v>
      </c>
      <c r="B21" s="10" t="s">
        <v>20</v>
      </c>
      <c r="C21" s="319"/>
      <c r="D21" s="320"/>
      <c r="E21" s="321"/>
      <c r="F21" s="225"/>
      <c r="G21" s="222"/>
      <c r="H21" s="271"/>
    </row>
    <row r="22" spans="1:8" ht="52.5" customHeight="1" thickBot="1" x14ac:dyDescent="0.3">
      <c r="A22" s="109">
        <v>1.7</v>
      </c>
      <c r="B22" s="11" t="s">
        <v>21</v>
      </c>
      <c r="C22" s="322"/>
      <c r="D22" s="323"/>
      <c r="E22" s="324"/>
      <c r="F22" s="288"/>
      <c r="G22" s="223"/>
      <c r="H22" s="272"/>
    </row>
    <row r="23" spans="1:8" ht="54"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462</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+C12</f>
        <v>GETINSA INGENIERIA S.L SUCURSAL COLOMBIA 51% LIDER</v>
      </c>
      <c r="D28" s="249"/>
      <c r="E28" s="249" t="str">
        <f>+E12</f>
        <v>EUROESTUDIOS INGENIEROS DE CONSULTA S.A.S 49%</v>
      </c>
      <c r="F28" s="250"/>
      <c r="G28" s="245" t="s">
        <v>66</v>
      </c>
      <c r="H28" s="245" t="s">
        <v>13</v>
      </c>
    </row>
    <row r="29" spans="1:8" ht="60" x14ac:dyDescent="0.25">
      <c r="A29" s="240"/>
      <c r="B29" s="248"/>
      <c r="C29" s="97" t="s">
        <v>11</v>
      </c>
      <c r="D29" s="107" t="s">
        <v>12</v>
      </c>
      <c r="E29" s="97" t="s">
        <v>11</v>
      </c>
      <c r="F29" s="107" t="s">
        <v>12</v>
      </c>
      <c r="G29" s="246"/>
      <c r="H29" s="246"/>
    </row>
    <row r="30" spans="1:8" ht="58.5" customHeight="1" x14ac:dyDescent="0.25">
      <c r="A30" s="94" t="s">
        <v>27</v>
      </c>
      <c r="B30" s="8" t="s">
        <v>15</v>
      </c>
      <c r="C30" s="415" t="s">
        <v>88</v>
      </c>
      <c r="D30" s="417"/>
      <c r="E30" s="133" t="s">
        <v>84</v>
      </c>
      <c r="F30" s="95" t="s">
        <v>651</v>
      </c>
      <c r="G30" s="221" t="s">
        <v>193</v>
      </c>
      <c r="H30" s="274"/>
    </row>
    <row r="31" spans="1:8" ht="51" customHeight="1" thickBot="1" x14ac:dyDescent="0.3">
      <c r="A31" s="109" t="s">
        <v>28</v>
      </c>
      <c r="B31" s="11" t="s">
        <v>29</v>
      </c>
      <c r="C31" s="421"/>
      <c r="D31" s="423"/>
      <c r="E31" s="134" t="s">
        <v>84</v>
      </c>
      <c r="F31" s="100">
        <v>61</v>
      </c>
      <c r="G31" s="223"/>
      <c r="H31" s="272"/>
    </row>
    <row r="32" spans="1:8" ht="33" customHeight="1" thickBot="1" x14ac:dyDescent="0.3">
      <c r="A32" s="239">
        <v>4</v>
      </c>
      <c r="B32" s="297" t="s">
        <v>30</v>
      </c>
      <c r="C32" s="249" t="str">
        <f>+C12</f>
        <v>GETINSA INGENIERIA S.L SUCURSAL COLOMBIA 51% LIDER</v>
      </c>
      <c r="D32" s="249"/>
      <c r="E32" s="249" t="str">
        <f>+E12</f>
        <v>EUROESTUDIOS INGENIEROS DE CONSULTA S.A.S 49%</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652</v>
      </c>
      <c r="E34" s="98" t="s">
        <v>84</v>
      </c>
      <c r="F34" s="95" t="s">
        <v>653</v>
      </c>
      <c r="G34" s="221" t="s">
        <v>193</v>
      </c>
      <c r="H34" s="271"/>
    </row>
    <row r="35" spans="1:8" ht="43.5" customHeight="1" x14ac:dyDescent="0.25">
      <c r="A35" s="94">
        <v>4.2</v>
      </c>
      <c r="B35" s="10" t="s">
        <v>31</v>
      </c>
      <c r="C35" s="98" t="s">
        <v>84</v>
      </c>
      <c r="D35" s="98">
        <v>33</v>
      </c>
      <c r="E35" s="98" t="s">
        <v>84</v>
      </c>
      <c r="F35" s="95">
        <v>54</v>
      </c>
      <c r="G35" s="222"/>
      <c r="H35" s="271"/>
    </row>
    <row r="36" spans="1:8" ht="40.5" customHeight="1" thickBot="1" x14ac:dyDescent="0.3">
      <c r="A36" s="109">
        <v>4.3</v>
      </c>
      <c r="B36" s="11" t="s">
        <v>67</v>
      </c>
      <c r="C36" s="99" t="s">
        <v>132</v>
      </c>
      <c r="D36" s="99">
        <v>22</v>
      </c>
      <c r="E36" s="99" t="s">
        <v>654</v>
      </c>
      <c r="F36" s="100">
        <v>35</v>
      </c>
      <c r="G36" s="223"/>
      <c r="H36" s="272"/>
    </row>
    <row r="37" spans="1:8" ht="30" customHeight="1" thickBot="1" x14ac:dyDescent="0.3">
      <c r="A37" s="239">
        <v>5</v>
      </c>
      <c r="B37" s="241" t="s">
        <v>32</v>
      </c>
      <c r="C37" s="295" t="str">
        <f>+C12</f>
        <v>GETINSA INGENIERIA S.L SUCURSAL COLOMBIA 51% LIDER</v>
      </c>
      <c r="D37" s="296"/>
      <c r="E37" s="295" t="str">
        <f>+E12</f>
        <v>EUROESTUDIOS INGENIEROS DE CONSULTA S.A.S 49%</v>
      </c>
      <c r="F37" s="296"/>
      <c r="G37" s="245" t="s">
        <v>66</v>
      </c>
      <c r="H37" s="245" t="s">
        <v>13</v>
      </c>
    </row>
    <row r="38" spans="1:8" ht="6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655</v>
      </c>
      <c r="E39" s="263" t="s">
        <v>84</v>
      </c>
      <c r="F39" s="266" t="s">
        <v>656</v>
      </c>
      <c r="G39" s="309" t="s">
        <v>193</v>
      </c>
      <c r="H39" s="346"/>
    </row>
    <row r="40" spans="1:8" ht="45.75" customHeight="1" x14ac:dyDescent="0.25">
      <c r="A40" s="94">
        <v>5.2</v>
      </c>
      <c r="B40" s="10" t="s">
        <v>72</v>
      </c>
      <c r="C40" s="228"/>
      <c r="D40" s="228"/>
      <c r="E40" s="264"/>
      <c r="F40" s="267"/>
      <c r="G40" s="310"/>
      <c r="H40" s="347"/>
    </row>
    <row r="41" spans="1:8" ht="49.5" customHeight="1" x14ac:dyDescent="0.25">
      <c r="A41" s="94">
        <v>5.3</v>
      </c>
      <c r="B41" s="13" t="s">
        <v>73</v>
      </c>
      <c r="C41" s="228"/>
      <c r="D41" s="228"/>
      <c r="E41" s="264"/>
      <c r="F41" s="267"/>
      <c r="G41" s="310"/>
      <c r="H41" s="347"/>
    </row>
    <row r="42" spans="1:8" ht="45.75" customHeight="1" x14ac:dyDescent="0.25">
      <c r="A42" s="94">
        <v>5.4</v>
      </c>
      <c r="B42" s="10" t="s">
        <v>33</v>
      </c>
      <c r="C42" s="228"/>
      <c r="D42" s="228"/>
      <c r="E42" s="264"/>
      <c r="F42" s="267"/>
      <c r="G42" s="310"/>
      <c r="H42" s="347"/>
    </row>
    <row r="43" spans="1:8" ht="50.25" customHeight="1" thickBot="1" x14ac:dyDescent="0.3">
      <c r="A43" s="109">
        <v>5.5</v>
      </c>
      <c r="B43" s="11" t="s">
        <v>34</v>
      </c>
      <c r="C43" s="229"/>
      <c r="D43" s="229"/>
      <c r="E43" s="265"/>
      <c r="F43" s="268"/>
      <c r="G43" s="311"/>
      <c r="H43" s="348"/>
    </row>
    <row r="44" spans="1:8" ht="30" customHeight="1" thickBot="1" x14ac:dyDescent="0.3">
      <c r="A44" s="239">
        <v>6</v>
      </c>
      <c r="B44" s="241" t="s">
        <v>35</v>
      </c>
      <c r="C44" s="285" t="str">
        <f>+C12</f>
        <v>GETINSA INGENIERIA S.L SUCURSAL COLOMBIA 51% LIDER</v>
      </c>
      <c r="D44" s="286"/>
      <c r="E44" s="255" t="str">
        <f>+E12</f>
        <v>EUROESTUDIOS INGENIEROS DE CONSULTA S.A.S 49%</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9.75" customHeight="1" x14ac:dyDescent="0.25">
      <c r="A46" s="94">
        <v>6.1</v>
      </c>
      <c r="B46" s="10" t="s">
        <v>36</v>
      </c>
      <c r="C46" s="500" t="s">
        <v>88</v>
      </c>
      <c r="D46" s="501"/>
      <c r="E46" s="501"/>
      <c r="F46" s="502"/>
      <c r="G46" s="35"/>
      <c r="H46" s="39"/>
    </row>
    <row r="47" spans="1:8" ht="55.5" customHeight="1" x14ac:dyDescent="0.25">
      <c r="A47" s="94">
        <v>6.2</v>
      </c>
      <c r="B47" s="10" t="s">
        <v>37</v>
      </c>
      <c r="C47" s="319"/>
      <c r="D47" s="320"/>
      <c r="E47" s="320"/>
      <c r="F47" s="362"/>
      <c r="G47" s="35"/>
      <c r="H47" s="39"/>
    </row>
    <row r="48" spans="1:8" ht="62.25" customHeight="1" x14ac:dyDescent="0.25">
      <c r="A48" s="94">
        <v>6.3</v>
      </c>
      <c r="B48" s="10" t="s">
        <v>38</v>
      </c>
      <c r="C48" s="319"/>
      <c r="D48" s="320"/>
      <c r="E48" s="320"/>
      <c r="F48" s="362"/>
      <c r="G48" s="35"/>
      <c r="H48" s="39"/>
    </row>
    <row r="49" spans="1:8" ht="74.25" customHeight="1" thickBot="1" x14ac:dyDescent="0.3">
      <c r="A49" s="94">
        <v>6.4</v>
      </c>
      <c r="B49" s="11" t="s">
        <v>39</v>
      </c>
      <c r="C49" s="322"/>
      <c r="D49" s="323"/>
      <c r="E49" s="323"/>
      <c r="F49" s="363"/>
      <c r="G49" s="36"/>
      <c r="H49" s="40"/>
    </row>
    <row r="50" spans="1:8" ht="30" customHeight="1" thickBot="1" x14ac:dyDescent="0.3">
      <c r="A50" s="239">
        <v>7</v>
      </c>
      <c r="B50" s="247" t="s">
        <v>40</v>
      </c>
      <c r="C50" s="249" t="str">
        <f>+C12</f>
        <v>GETINSA INGENIERIA S.L SUCURSAL COLOMBIA 51% LIDER</v>
      </c>
      <c r="D50" s="249"/>
      <c r="E50" s="249" t="str">
        <f>+E12</f>
        <v>EUROESTUDIOS INGENIEROS DE CONSULTA S.A.S 49%</v>
      </c>
      <c r="F50" s="250"/>
      <c r="G50" s="245" t="s">
        <v>66</v>
      </c>
      <c r="H50" s="245" t="s">
        <v>13</v>
      </c>
    </row>
    <row r="51" spans="1:8" ht="33" customHeight="1" thickBot="1" x14ac:dyDescent="0.3">
      <c r="A51" s="240"/>
      <c r="B51" s="248"/>
      <c r="C51" s="45" t="s">
        <v>11</v>
      </c>
      <c r="D51" s="46" t="s">
        <v>12</v>
      </c>
      <c r="E51" s="44" t="s">
        <v>11</v>
      </c>
      <c r="F51" s="43" t="s">
        <v>12</v>
      </c>
      <c r="G51" s="246"/>
      <c r="H51" s="246"/>
    </row>
    <row r="52" spans="1:8" ht="43.5" customHeight="1" x14ac:dyDescent="0.25">
      <c r="A52" s="94">
        <v>7.1</v>
      </c>
      <c r="B52" s="10" t="s">
        <v>41</v>
      </c>
      <c r="C52" s="227" t="s">
        <v>84</v>
      </c>
      <c r="D52" s="251">
        <v>108</v>
      </c>
      <c r="E52" s="227" t="s">
        <v>84</v>
      </c>
      <c r="F52" s="238">
        <v>107</v>
      </c>
      <c r="G52" s="221" t="s">
        <v>193</v>
      </c>
      <c r="H52" s="35"/>
    </row>
    <row r="53" spans="1:8" ht="45" customHeight="1" x14ac:dyDescent="0.25">
      <c r="A53" s="94">
        <v>7.2</v>
      </c>
      <c r="B53" s="10" t="s">
        <v>42</v>
      </c>
      <c r="C53" s="228"/>
      <c r="D53" s="251"/>
      <c r="E53" s="228"/>
      <c r="F53" s="238"/>
      <c r="G53" s="222"/>
      <c r="H53" s="35"/>
    </row>
    <row r="54" spans="1:8" ht="66" customHeight="1" thickBot="1" x14ac:dyDescent="0.3">
      <c r="A54" s="109">
        <v>7.3</v>
      </c>
      <c r="B54" s="11" t="s">
        <v>43</v>
      </c>
      <c r="C54" s="229"/>
      <c r="D54" s="252"/>
      <c r="E54" s="229"/>
      <c r="F54" s="253"/>
      <c r="G54" s="223"/>
      <c r="H54" s="36"/>
    </row>
    <row r="55" spans="1:8" ht="30.75" customHeight="1" x14ac:dyDescent="0.25">
      <c r="A55" s="29">
        <v>8</v>
      </c>
      <c r="B55" s="49" t="s">
        <v>44</v>
      </c>
      <c r="C55" s="260" t="s">
        <v>11</v>
      </c>
      <c r="D55" s="261"/>
      <c r="E55" s="262"/>
      <c r="F55" s="107" t="s">
        <v>12</v>
      </c>
      <c r="G55" s="37" t="s">
        <v>66</v>
      </c>
      <c r="H55" s="41" t="s">
        <v>13</v>
      </c>
    </row>
    <row r="56" spans="1:8" ht="25.5" customHeight="1" x14ac:dyDescent="0.25">
      <c r="A56" s="94">
        <v>8.1</v>
      </c>
      <c r="B56" s="10" t="s">
        <v>45</v>
      </c>
      <c r="C56" s="273" t="s">
        <v>97</v>
      </c>
      <c r="D56" s="273"/>
      <c r="E56" s="273"/>
      <c r="F56" s="138" t="s">
        <v>657</v>
      </c>
      <c r="G56" s="429" t="s">
        <v>193</v>
      </c>
      <c r="H56" s="274"/>
    </row>
    <row r="57" spans="1:8" ht="25.5" customHeight="1" x14ac:dyDescent="0.25">
      <c r="A57" s="94">
        <v>8.1999999999999993</v>
      </c>
      <c r="B57" s="10" t="s">
        <v>46</v>
      </c>
      <c r="C57" s="273" t="s">
        <v>241</v>
      </c>
      <c r="D57" s="273"/>
      <c r="E57" s="273"/>
      <c r="F57" s="138" t="s">
        <v>657</v>
      </c>
      <c r="G57" s="429"/>
      <c r="H57" s="271"/>
    </row>
    <row r="58" spans="1:8" ht="36.75" customHeight="1" x14ac:dyDescent="0.25">
      <c r="A58" s="94">
        <v>8.3000000000000007</v>
      </c>
      <c r="B58" s="10" t="s">
        <v>47</v>
      </c>
      <c r="C58" s="275" t="s">
        <v>84</v>
      </c>
      <c r="D58" s="276"/>
      <c r="E58" s="277"/>
      <c r="F58" s="224" t="s">
        <v>657</v>
      </c>
      <c r="G58" s="429"/>
      <c r="H58" s="271"/>
    </row>
    <row r="59" spans="1:8" ht="42" customHeight="1" x14ac:dyDescent="0.25">
      <c r="A59" s="94">
        <v>8.4</v>
      </c>
      <c r="B59" s="10" t="s">
        <v>48</v>
      </c>
      <c r="C59" s="278"/>
      <c r="D59" s="279"/>
      <c r="E59" s="280"/>
      <c r="F59" s="225"/>
      <c r="G59" s="429"/>
      <c r="H59" s="271"/>
    </row>
    <row r="60" spans="1:8" ht="50.25" customHeight="1" x14ac:dyDescent="0.25">
      <c r="A60" s="94">
        <v>8.5</v>
      </c>
      <c r="B60" s="10" t="s">
        <v>74</v>
      </c>
      <c r="C60" s="278"/>
      <c r="D60" s="279"/>
      <c r="E60" s="280"/>
      <c r="F60" s="225"/>
      <c r="G60" s="429"/>
      <c r="H60" s="271"/>
    </row>
    <row r="61" spans="1:8" ht="28.5" customHeight="1" x14ac:dyDescent="0.25">
      <c r="A61" s="94">
        <v>8.6</v>
      </c>
      <c r="B61" s="10" t="s">
        <v>49</v>
      </c>
      <c r="C61" s="278"/>
      <c r="D61" s="279"/>
      <c r="E61" s="280"/>
      <c r="F61" s="225"/>
      <c r="G61" s="429"/>
      <c r="H61" s="271"/>
    </row>
    <row r="62" spans="1:8" ht="30.75" customHeight="1" x14ac:dyDescent="0.25">
      <c r="A62" s="94">
        <v>8.6999999999999993</v>
      </c>
      <c r="B62" s="10" t="s">
        <v>50</v>
      </c>
      <c r="C62" s="278"/>
      <c r="D62" s="279"/>
      <c r="E62" s="280"/>
      <c r="F62" s="225"/>
      <c r="G62" s="429"/>
      <c r="H62" s="271"/>
    </row>
    <row r="63" spans="1:8" ht="42.75" customHeight="1" x14ac:dyDescent="0.25">
      <c r="A63" s="94">
        <v>8.8000000000000007</v>
      </c>
      <c r="B63" s="10" t="s">
        <v>100</v>
      </c>
      <c r="C63" s="278"/>
      <c r="D63" s="279"/>
      <c r="E63" s="280"/>
      <c r="F63" s="225"/>
      <c r="G63" s="429"/>
      <c r="H63" s="271"/>
    </row>
    <row r="64" spans="1:8" ht="31.5" customHeight="1" x14ac:dyDescent="0.25">
      <c r="A64" s="94">
        <v>8.9</v>
      </c>
      <c r="B64" s="15" t="s">
        <v>51</v>
      </c>
      <c r="C64" s="278"/>
      <c r="D64" s="279"/>
      <c r="E64" s="280"/>
      <c r="F64" s="225"/>
      <c r="G64" s="429"/>
      <c r="H64" s="271"/>
    </row>
    <row r="65" spans="1:8" ht="28.5" customHeight="1" x14ac:dyDescent="0.25">
      <c r="A65" s="17" t="s">
        <v>68</v>
      </c>
      <c r="B65" s="10" t="s">
        <v>52</v>
      </c>
      <c r="C65" s="281"/>
      <c r="D65" s="282"/>
      <c r="E65" s="283"/>
      <c r="F65" s="226"/>
      <c r="G65" s="429"/>
      <c r="H65" s="271"/>
    </row>
    <row r="66" spans="1:8" ht="60" customHeight="1" thickBot="1" x14ac:dyDescent="0.3">
      <c r="A66" s="17" t="s">
        <v>69</v>
      </c>
      <c r="B66" s="11" t="s">
        <v>53</v>
      </c>
      <c r="C66" s="284" t="s">
        <v>84</v>
      </c>
      <c r="D66" s="284"/>
      <c r="E66" s="284"/>
      <c r="F66" s="12" t="s">
        <v>658</v>
      </c>
      <c r="G66" s="430"/>
      <c r="H66" s="272"/>
    </row>
    <row r="67" spans="1:8" ht="30" customHeight="1" thickBot="1" x14ac:dyDescent="0.3">
      <c r="A67" s="239">
        <v>9</v>
      </c>
      <c r="B67" s="247" t="s">
        <v>54</v>
      </c>
      <c r="C67" s="249" t="str">
        <f>+C12</f>
        <v>GETINSA INGENIERIA S.L SUCURSAL COLOMBIA 51% LIDER</v>
      </c>
      <c r="D67" s="249"/>
      <c r="E67" s="249" t="str">
        <f>+E12</f>
        <v>EUROESTUDIOS INGENIEROS DE CONSULTA S.A.S 49%</v>
      </c>
      <c r="F67" s="250"/>
      <c r="G67" s="245" t="s">
        <v>66</v>
      </c>
      <c r="H67" s="245" t="s">
        <v>13</v>
      </c>
    </row>
    <row r="68" spans="1:8" ht="16.5" customHeight="1" thickBot="1" x14ac:dyDescent="0.3">
      <c r="A68" s="240"/>
      <c r="B68" s="248"/>
      <c r="C68" s="45" t="s">
        <v>11</v>
      </c>
      <c r="D68" s="46" t="s">
        <v>12</v>
      </c>
      <c r="E68" s="44" t="s">
        <v>11</v>
      </c>
      <c r="F68" s="43" t="s">
        <v>12</v>
      </c>
      <c r="G68" s="246"/>
      <c r="H68" s="246"/>
    </row>
    <row r="69" spans="1:8" ht="69.75" customHeight="1" x14ac:dyDescent="0.25">
      <c r="A69" s="94">
        <v>9.1</v>
      </c>
      <c r="B69" s="8" t="s">
        <v>55</v>
      </c>
      <c r="C69" s="227" t="s">
        <v>88</v>
      </c>
      <c r="D69" s="227" t="s">
        <v>88</v>
      </c>
      <c r="E69" s="227" t="s">
        <v>84</v>
      </c>
      <c r="F69" s="270" t="s">
        <v>659</v>
      </c>
      <c r="G69" s="222" t="s">
        <v>193</v>
      </c>
      <c r="H69" s="271"/>
    </row>
    <row r="70" spans="1:8" x14ac:dyDescent="0.25">
      <c r="A70" s="94">
        <v>9.1999999999999993</v>
      </c>
      <c r="B70" s="9" t="s">
        <v>16</v>
      </c>
      <c r="C70" s="269"/>
      <c r="D70" s="269"/>
      <c r="E70" s="269"/>
      <c r="F70" s="226"/>
      <c r="G70" s="222"/>
      <c r="H70" s="271"/>
    </row>
    <row r="71" spans="1:8" ht="63.75" customHeight="1" thickBot="1" x14ac:dyDescent="0.3">
      <c r="A71" s="109">
        <v>9.3000000000000007</v>
      </c>
      <c r="B71" s="19" t="s">
        <v>56</v>
      </c>
      <c r="C71" s="99" t="s">
        <v>88</v>
      </c>
      <c r="D71" s="99" t="s">
        <v>88</v>
      </c>
      <c r="E71" s="99" t="s">
        <v>84</v>
      </c>
      <c r="F71" s="100">
        <v>111</v>
      </c>
      <c r="G71" s="223"/>
      <c r="H71" s="272"/>
    </row>
    <row r="72" spans="1:8" ht="30" customHeight="1" thickBot="1" x14ac:dyDescent="0.3">
      <c r="A72" s="239">
        <v>10</v>
      </c>
      <c r="B72" s="247" t="s">
        <v>57</v>
      </c>
      <c r="C72" s="249" t="str">
        <f>+C12</f>
        <v>GETINSA INGENIERIA S.L SUCURSAL COLOMBIA 51% LIDER</v>
      </c>
      <c r="D72" s="249"/>
      <c r="E72" s="249" t="str">
        <f>+E12</f>
        <v>EUROESTUDIOS INGENIEROS DE CONSULTA S.A.S 49%</v>
      </c>
      <c r="F72" s="250"/>
      <c r="G72" s="245" t="s">
        <v>66</v>
      </c>
      <c r="H72" s="245" t="s">
        <v>13</v>
      </c>
    </row>
    <row r="73" spans="1:8" ht="30" customHeight="1" thickBot="1" x14ac:dyDescent="0.3">
      <c r="A73" s="240"/>
      <c r="B73" s="248"/>
      <c r="C73" s="45" t="s">
        <v>11</v>
      </c>
      <c r="D73" s="46" t="s">
        <v>12</v>
      </c>
      <c r="E73" s="44" t="s">
        <v>11</v>
      </c>
      <c r="F73" s="43" t="s">
        <v>12</v>
      </c>
      <c r="G73" s="246"/>
      <c r="H73" s="246"/>
    </row>
    <row r="74" spans="1:8" ht="46.5" customHeight="1" thickBot="1" x14ac:dyDescent="0.3">
      <c r="A74" s="109">
        <v>10.1</v>
      </c>
      <c r="B74" s="11" t="s">
        <v>58</v>
      </c>
      <c r="C74" s="99" t="s">
        <v>84</v>
      </c>
      <c r="D74" s="168" t="s">
        <v>660</v>
      </c>
      <c r="E74" s="99" t="s">
        <v>84</v>
      </c>
      <c r="F74" s="168" t="s">
        <v>660</v>
      </c>
      <c r="G74" s="36" t="s">
        <v>193</v>
      </c>
    </row>
    <row r="75" spans="1:8" ht="30" customHeight="1" thickBot="1" x14ac:dyDescent="0.3">
      <c r="A75" s="239">
        <v>11</v>
      </c>
      <c r="B75" s="247" t="s">
        <v>59</v>
      </c>
      <c r="C75" s="249" t="str">
        <f>+C12</f>
        <v>GETINSA INGENIERIA S.L SUCURSAL COLOMBIA 51% LIDER</v>
      </c>
      <c r="D75" s="249"/>
      <c r="E75" s="249" t="str">
        <f>+E12</f>
        <v>EUROESTUDIOS INGENIEROS DE CONSULTA S.A.S 49%</v>
      </c>
      <c r="F75" s="250"/>
      <c r="G75" s="245" t="s">
        <v>66</v>
      </c>
      <c r="H75" s="245" t="s">
        <v>13</v>
      </c>
    </row>
    <row r="76" spans="1:8" ht="30" customHeight="1" thickBot="1" x14ac:dyDescent="0.3">
      <c r="A76" s="240"/>
      <c r="B76" s="248"/>
      <c r="C76" s="45" t="s">
        <v>11</v>
      </c>
      <c r="D76" s="46" t="s">
        <v>12</v>
      </c>
      <c r="E76" s="44" t="s">
        <v>11</v>
      </c>
      <c r="F76" s="43" t="s">
        <v>12</v>
      </c>
      <c r="G76" s="246"/>
      <c r="H76" s="246"/>
    </row>
    <row r="77" spans="1:8" ht="60.75" customHeight="1" thickBot="1" x14ac:dyDescent="0.3">
      <c r="A77" s="109">
        <v>11.1</v>
      </c>
      <c r="B77" s="56" t="s">
        <v>55</v>
      </c>
      <c r="C77" s="656" t="s">
        <v>88</v>
      </c>
      <c r="D77" s="657"/>
      <c r="E77" s="656" t="s">
        <v>88</v>
      </c>
      <c r="F77" s="657"/>
      <c r="G77" s="36" t="s">
        <v>193</v>
      </c>
      <c r="H77" s="40"/>
    </row>
    <row r="78" spans="1:8" ht="30" customHeight="1" thickBot="1" x14ac:dyDescent="0.3">
      <c r="A78" s="239">
        <v>12</v>
      </c>
      <c r="B78" s="241" t="s">
        <v>60</v>
      </c>
      <c r="C78" s="254" t="str">
        <f>+C12</f>
        <v>GETINSA INGENIERIA S.L SUCURSAL COLOMBIA 51% LIDER</v>
      </c>
      <c r="D78" s="250"/>
      <c r="E78" s="255" t="str">
        <f>+E12</f>
        <v>EUROESTUDIOS INGENIEROS DE CONSULTA S.A.S 49%</v>
      </c>
      <c r="F78" s="250"/>
      <c r="G78" s="243" t="s">
        <v>66</v>
      </c>
      <c r="H78" s="245" t="s">
        <v>13</v>
      </c>
    </row>
    <row r="79" spans="1:8" ht="30" customHeight="1" x14ac:dyDescent="0.25">
      <c r="A79" s="240"/>
      <c r="B79" s="242"/>
      <c r="C79" s="256" t="s">
        <v>11</v>
      </c>
      <c r="D79" s="257"/>
      <c r="E79" s="258" t="s">
        <v>11</v>
      </c>
      <c r="F79" s="259"/>
      <c r="G79" s="244"/>
      <c r="H79" s="246"/>
    </row>
    <row r="80" spans="1:8" ht="64.5" customHeight="1" x14ac:dyDescent="0.25">
      <c r="A80" s="94">
        <v>12.1</v>
      </c>
      <c r="B80" s="52" t="s">
        <v>61</v>
      </c>
      <c r="C80" s="237" t="s">
        <v>84</v>
      </c>
      <c r="D80" s="238"/>
      <c r="E80" s="237" t="s">
        <v>84</v>
      </c>
      <c r="F80" s="238"/>
      <c r="G80" s="221" t="s">
        <v>193</v>
      </c>
      <c r="H80" s="274"/>
    </row>
    <row r="81" spans="1:8" ht="31.5" customHeight="1" x14ac:dyDescent="0.25">
      <c r="A81" s="94">
        <v>12.2</v>
      </c>
      <c r="B81" s="52" t="s">
        <v>62</v>
      </c>
      <c r="C81" s="237" t="s">
        <v>84</v>
      </c>
      <c r="D81" s="238"/>
      <c r="E81" s="237" t="s">
        <v>84</v>
      </c>
      <c r="F81" s="238"/>
      <c r="G81" s="222"/>
      <c r="H81" s="271"/>
    </row>
    <row r="82" spans="1:8" ht="44.25" customHeight="1" thickBot="1" x14ac:dyDescent="0.3">
      <c r="A82" s="20">
        <v>12.3</v>
      </c>
      <c r="B82" s="53" t="s">
        <v>63</v>
      </c>
      <c r="C82" s="237" t="s">
        <v>84</v>
      </c>
      <c r="D82" s="238"/>
      <c r="E82" s="237" t="s">
        <v>84</v>
      </c>
      <c r="F82" s="238"/>
      <c r="G82" s="223"/>
      <c r="H82" s="272"/>
    </row>
    <row r="83" spans="1:8" ht="21.75" thickBot="1" x14ac:dyDescent="0.3">
      <c r="A83" s="235" t="s">
        <v>64</v>
      </c>
      <c r="B83" s="236"/>
      <c r="C83" s="680" t="s">
        <v>193</v>
      </c>
      <c r="D83" s="681"/>
      <c r="E83" s="233"/>
      <c r="F83" s="234"/>
      <c r="G83" s="50"/>
      <c r="H83" s="51"/>
    </row>
  </sheetData>
  <mergeCells count="121">
    <mergeCell ref="C13:D13"/>
    <mergeCell ref="E13:F13"/>
    <mergeCell ref="C14:D14"/>
    <mergeCell ref="E14:F14"/>
    <mergeCell ref="C15:E15"/>
    <mergeCell ref="C16:E22"/>
    <mergeCell ref="F16:F22"/>
    <mergeCell ref="A2:H3"/>
    <mergeCell ref="A5:H6"/>
    <mergeCell ref="C9:G9"/>
    <mergeCell ref="C10:G10"/>
    <mergeCell ref="C11:G11"/>
    <mergeCell ref="C12:D12"/>
    <mergeCell ref="E12:F12"/>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C30:D31"/>
    <mergeCell ref="G30:G31"/>
    <mergeCell ref="H30:H31"/>
    <mergeCell ref="A32:A33"/>
    <mergeCell ref="B32:B33"/>
    <mergeCell ref="C32:D32"/>
    <mergeCell ref="E32:F32"/>
    <mergeCell ref="G32:G33"/>
    <mergeCell ref="H32:H33"/>
    <mergeCell ref="A44:A45"/>
    <mergeCell ref="B44:B45"/>
    <mergeCell ref="C44:D44"/>
    <mergeCell ref="E44:F44"/>
    <mergeCell ref="G44:G45"/>
    <mergeCell ref="H44:H45"/>
    <mergeCell ref="C39:C43"/>
    <mergeCell ref="D39:D43"/>
    <mergeCell ref="E39:E43"/>
    <mergeCell ref="F39:F43"/>
    <mergeCell ref="G39:G43"/>
    <mergeCell ref="H39:H43"/>
    <mergeCell ref="H50:H51"/>
    <mergeCell ref="C52:C54"/>
    <mergeCell ref="D52:D54"/>
    <mergeCell ref="E52:E54"/>
    <mergeCell ref="F52:F54"/>
    <mergeCell ref="G52:G54"/>
    <mergeCell ref="C46:F49"/>
    <mergeCell ref="A50:A51"/>
    <mergeCell ref="B50:B51"/>
    <mergeCell ref="C50:D50"/>
    <mergeCell ref="E50:F50"/>
    <mergeCell ref="G50:G51"/>
    <mergeCell ref="A67:A68"/>
    <mergeCell ref="B67:B68"/>
    <mergeCell ref="C67:D67"/>
    <mergeCell ref="E67:F67"/>
    <mergeCell ref="G67:G68"/>
    <mergeCell ref="H67:H68"/>
    <mergeCell ref="C55:E55"/>
    <mergeCell ref="C56:E56"/>
    <mergeCell ref="G56:G66"/>
    <mergeCell ref="H56:H66"/>
    <mergeCell ref="C57:E57"/>
    <mergeCell ref="C58:E65"/>
    <mergeCell ref="F58:F65"/>
    <mergeCell ref="C66:E66"/>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C77:D77"/>
    <mergeCell ref="E77:F77"/>
    <mergeCell ref="A78:A79"/>
    <mergeCell ref="B78:B79"/>
    <mergeCell ref="C78:D78"/>
    <mergeCell ref="E78:F78"/>
    <mergeCell ref="A75:A76"/>
    <mergeCell ref="B75:B76"/>
    <mergeCell ref="C75:D75"/>
    <mergeCell ref="E75:F75"/>
    <mergeCell ref="C82:D82"/>
    <mergeCell ref="E82:F82"/>
    <mergeCell ref="A83:B83"/>
    <mergeCell ref="C83:D83"/>
    <mergeCell ref="E83:F83"/>
    <mergeCell ref="G78:G79"/>
    <mergeCell ref="H78:H79"/>
    <mergeCell ref="C79:D79"/>
    <mergeCell ref="E79:F79"/>
    <mergeCell ref="C80:D80"/>
    <mergeCell ref="E80:F80"/>
    <mergeCell ref="G80:G82"/>
    <mergeCell ref="H80:H82"/>
    <mergeCell ref="C81:D81"/>
    <mergeCell ref="E81:F8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topLeftCell="G1" zoomScaleNormal="100" workbookViewId="0">
      <selection activeCell="C16" sqref="C16:F23"/>
    </sheetView>
  </sheetViews>
  <sheetFormatPr baseColWidth="10" defaultRowHeight="15" x14ac:dyDescent="0.25"/>
  <cols>
    <col min="1" max="4" width="11.42578125" hidden="1" customWidth="1"/>
    <col min="6" max="6" width="43.7109375" style="150" customWidth="1"/>
    <col min="7" max="7" width="24" customWidth="1"/>
    <col min="8" max="8" width="31.140625" customWidth="1"/>
    <col min="9" max="9" width="34.85546875" customWidth="1"/>
    <col min="10" max="10" width="36.5703125" customWidth="1"/>
    <col min="11" max="11" width="30.85546875" customWidth="1"/>
    <col min="12" max="12" width="98.140625" customWidth="1"/>
  </cols>
  <sheetData>
    <row r="1" spans="5:12" x14ac:dyDescent="0.25">
      <c r="E1" s="325" t="s">
        <v>76</v>
      </c>
      <c r="F1" s="325"/>
      <c r="G1" s="325"/>
      <c r="H1" s="325"/>
      <c r="I1" s="325"/>
      <c r="J1" s="325"/>
      <c r="K1" s="325"/>
      <c r="L1" s="325"/>
    </row>
    <row r="2" spans="5:12" x14ac:dyDescent="0.25">
      <c r="E2" s="325"/>
      <c r="F2" s="325"/>
      <c r="G2" s="325"/>
      <c r="H2" s="325"/>
      <c r="I2" s="325"/>
      <c r="J2" s="325"/>
      <c r="K2" s="325"/>
      <c r="L2" s="325"/>
    </row>
    <row r="3" spans="5:12" x14ac:dyDescent="0.25">
      <c r="E3" s="1"/>
      <c r="G3" s="1"/>
      <c r="H3" s="1"/>
      <c r="I3" s="1"/>
      <c r="J3" s="1"/>
      <c r="K3" s="1"/>
    </row>
    <row r="4" spans="5:12" x14ac:dyDescent="0.25">
      <c r="E4" s="325" t="s">
        <v>0</v>
      </c>
      <c r="F4" s="325"/>
      <c r="G4" s="325"/>
      <c r="H4" s="325"/>
      <c r="I4" s="325"/>
      <c r="J4" s="325"/>
      <c r="K4" s="325"/>
      <c r="L4" s="325"/>
    </row>
    <row r="5" spans="5:12" x14ac:dyDescent="0.25">
      <c r="E5" s="325"/>
      <c r="F5" s="325"/>
      <c r="G5" s="325"/>
      <c r="H5" s="325"/>
      <c r="I5" s="325"/>
      <c r="J5" s="325"/>
      <c r="K5" s="325"/>
      <c r="L5" s="325"/>
    </row>
    <row r="6" spans="5:12" x14ac:dyDescent="0.25">
      <c r="E6" s="1"/>
      <c r="G6" s="1"/>
      <c r="H6" s="2"/>
      <c r="I6" s="1"/>
      <c r="J6" s="2"/>
      <c r="K6" s="2"/>
      <c r="L6" s="2"/>
    </row>
    <row r="7" spans="5:12" ht="15.75" thickBot="1" x14ac:dyDescent="0.3">
      <c r="E7" s="1"/>
      <c r="G7" s="2"/>
      <c r="H7" s="1"/>
      <c r="I7" s="2"/>
      <c r="J7" s="1"/>
      <c r="K7" s="1"/>
    </row>
    <row r="8" spans="5:12" ht="15.75" thickBot="1" x14ac:dyDescent="0.3">
      <c r="E8" s="57" t="s">
        <v>1</v>
      </c>
      <c r="F8" s="151" t="s">
        <v>2</v>
      </c>
      <c r="G8" s="326">
        <v>49</v>
      </c>
      <c r="H8" s="327"/>
      <c r="I8" s="327"/>
      <c r="J8" s="327"/>
      <c r="K8" s="328"/>
    </row>
    <row r="9" spans="5:12" ht="15.75" thickBot="1" x14ac:dyDescent="0.3">
      <c r="E9" s="57" t="s">
        <v>3</v>
      </c>
      <c r="F9" s="151" t="s">
        <v>4</v>
      </c>
      <c r="G9" s="329" t="s">
        <v>661</v>
      </c>
      <c r="H9" s="330"/>
      <c r="I9" s="330"/>
      <c r="J9" s="330"/>
      <c r="K9" s="331"/>
    </row>
    <row r="10" spans="5:12" ht="30.75" thickBot="1" x14ac:dyDescent="0.3">
      <c r="E10" s="57" t="s">
        <v>5</v>
      </c>
      <c r="F10" s="152" t="s">
        <v>65</v>
      </c>
      <c r="G10" s="332" t="s">
        <v>78</v>
      </c>
      <c r="H10" s="333"/>
      <c r="I10" s="333"/>
      <c r="J10" s="333"/>
      <c r="K10" s="334"/>
    </row>
    <row r="11" spans="5:12" ht="63" customHeight="1" thickBot="1" x14ac:dyDescent="0.3">
      <c r="E11" s="57" t="s">
        <v>7</v>
      </c>
      <c r="F11" s="151" t="s">
        <v>6</v>
      </c>
      <c r="G11" s="335" t="s">
        <v>662</v>
      </c>
      <c r="H11" s="336"/>
      <c r="I11" s="337" t="s">
        <v>663</v>
      </c>
      <c r="J11" s="338"/>
      <c r="K11" s="5"/>
      <c r="L11" s="6"/>
    </row>
    <row r="12" spans="5:12" ht="15.75" thickBot="1" x14ac:dyDescent="0.3">
      <c r="E12" s="57" t="s">
        <v>9</v>
      </c>
      <c r="F12" s="151" t="s">
        <v>8</v>
      </c>
      <c r="G12" s="314" t="s">
        <v>82</v>
      </c>
      <c r="H12" s="315"/>
      <c r="I12" s="314" t="s">
        <v>422</v>
      </c>
      <c r="J12" s="315"/>
      <c r="K12" s="1"/>
    </row>
    <row r="13" spans="5:12" ht="15.75" thickBot="1" x14ac:dyDescent="0.3">
      <c r="E13" s="57" t="s">
        <v>75</v>
      </c>
      <c r="F13" s="151" t="s">
        <v>10</v>
      </c>
      <c r="G13" s="314" t="s">
        <v>113</v>
      </c>
      <c r="H13" s="315"/>
      <c r="I13" s="314" t="s">
        <v>405</v>
      </c>
      <c r="J13" s="315"/>
      <c r="K13" s="1"/>
    </row>
    <row r="14" spans="5:12" ht="15.75" thickBot="1" x14ac:dyDescent="0.3">
      <c r="E14" s="3"/>
      <c r="F14" s="153"/>
      <c r="G14" s="7"/>
      <c r="H14" s="1"/>
      <c r="I14" s="7"/>
      <c r="J14" s="1"/>
      <c r="K14" s="1"/>
    </row>
    <row r="15" spans="5:12" x14ac:dyDescent="0.25">
      <c r="E15" s="29">
        <v>1</v>
      </c>
      <c r="F15" s="154" t="s">
        <v>14</v>
      </c>
      <c r="G15" s="260" t="s">
        <v>11</v>
      </c>
      <c r="H15" s="261"/>
      <c r="I15" s="262"/>
      <c r="J15" s="107" t="s">
        <v>12</v>
      </c>
      <c r="K15" s="37" t="s">
        <v>66</v>
      </c>
      <c r="L15" s="41" t="s">
        <v>13</v>
      </c>
    </row>
    <row r="16" spans="5:12" ht="59.25" customHeight="1" x14ac:dyDescent="0.25">
      <c r="E16" s="94">
        <v>1.1000000000000001</v>
      </c>
      <c r="F16" s="15" t="s">
        <v>15</v>
      </c>
      <c r="G16" s="316" t="s">
        <v>84</v>
      </c>
      <c r="H16" s="317"/>
      <c r="I16" s="318"/>
      <c r="J16" s="224" t="s">
        <v>664</v>
      </c>
      <c r="K16" s="221" t="s">
        <v>193</v>
      </c>
      <c r="L16" s="271"/>
    </row>
    <row r="17" spans="5:12" ht="59.25" customHeight="1" x14ac:dyDescent="0.25">
      <c r="E17" s="94">
        <v>1.2</v>
      </c>
      <c r="F17" s="155" t="s">
        <v>16</v>
      </c>
      <c r="G17" s="319"/>
      <c r="H17" s="320"/>
      <c r="I17" s="321"/>
      <c r="J17" s="225"/>
      <c r="K17" s="222"/>
      <c r="L17" s="271"/>
    </row>
    <row r="18" spans="5:12" ht="59.25" customHeight="1" x14ac:dyDescent="0.25">
      <c r="E18" s="94">
        <v>1.3</v>
      </c>
      <c r="F18" s="15" t="s">
        <v>17</v>
      </c>
      <c r="G18" s="319"/>
      <c r="H18" s="320"/>
      <c r="I18" s="321"/>
      <c r="J18" s="225"/>
      <c r="K18" s="222"/>
      <c r="L18" s="271"/>
    </row>
    <row r="19" spans="5:12" ht="59.25" customHeight="1" x14ac:dyDescent="0.25">
      <c r="E19" s="94">
        <v>1.4</v>
      </c>
      <c r="F19" s="15" t="s">
        <v>18</v>
      </c>
      <c r="G19" s="319"/>
      <c r="H19" s="320"/>
      <c r="I19" s="321"/>
      <c r="J19" s="225"/>
      <c r="K19" s="222"/>
      <c r="L19" s="271"/>
    </row>
    <row r="20" spans="5:12" ht="59.25" customHeight="1" x14ac:dyDescent="0.25">
      <c r="E20" s="94">
        <v>1.5</v>
      </c>
      <c r="F20" s="15" t="s">
        <v>19</v>
      </c>
      <c r="G20" s="319"/>
      <c r="H20" s="320"/>
      <c r="I20" s="321"/>
      <c r="J20" s="225"/>
      <c r="K20" s="222"/>
      <c r="L20" s="271"/>
    </row>
    <row r="21" spans="5:12" ht="59.25" customHeight="1" x14ac:dyDescent="0.25">
      <c r="E21" s="94">
        <v>1.6</v>
      </c>
      <c r="F21" s="156" t="s">
        <v>20</v>
      </c>
      <c r="G21" s="319"/>
      <c r="H21" s="320"/>
      <c r="I21" s="321"/>
      <c r="J21" s="225"/>
      <c r="K21" s="222"/>
      <c r="L21" s="271"/>
    </row>
    <row r="22" spans="5:12" ht="59.25" customHeight="1" thickBot="1" x14ac:dyDescent="0.3">
      <c r="E22" s="109">
        <v>1.7</v>
      </c>
      <c r="F22" s="157" t="s">
        <v>21</v>
      </c>
      <c r="G22" s="322"/>
      <c r="H22" s="323"/>
      <c r="I22" s="324"/>
      <c r="J22" s="288"/>
      <c r="K22" s="223"/>
      <c r="L22" s="272"/>
    </row>
    <row r="23" spans="5:12" ht="59.25" customHeight="1" x14ac:dyDescent="0.25">
      <c r="E23" s="29">
        <v>2</v>
      </c>
      <c r="F23" s="158" t="s">
        <v>22</v>
      </c>
      <c r="G23" s="260" t="s">
        <v>11</v>
      </c>
      <c r="H23" s="261"/>
      <c r="I23" s="262"/>
      <c r="J23" s="107" t="s">
        <v>12</v>
      </c>
      <c r="K23" s="37" t="s">
        <v>66</v>
      </c>
      <c r="L23" s="42" t="s">
        <v>13</v>
      </c>
    </row>
    <row r="24" spans="5:12" ht="59.25" customHeight="1" x14ac:dyDescent="0.25">
      <c r="E24" s="94">
        <v>2.1</v>
      </c>
      <c r="F24" s="156" t="s">
        <v>23</v>
      </c>
      <c r="G24" s="299" t="s">
        <v>84</v>
      </c>
      <c r="H24" s="300"/>
      <c r="I24" s="301"/>
      <c r="J24" s="308" t="s">
        <v>665</v>
      </c>
      <c r="K24" s="309" t="s">
        <v>193</v>
      </c>
      <c r="L24" s="312"/>
    </row>
    <row r="25" spans="5:12" ht="59.25" customHeight="1" x14ac:dyDescent="0.25">
      <c r="E25" s="94">
        <v>2.2000000000000002</v>
      </c>
      <c r="F25" s="156" t="s">
        <v>70</v>
      </c>
      <c r="G25" s="302"/>
      <c r="H25" s="303"/>
      <c r="I25" s="304"/>
      <c r="J25" s="267"/>
      <c r="K25" s="310"/>
      <c r="L25" s="312"/>
    </row>
    <row r="26" spans="5:12" ht="59.25" customHeight="1" x14ac:dyDescent="0.25">
      <c r="E26" s="94">
        <v>2.2999999999999998</v>
      </c>
      <c r="F26" s="156" t="s">
        <v>24</v>
      </c>
      <c r="G26" s="302"/>
      <c r="H26" s="303"/>
      <c r="I26" s="304"/>
      <c r="J26" s="267"/>
      <c r="K26" s="310"/>
      <c r="L26" s="312"/>
    </row>
    <row r="27" spans="5:12" ht="59.25" customHeight="1" thickBot="1" x14ac:dyDescent="0.3">
      <c r="E27" s="109">
        <v>2.4</v>
      </c>
      <c r="F27" s="157" t="s">
        <v>25</v>
      </c>
      <c r="G27" s="305"/>
      <c r="H27" s="306"/>
      <c r="I27" s="307"/>
      <c r="J27" s="268"/>
      <c r="K27" s="311"/>
      <c r="L27" s="313"/>
    </row>
    <row r="28" spans="5:12" ht="59.25" customHeight="1" thickBot="1" x14ac:dyDescent="0.3">
      <c r="E28" s="239">
        <v>3</v>
      </c>
      <c r="F28" s="509" t="s">
        <v>26</v>
      </c>
      <c r="G28" s="249" t="str">
        <f>+G11</f>
        <v>INFRAESTRUCTURA INTEGRAL S.A.S 75% LIDER</v>
      </c>
      <c r="H28" s="249"/>
      <c r="I28" s="249" t="str">
        <f>+I11</f>
        <v>TEC CUATRO SA SUCURSAL COLOMBIA 25%</v>
      </c>
      <c r="J28" s="250"/>
      <c r="K28" s="245" t="s">
        <v>66</v>
      </c>
      <c r="L28" s="245" t="s">
        <v>13</v>
      </c>
    </row>
    <row r="29" spans="5:12" ht="59.25" customHeight="1" x14ac:dyDescent="0.25">
      <c r="E29" s="240"/>
      <c r="F29" s="510"/>
      <c r="G29" s="97" t="s">
        <v>11</v>
      </c>
      <c r="H29" s="107" t="s">
        <v>12</v>
      </c>
      <c r="I29" s="97" t="s">
        <v>11</v>
      </c>
      <c r="J29" s="107" t="s">
        <v>12</v>
      </c>
      <c r="K29" s="246"/>
      <c r="L29" s="246"/>
    </row>
    <row r="30" spans="5:12" ht="59.25" customHeight="1" x14ac:dyDescent="0.25">
      <c r="E30" s="94" t="s">
        <v>27</v>
      </c>
      <c r="F30" s="15" t="s">
        <v>15</v>
      </c>
      <c r="G30" s="415" t="s">
        <v>426</v>
      </c>
      <c r="H30" s="416"/>
      <c r="I30" s="416"/>
      <c r="J30" s="674"/>
      <c r="K30" s="221" t="s">
        <v>193</v>
      </c>
      <c r="L30" s="274"/>
    </row>
    <row r="31" spans="5:12" ht="59.25" customHeight="1" thickBot="1" x14ac:dyDescent="0.3">
      <c r="E31" s="109" t="s">
        <v>28</v>
      </c>
      <c r="F31" s="157" t="s">
        <v>29</v>
      </c>
      <c r="G31" s="421"/>
      <c r="H31" s="422"/>
      <c r="I31" s="422"/>
      <c r="J31" s="675"/>
      <c r="K31" s="223"/>
      <c r="L31" s="272"/>
    </row>
    <row r="32" spans="5:12" ht="59.25" customHeight="1" thickBot="1" x14ac:dyDescent="0.3">
      <c r="E32" s="239">
        <v>4</v>
      </c>
      <c r="F32" s="511" t="s">
        <v>30</v>
      </c>
      <c r="G32" s="249" t="str">
        <f>+G11</f>
        <v>INFRAESTRUCTURA INTEGRAL S.A.S 75% LIDER</v>
      </c>
      <c r="H32" s="249"/>
      <c r="I32" s="249" t="str">
        <f>+I11</f>
        <v>TEC CUATRO SA SUCURSAL COLOMBIA 25%</v>
      </c>
      <c r="J32" s="250"/>
      <c r="K32" s="245" t="s">
        <v>66</v>
      </c>
      <c r="L32" s="245" t="s">
        <v>13</v>
      </c>
    </row>
    <row r="33" spans="5:12" ht="59.25" customHeight="1" x14ac:dyDescent="0.25">
      <c r="E33" s="240"/>
      <c r="F33" s="512"/>
      <c r="G33" s="97" t="s">
        <v>11</v>
      </c>
      <c r="H33" s="107" t="s">
        <v>12</v>
      </c>
      <c r="I33" s="97" t="s">
        <v>11</v>
      </c>
      <c r="J33" s="107" t="s">
        <v>12</v>
      </c>
      <c r="K33" s="246"/>
      <c r="L33" s="246"/>
    </row>
    <row r="34" spans="5:12" ht="59.25" customHeight="1" x14ac:dyDescent="0.25">
      <c r="E34" s="94">
        <v>4.0999999999999996</v>
      </c>
      <c r="F34" s="156" t="s">
        <v>71</v>
      </c>
      <c r="G34" s="98" t="s">
        <v>84</v>
      </c>
      <c r="H34" s="98" t="s">
        <v>666</v>
      </c>
      <c r="I34" s="98" t="s">
        <v>84</v>
      </c>
      <c r="J34" s="95" t="s">
        <v>667</v>
      </c>
      <c r="K34" s="221" t="s">
        <v>193</v>
      </c>
      <c r="L34" s="271"/>
    </row>
    <row r="35" spans="5:12" ht="59.25" customHeight="1" x14ac:dyDescent="0.25">
      <c r="E35" s="94">
        <v>4.2</v>
      </c>
      <c r="F35" s="156" t="s">
        <v>31</v>
      </c>
      <c r="G35" s="98" t="s">
        <v>84</v>
      </c>
      <c r="H35" s="98">
        <v>55</v>
      </c>
      <c r="I35" s="98" t="s">
        <v>84</v>
      </c>
      <c r="J35" s="95">
        <v>83</v>
      </c>
      <c r="K35" s="222"/>
      <c r="L35" s="271"/>
    </row>
    <row r="36" spans="5:12" ht="59.25" customHeight="1" thickBot="1" x14ac:dyDescent="0.3">
      <c r="E36" s="109">
        <v>4.3</v>
      </c>
      <c r="F36" s="157" t="s">
        <v>67</v>
      </c>
      <c r="G36" s="99" t="s">
        <v>120</v>
      </c>
      <c r="H36" s="99">
        <v>29</v>
      </c>
      <c r="I36" s="99" t="s">
        <v>132</v>
      </c>
      <c r="J36" s="100">
        <v>56</v>
      </c>
      <c r="K36" s="223"/>
      <c r="L36" s="272"/>
    </row>
    <row r="37" spans="5:12" ht="59.25" customHeight="1" thickBot="1" x14ac:dyDescent="0.3">
      <c r="E37" s="239">
        <v>5</v>
      </c>
      <c r="F37" s="507" t="s">
        <v>32</v>
      </c>
      <c r="G37" s="295" t="str">
        <f>+G11</f>
        <v>INFRAESTRUCTURA INTEGRAL S.A.S 75% LIDER</v>
      </c>
      <c r="H37" s="296"/>
      <c r="I37" s="295" t="str">
        <f>+I11</f>
        <v>TEC CUATRO SA SUCURSAL COLOMBIA 25%</v>
      </c>
      <c r="J37" s="296"/>
      <c r="K37" s="245" t="s">
        <v>66</v>
      </c>
      <c r="L37" s="245" t="s">
        <v>13</v>
      </c>
    </row>
    <row r="38" spans="5:12" ht="59.25" customHeight="1" thickBot="1" x14ac:dyDescent="0.3">
      <c r="E38" s="240"/>
      <c r="F38" s="508"/>
      <c r="G38" s="106" t="s">
        <v>11</v>
      </c>
      <c r="H38" s="43" t="s">
        <v>12</v>
      </c>
      <c r="I38" s="106" t="s">
        <v>11</v>
      </c>
      <c r="J38" s="43" t="s">
        <v>12</v>
      </c>
      <c r="K38" s="246"/>
      <c r="L38" s="246"/>
    </row>
    <row r="39" spans="5:12" ht="59.25" customHeight="1" x14ac:dyDescent="0.25">
      <c r="E39" s="94">
        <v>5.0999999999999996</v>
      </c>
      <c r="F39" s="156" t="s">
        <v>71</v>
      </c>
      <c r="G39" s="227" t="s">
        <v>84</v>
      </c>
      <c r="H39" s="227" t="s">
        <v>668</v>
      </c>
      <c r="I39" s="263" t="s">
        <v>84</v>
      </c>
      <c r="J39" s="266" t="s">
        <v>669</v>
      </c>
      <c r="K39" s="309" t="s">
        <v>193</v>
      </c>
      <c r="L39" s="346"/>
    </row>
    <row r="40" spans="5:12" ht="59.25" customHeight="1" x14ac:dyDescent="0.25">
      <c r="E40" s="94">
        <v>5.2</v>
      </c>
      <c r="F40" s="156" t="s">
        <v>72</v>
      </c>
      <c r="G40" s="228"/>
      <c r="H40" s="228"/>
      <c r="I40" s="264"/>
      <c r="J40" s="267"/>
      <c r="K40" s="310"/>
      <c r="L40" s="347"/>
    </row>
    <row r="41" spans="5:12" ht="59.25" customHeight="1" x14ac:dyDescent="0.25">
      <c r="E41" s="94">
        <v>5.3</v>
      </c>
      <c r="F41" s="15" t="s">
        <v>73</v>
      </c>
      <c r="G41" s="228"/>
      <c r="H41" s="228"/>
      <c r="I41" s="264"/>
      <c r="J41" s="267"/>
      <c r="K41" s="310"/>
      <c r="L41" s="347"/>
    </row>
    <row r="42" spans="5:12" ht="59.25" customHeight="1" x14ac:dyDescent="0.25">
      <c r="E42" s="94">
        <v>5.4</v>
      </c>
      <c r="F42" s="156" t="s">
        <v>33</v>
      </c>
      <c r="G42" s="228"/>
      <c r="H42" s="228"/>
      <c r="I42" s="264"/>
      <c r="J42" s="267"/>
      <c r="K42" s="310"/>
      <c r="L42" s="347"/>
    </row>
    <row r="43" spans="5:12" ht="59.25" customHeight="1" thickBot="1" x14ac:dyDescent="0.3">
      <c r="E43" s="109">
        <v>5.5</v>
      </c>
      <c r="F43" s="157" t="s">
        <v>34</v>
      </c>
      <c r="G43" s="229"/>
      <c r="H43" s="229"/>
      <c r="I43" s="265"/>
      <c r="J43" s="268"/>
      <c r="K43" s="311"/>
      <c r="L43" s="348"/>
    </row>
    <row r="44" spans="5:12" ht="59.25" customHeight="1" thickBot="1" x14ac:dyDescent="0.3">
      <c r="E44" s="239">
        <v>6</v>
      </c>
      <c r="F44" s="507" t="s">
        <v>35</v>
      </c>
      <c r="G44" s="285" t="str">
        <f>+G11</f>
        <v>INFRAESTRUCTURA INTEGRAL S.A.S 75% LIDER</v>
      </c>
      <c r="H44" s="286"/>
      <c r="I44" s="255" t="str">
        <f>+I11</f>
        <v>TEC CUATRO SA SUCURSAL COLOMBIA 25%</v>
      </c>
      <c r="J44" s="250"/>
      <c r="K44" s="245" t="s">
        <v>66</v>
      </c>
      <c r="L44" s="245" t="s">
        <v>13</v>
      </c>
    </row>
    <row r="45" spans="5:12" ht="59.25" customHeight="1" thickBot="1" x14ac:dyDescent="0.3">
      <c r="E45" s="240"/>
      <c r="F45" s="508"/>
      <c r="G45" s="45" t="s">
        <v>11</v>
      </c>
      <c r="H45" s="46" t="s">
        <v>12</v>
      </c>
      <c r="I45" s="44" t="s">
        <v>11</v>
      </c>
      <c r="J45" s="43" t="s">
        <v>12</v>
      </c>
      <c r="K45" s="246"/>
      <c r="L45" s="246"/>
    </row>
    <row r="46" spans="5:12" ht="59.25" customHeight="1" x14ac:dyDescent="0.25">
      <c r="E46" s="94">
        <v>6.1</v>
      </c>
      <c r="F46" s="156" t="s">
        <v>36</v>
      </c>
      <c r="G46" s="500" t="s">
        <v>670</v>
      </c>
      <c r="H46" s="501"/>
      <c r="I46" s="501"/>
      <c r="J46" s="502"/>
      <c r="K46" s="221" t="s">
        <v>193</v>
      </c>
      <c r="L46" s="39"/>
    </row>
    <row r="47" spans="5:12" ht="59.25" customHeight="1" x14ac:dyDescent="0.25">
      <c r="E47" s="94">
        <v>6.2</v>
      </c>
      <c r="F47" s="156" t="s">
        <v>37</v>
      </c>
      <c r="G47" s="319"/>
      <c r="H47" s="320"/>
      <c r="I47" s="320"/>
      <c r="J47" s="362"/>
      <c r="K47" s="222"/>
      <c r="L47" s="39"/>
    </row>
    <row r="48" spans="5:12" ht="59.25" customHeight="1" x14ac:dyDescent="0.25">
      <c r="E48" s="94">
        <v>6.3</v>
      </c>
      <c r="F48" s="156" t="s">
        <v>38</v>
      </c>
      <c r="G48" s="319"/>
      <c r="H48" s="320"/>
      <c r="I48" s="320"/>
      <c r="J48" s="362"/>
      <c r="K48" s="222"/>
      <c r="L48" s="39"/>
    </row>
    <row r="49" spans="5:12" ht="59.25" customHeight="1" thickBot="1" x14ac:dyDescent="0.3">
      <c r="E49" s="94">
        <v>6.4</v>
      </c>
      <c r="F49" s="157" t="s">
        <v>39</v>
      </c>
      <c r="G49" s="322"/>
      <c r="H49" s="323"/>
      <c r="I49" s="323"/>
      <c r="J49" s="363"/>
      <c r="K49" s="223"/>
      <c r="L49" s="40"/>
    </row>
    <row r="50" spans="5:12" ht="59.25" customHeight="1" thickBot="1" x14ac:dyDescent="0.3">
      <c r="E50" s="239">
        <v>7</v>
      </c>
      <c r="F50" s="509" t="s">
        <v>40</v>
      </c>
      <c r="G50" s="249" t="str">
        <f>+G11</f>
        <v>INFRAESTRUCTURA INTEGRAL S.A.S 75% LIDER</v>
      </c>
      <c r="H50" s="249"/>
      <c r="I50" s="249" t="str">
        <f>+I11</f>
        <v>TEC CUATRO SA SUCURSAL COLOMBIA 25%</v>
      </c>
      <c r="J50" s="250"/>
      <c r="K50" s="245" t="s">
        <v>66</v>
      </c>
      <c r="L50" s="245" t="s">
        <v>13</v>
      </c>
    </row>
    <row r="51" spans="5:12" ht="59.25" customHeight="1" thickBot="1" x14ac:dyDescent="0.3">
      <c r="E51" s="240"/>
      <c r="F51" s="510"/>
      <c r="G51" s="45" t="s">
        <v>11</v>
      </c>
      <c r="H51" s="46" t="s">
        <v>12</v>
      </c>
      <c r="I51" s="44" t="s">
        <v>11</v>
      </c>
      <c r="J51" s="43" t="s">
        <v>12</v>
      </c>
      <c r="K51" s="246"/>
      <c r="L51" s="246"/>
    </row>
    <row r="52" spans="5:12" ht="59.25" customHeight="1" x14ac:dyDescent="0.25">
      <c r="E52" s="94">
        <v>7.1</v>
      </c>
      <c r="F52" s="156" t="s">
        <v>41</v>
      </c>
      <c r="G52" s="227" t="s">
        <v>84</v>
      </c>
      <c r="H52" s="251">
        <v>85</v>
      </c>
      <c r="I52" s="263" t="s">
        <v>84</v>
      </c>
      <c r="J52" s="693"/>
      <c r="K52" s="309" t="s">
        <v>523</v>
      </c>
      <c r="L52" s="346" t="s">
        <v>671</v>
      </c>
    </row>
    <row r="53" spans="5:12" ht="59.25" customHeight="1" x14ac:dyDescent="0.25">
      <c r="E53" s="94">
        <v>7.2</v>
      </c>
      <c r="F53" s="156" t="s">
        <v>42</v>
      </c>
      <c r="G53" s="228"/>
      <c r="H53" s="251"/>
      <c r="I53" s="264"/>
      <c r="J53" s="693"/>
      <c r="K53" s="310"/>
      <c r="L53" s="347"/>
    </row>
    <row r="54" spans="5:12" ht="59.25" customHeight="1" thickBot="1" x14ac:dyDescent="0.3">
      <c r="E54" s="109">
        <v>7.3</v>
      </c>
      <c r="F54" s="157" t="s">
        <v>43</v>
      </c>
      <c r="G54" s="229"/>
      <c r="H54" s="252"/>
      <c r="I54" s="265"/>
      <c r="J54" s="694"/>
      <c r="K54" s="311"/>
      <c r="L54" s="348"/>
    </row>
    <row r="55" spans="5:12" ht="59.25" customHeight="1" x14ac:dyDescent="0.25">
      <c r="E55" s="29">
        <v>8</v>
      </c>
      <c r="F55" s="159" t="s">
        <v>44</v>
      </c>
      <c r="G55" s="260" t="s">
        <v>11</v>
      </c>
      <c r="H55" s="261"/>
      <c r="I55" s="262"/>
      <c r="J55" s="107" t="s">
        <v>12</v>
      </c>
      <c r="K55" s="37" t="s">
        <v>66</v>
      </c>
      <c r="L55" s="41" t="s">
        <v>13</v>
      </c>
    </row>
    <row r="56" spans="5:12" ht="59.25" customHeight="1" x14ac:dyDescent="0.25">
      <c r="E56" s="94">
        <v>8.1</v>
      </c>
      <c r="F56" s="156" t="s">
        <v>45</v>
      </c>
      <c r="G56" s="643" t="s">
        <v>97</v>
      </c>
      <c r="H56" s="643"/>
      <c r="I56" s="643"/>
      <c r="J56" s="216" t="s">
        <v>672</v>
      </c>
      <c r="K56" s="448" t="s">
        <v>193</v>
      </c>
      <c r="L56" s="346" t="s">
        <v>673</v>
      </c>
    </row>
    <row r="57" spans="5:12" ht="59.25" customHeight="1" x14ac:dyDescent="0.25">
      <c r="E57" s="94">
        <v>8.1999999999999993</v>
      </c>
      <c r="F57" s="156" t="s">
        <v>46</v>
      </c>
      <c r="G57" s="643" t="s">
        <v>241</v>
      </c>
      <c r="H57" s="643"/>
      <c r="I57" s="643"/>
      <c r="J57" s="216" t="s">
        <v>672</v>
      </c>
      <c r="K57" s="448"/>
      <c r="L57" s="347"/>
    </row>
    <row r="58" spans="5:12" ht="59.25" customHeight="1" x14ac:dyDescent="0.25">
      <c r="E58" s="94">
        <v>8.3000000000000007</v>
      </c>
      <c r="F58" s="156" t="s">
        <v>47</v>
      </c>
      <c r="G58" s="647" t="s">
        <v>84</v>
      </c>
      <c r="H58" s="648"/>
      <c r="I58" s="549"/>
      <c r="J58" s="308"/>
      <c r="K58" s="448"/>
      <c r="L58" s="347"/>
    </row>
    <row r="59" spans="5:12" ht="59.25" customHeight="1" x14ac:dyDescent="0.25">
      <c r="E59" s="94">
        <v>8.4</v>
      </c>
      <c r="F59" s="156" t="s">
        <v>48</v>
      </c>
      <c r="G59" s="649"/>
      <c r="H59" s="650"/>
      <c r="I59" s="550"/>
      <c r="J59" s="267"/>
      <c r="K59" s="448"/>
      <c r="L59" s="347"/>
    </row>
    <row r="60" spans="5:12" ht="59.25" customHeight="1" x14ac:dyDescent="0.25">
      <c r="E60" s="94">
        <v>8.5</v>
      </c>
      <c r="F60" s="156" t="s">
        <v>74</v>
      </c>
      <c r="G60" s="649"/>
      <c r="H60" s="650"/>
      <c r="I60" s="550"/>
      <c r="J60" s="267"/>
      <c r="K60" s="448"/>
      <c r="L60" s="347"/>
    </row>
    <row r="61" spans="5:12" ht="59.25" customHeight="1" x14ac:dyDescent="0.25">
      <c r="E61" s="94">
        <v>8.6</v>
      </c>
      <c r="F61" s="156" t="s">
        <v>49</v>
      </c>
      <c r="G61" s="649"/>
      <c r="H61" s="650"/>
      <c r="I61" s="550"/>
      <c r="J61" s="267"/>
      <c r="K61" s="448"/>
      <c r="L61" s="347"/>
    </row>
    <row r="62" spans="5:12" ht="59.25" customHeight="1" x14ac:dyDescent="0.25">
      <c r="E62" s="94">
        <v>8.6999999999999993</v>
      </c>
      <c r="F62" s="156" t="s">
        <v>50</v>
      </c>
      <c r="G62" s="649"/>
      <c r="H62" s="650"/>
      <c r="I62" s="550"/>
      <c r="J62" s="267"/>
      <c r="K62" s="448"/>
      <c r="L62" s="347"/>
    </row>
    <row r="63" spans="5:12" ht="59.25" customHeight="1" x14ac:dyDescent="0.25">
      <c r="E63" s="94">
        <v>8.8000000000000007</v>
      </c>
      <c r="F63" s="156" t="s">
        <v>100</v>
      </c>
      <c r="G63" s="649"/>
      <c r="H63" s="650"/>
      <c r="I63" s="550"/>
      <c r="J63" s="267"/>
      <c r="K63" s="448"/>
      <c r="L63" s="347"/>
    </row>
    <row r="64" spans="5:12" ht="59.25" customHeight="1" x14ac:dyDescent="0.25">
      <c r="E64" s="94">
        <v>8.9</v>
      </c>
      <c r="F64" s="15" t="s">
        <v>51</v>
      </c>
      <c r="G64" s="649"/>
      <c r="H64" s="650"/>
      <c r="I64" s="550"/>
      <c r="J64" s="267"/>
      <c r="K64" s="448"/>
      <c r="L64" s="347"/>
    </row>
    <row r="65" spans="5:12" ht="59.25" customHeight="1" x14ac:dyDescent="0.25">
      <c r="E65" s="17" t="s">
        <v>68</v>
      </c>
      <c r="F65" s="156" t="s">
        <v>52</v>
      </c>
      <c r="G65" s="651"/>
      <c r="H65" s="652"/>
      <c r="I65" s="551"/>
      <c r="J65" s="545"/>
      <c r="K65" s="448"/>
      <c r="L65" s="347"/>
    </row>
    <row r="66" spans="5:12" ht="59.25" customHeight="1" thickBot="1" x14ac:dyDescent="0.3">
      <c r="E66" s="17" t="s">
        <v>69</v>
      </c>
      <c r="F66" s="157" t="s">
        <v>53</v>
      </c>
      <c r="G66" s="653" t="s">
        <v>84</v>
      </c>
      <c r="H66" s="653"/>
      <c r="I66" s="653"/>
      <c r="J66" s="211"/>
      <c r="K66" s="449"/>
      <c r="L66" s="348"/>
    </row>
    <row r="67" spans="5:12" ht="59.25" customHeight="1" thickBot="1" x14ac:dyDescent="0.3">
      <c r="E67" s="239">
        <v>9</v>
      </c>
      <c r="F67" s="509" t="s">
        <v>54</v>
      </c>
      <c r="G67" s="249" t="str">
        <f>+G11</f>
        <v>INFRAESTRUCTURA INTEGRAL S.A.S 75% LIDER</v>
      </c>
      <c r="H67" s="249"/>
      <c r="I67" s="249" t="str">
        <f>+I11</f>
        <v>TEC CUATRO SA SUCURSAL COLOMBIA 25%</v>
      </c>
      <c r="J67" s="250"/>
      <c r="K67" s="245" t="s">
        <v>66</v>
      </c>
      <c r="L67" s="245" t="s">
        <v>13</v>
      </c>
    </row>
    <row r="68" spans="5:12" ht="59.25" customHeight="1" thickBot="1" x14ac:dyDescent="0.3">
      <c r="E68" s="240"/>
      <c r="F68" s="510"/>
      <c r="G68" s="45" t="s">
        <v>11</v>
      </c>
      <c r="H68" s="46" t="s">
        <v>12</v>
      </c>
      <c r="I68" s="44" t="s">
        <v>11</v>
      </c>
      <c r="J68" s="43" t="s">
        <v>12</v>
      </c>
      <c r="K68" s="246"/>
      <c r="L68" s="246"/>
    </row>
    <row r="69" spans="5:12" ht="59.25" customHeight="1" x14ac:dyDescent="0.25">
      <c r="E69" s="94">
        <v>9.1</v>
      </c>
      <c r="F69" s="15" t="s">
        <v>55</v>
      </c>
      <c r="G69" s="227" t="s">
        <v>84</v>
      </c>
      <c r="H69" s="227" t="s">
        <v>674</v>
      </c>
      <c r="I69" s="500" t="s">
        <v>88</v>
      </c>
      <c r="J69" s="502"/>
      <c r="K69" s="222" t="s">
        <v>193</v>
      </c>
      <c r="L69" s="271"/>
    </row>
    <row r="70" spans="5:12" ht="59.25" customHeight="1" x14ac:dyDescent="0.25">
      <c r="E70" s="94">
        <v>9.1999999999999993</v>
      </c>
      <c r="F70" s="155" t="s">
        <v>16</v>
      </c>
      <c r="G70" s="269"/>
      <c r="H70" s="269"/>
      <c r="I70" s="689"/>
      <c r="J70" s="690"/>
      <c r="K70" s="222"/>
      <c r="L70" s="271"/>
    </row>
    <row r="71" spans="5:12" ht="59.25" customHeight="1" thickBot="1" x14ac:dyDescent="0.3">
      <c r="E71" s="109">
        <v>9.3000000000000007</v>
      </c>
      <c r="F71" s="160" t="s">
        <v>56</v>
      </c>
      <c r="G71" s="99" t="s">
        <v>84</v>
      </c>
      <c r="H71" s="99">
        <v>113</v>
      </c>
      <c r="I71" s="691" t="s">
        <v>88</v>
      </c>
      <c r="J71" s="692"/>
      <c r="K71" s="223"/>
      <c r="L71" s="272"/>
    </row>
    <row r="72" spans="5:12" ht="59.25" customHeight="1" thickBot="1" x14ac:dyDescent="0.3">
      <c r="E72" s="239">
        <v>10</v>
      </c>
      <c r="F72" s="509" t="s">
        <v>57</v>
      </c>
      <c r="G72" s="249" t="str">
        <f>+G11</f>
        <v>INFRAESTRUCTURA INTEGRAL S.A.S 75% LIDER</v>
      </c>
      <c r="H72" s="249"/>
      <c r="I72" s="249" t="str">
        <f>+I11</f>
        <v>TEC CUATRO SA SUCURSAL COLOMBIA 25%</v>
      </c>
      <c r="J72" s="250"/>
      <c r="K72" s="245" t="s">
        <v>66</v>
      </c>
      <c r="L72" s="245" t="s">
        <v>13</v>
      </c>
    </row>
    <row r="73" spans="5:12" ht="59.25" customHeight="1" thickBot="1" x14ac:dyDescent="0.3">
      <c r="E73" s="240"/>
      <c r="F73" s="510"/>
      <c r="G73" s="45" t="s">
        <v>11</v>
      </c>
      <c r="H73" s="46" t="s">
        <v>12</v>
      </c>
      <c r="I73" s="44" t="s">
        <v>11</v>
      </c>
      <c r="J73" s="43" t="s">
        <v>12</v>
      </c>
      <c r="K73" s="246"/>
      <c r="L73" s="246"/>
    </row>
    <row r="74" spans="5:12" ht="59.25" customHeight="1" thickBot="1" x14ac:dyDescent="0.3">
      <c r="E74" s="109">
        <v>10.1</v>
      </c>
      <c r="F74" s="157" t="s">
        <v>58</v>
      </c>
      <c r="G74" s="687" t="s">
        <v>284</v>
      </c>
      <c r="H74" s="688"/>
      <c r="I74" s="210" t="s">
        <v>84</v>
      </c>
      <c r="J74" s="215" t="s">
        <v>675</v>
      </c>
      <c r="K74" s="218" t="s">
        <v>193</v>
      </c>
      <c r="L74" s="215" t="s">
        <v>676</v>
      </c>
    </row>
    <row r="75" spans="5:12" ht="59.25" customHeight="1" thickBot="1" x14ac:dyDescent="0.3">
      <c r="E75" s="239">
        <v>11</v>
      </c>
      <c r="F75" s="509" t="s">
        <v>59</v>
      </c>
      <c r="G75" s="249" t="str">
        <f>+G11</f>
        <v>INFRAESTRUCTURA INTEGRAL S.A.S 75% LIDER</v>
      </c>
      <c r="H75" s="249"/>
      <c r="I75" s="249" t="str">
        <f>+I11</f>
        <v>TEC CUATRO SA SUCURSAL COLOMBIA 25%</v>
      </c>
      <c r="J75" s="250"/>
      <c r="K75" s="245" t="s">
        <v>66</v>
      </c>
      <c r="L75" s="245" t="s">
        <v>13</v>
      </c>
    </row>
    <row r="76" spans="5:12" ht="59.25" customHeight="1" thickBot="1" x14ac:dyDescent="0.3">
      <c r="E76" s="240"/>
      <c r="F76" s="510"/>
      <c r="G76" s="45" t="s">
        <v>11</v>
      </c>
      <c r="H76" s="46" t="s">
        <v>12</v>
      </c>
      <c r="I76" s="44" t="s">
        <v>11</v>
      </c>
      <c r="J76" s="43" t="s">
        <v>12</v>
      </c>
      <c r="K76" s="246"/>
      <c r="L76" s="246"/>
    </row>
    <row r="77" spans="5:12" ht="59.25" customHeight="1" thickBot="1" x14ac:dyDescent="0.3">
      <c r="E77" s="109">
        <v>11.1</v>
      </c>
      <c r="F77" s="161" t="s">
        <v>55</v>
      </c>
      <c r="G77" s="656" t="s">
        <v>284</v>
      </c>
      <c r="H77" s="657"/>
      <c r="I77" s="656" t="s">
        <v>88</v>
      </c>
      <c r="J77" s="657"/>
      <c r="K77" s="36"/>
      <c r="L77" s="40"/>
    </row>
    <row r="78" spans="5:12" ht="59.25" customHeight="1" thickBot="1" x14ac:dyDescent="0.3">
      <c r="E78" s="239">
        <v>12</v>
      </c>
      <c r="F78" s="507" t="s">
        <v>60</v>
      </c>
      <c r="G78" s="254" t="str">
        <f>+G11</f>
        <v>INFRAESTRUCTURA INTEGRAL S.A.S 75% LIDER</v>
      </c>
      <c r="H78" s="250"/>
      <c r="I78" s="255" t="str">
        <f>+I11</f>
        <v>TEC CUATRO SA SUCURSAL COLOMBIA 25%</v>
      </c>
      <c r="J78" s="250"/>
      <c r="K78" s="243" t="s">
        <v>66</v>
      </c>
      <c r="L78" s="245" t="s">
        <v>13</v>
      </c>
    </row>
    <row r="79" spans="5:12" ht="59.25" customHeight="1" x14ac:dyDescent="0.25">
      <c r="E79" s="240"/>
      <c r="F79" s="508"/>
      <c r="G79" s="256" t="s">
        <v>11</v>
      </c>
      <c r="H79" s="257"/>
      <c r="I79" s="258" t="s">
        <v>11</v>
      </c>
      <c r="J79" s="259"/>
      <c r="K79" s="244"/>
      <c r="L79" s="246"/>
    </row>
    <row r="80" spans="5:12" ht="59.25" customHeight="1" x14ac:dyDescent="0.25">
      <c r="E80" s="94">
        <v>12.1</v>
      </c>
      <c r="F80" s="162" t="s">
        <v>61</v>
      </c>
      <c r="G80" s="237" t="s">
        <v>84</v>
      </c>
      <c r="H80" s="238"/>
      <c r="I80" s="237" t="s">
        <v>84</v>
      </c>
      <c r="J80" s="238"/>
      <c r="K80" s="684" t="s">
        <v>193</v>
      </c>
      <c r="L80" s="274"/>
    </row>
    <row r="81" spans="5:12" ht="59.25" customHeight="1" x14ac:dyDescent="0.25">
      <c r="E81" s="94">
        <v>12.2</v>
      </c>
      <c r="F81" s="162" t="s">
        <v>62</v>
      </c>
      <c r="G81" s="237" t="s">
        <v>84</v>
      </c>
      <c r="H81" s="238"/>
      <c r="I81" s="237" t="s">
        <v>84</v>
      </c>
      <c r="J81" s="238"/>
      <c r="K81" s="685"/>
      <c r="L81" s="271"/>
    </row>
    <row r="82" spans="5:12" ht="59.25" customHeight="1" thickBot="1" x14ac:dyDescent="0.3">
      <c r="E82" s="20">
        <v>12.3</v>
      </c>
      <c r="F82" s="163" t="s">
        <v>63</v>
      </c>
      <c r="G82" s="237" t="s">
        <v>84</v>
      </c>
      <c r="H82" s="238"/>
      <c r="I82" s="237" t="s">
        <v>84</v>
      </c>
      <c r="J82" s="238"/>
      <c r="K82" s="686"/>
      <c r="L82" s="272"/>
    </row>
    <row r="83" spans="5:12" ht="36.75" thickBot="1" x14ac:dyDescent="0.3">
      <c r="E83" s="235" t="s">
        <v>64</v>
      </c>
      <c r="F83" s="236"/>
      <c r="G83" s="682" t="s">
        <v>193</v>
      </c>
      <c r="H83" s="683"/>
      <c r="I83" s="233"/>
      <c r="J83" s="234"/>
      <c r="K83" s="50"/>
      <c r="L83" s="51"/>
    </row>
  </sheetData>
  <mergeCells count="124">
    <mergeCell ref="G12:H12"/>
    <mergeCell ref="I12:J12"/>
    <mergeCell ref="G13:H13"/>
    <mergeCell ref="I13:J13"/>
    <mergeCell ref="G15:I15"/>
    <mergeCell ref="G16:I22"/>
    <mergeCell ref="J16:J22"/>
    <mergeCell ref="E1:L2"/>
    <mergeCell ref="E4:L5"/>
    <mergeCell ref="G8:K8"/>
    <mergeCell ref="G9:K9"/>
    <mergeCell ref="G10:K10"/>
    <mergeCell ref="G11:H11"/>
    <mergeCell ref="I11:J11"/>
    <mergeCell ref="E28:E29"/>
    <mergeCell ref="F28:F29"/>
    <mergeCell ref="G28:H28"/>
    <mergeCell ref="I28:J28"/>
    <mergeCell ref="K28:K29"/>
    <mergeCell ref="L28:L29"/>
    <mergeCell ref="K16:K22"/>
    <mergeCell ref="L16:L22"/>
    <mergeCell ref="G23:I23"/>
    <mergeCell ref="G24:I27"/>
    <mergeCell ref="J24:J27"/>
    <mergeCell ref="K24:K27"/>
    <mergeCell ref="L24:L27"/>
    <mergeCell ref="E37:E38"/>
    <mergeCell ref="F37:F38"/>
    <mergeCell ref="G37:H37"/>
    <mergeCell ref="I37:J37"/>
    <mergeCell ref="K37:K38"/>
    <mergeCell ref="L37:L38"/>
    <mergeCell ref="G30:J31"/>
    <mergeCell ref="K30:K31"/>
    <mergeCell ref="L30:L31"/>
    <mergeCell ref="E32:E33"/>
    <mergeCell ref="F32:F33"/>
    <mergeCell ref="G32:H32"/>
    <mergeCell ref="I32:J32"/>
    <mergeCell ref="K32:K33"/>
    <mergeCell ref="L32:L33"/>
    <mergeCell ref="L44:L45"/>
    <mergeCell ref="G39:G43"/>
    <mergeCell ref="H39:H43"/>
    <mergeCell ref="I39:I43"/>
    <mergeCell ref="J39:J43"/>
    <mergeCell ref="K39:K43"/>
    <mergeCell ref="L39:L43"/>
    <mergeCell ref="K34:K36"/>
    <mergeCell ref="L34:L36"/>
    <mergeCell ref="G46:J49"/>
    <mergeCell ref="K46:K49"/>
    <mergeCell ref="E50:E51"/>
    <mergeCell ref="F50:F51"/>
    <mergeCell ref="G50:H50"/>
    <mergeCell ref="I50:J50"/>
    <mergeCell ref="K50:K51"/>
    <mergeCell ref="E44:E45"/>
    <mergeCell ref="F44:F45"/>
    <mergeCell ref="G44:H44"/>
    <mergeCell ref="I44:J44"/>
    <mergeCell ref="K44:K45"/>
    <mergeCell ref="G55:I55"/>
    <mergeCell ref="G56:I56"/>
    <mergeCell ref="K56:K66"/>
    <mergeCell ref="L56:L66"/>
    <mergeCell ref="G57:I57"/>
    <mergeCell ref="G58:I65"/>
    <mergeCell ref="J58:J65"/>
    <mergeCell ref="G66:I66"/>
    <mergeCell ref="L50:L51"/>
    <mergeCell ref="G52:G54"/>
    <mergeCell ref="H52:H54"/>
    <mergeCell ref="I52:I54"/>
    <mergeCell ref="J52:J54"/>
    <mergeCell ref="K52:K54"/>
    <mergeCell ref="L52:L54"/>
    <mergeCell ref="L72:L73"/>
    <mergeCell ref="G69:G70"/>
    <mergeCell ref="H69:H70"/>
    <mergeCell ref="I69:J70"/>
    <mergeCell ref="K69:K71"/>
    <mergeCell ref="L69:L71"/>
    <mergeCell ref="I71:J71"/>
    <mergeCell ref="E67:E68"/>
    <mergeCell ref="F67:F68"/>
    <mergeCell ref="G67:H67"/>
    <mergeCell ref="I67:J67"/>
    <mergeCell ref="K67:K68"/>
    <mergeCell ref="L67:L68"/>
    <mergeCell ref="G74:H74"/>
    <mergeCell ref="E75:E76"/>
    <mergeCell ref="F75:F76"/>
    <mergeCell ref="G75:H75"/>
    <mergeCell ref="I75:J75"/>
    <mergeCell ref="K75:K76"/>
    <mergeCell ref="E72:E73"/>
    <mergeCell ref="F72:F73"/>
    <mergeCell ref="G72:H72"/>
    <mergeCell ref="I72:J72"/>
    <mergeCell ref="K72:K73"/>
    <mergeCell ref="L75:L76"/>
    <mergeCell ref="G77:H77"/>
    <mergeCell ref="I77:J77"/>
    <mergeCell ref="E78:E79"/>
    <mergeCell ref="F78:F79"/>
    <mergeCell ref="G78:H78"/>
    <mergeCell ref="I78:J78"/>
    <mergeCell ref="K78:K79"/>
    <mergeCell ref="L78:L79"/>
    <mergeCell ref="G79:H79"/>
    <mergeCell ref="E83:F83"/>
    <mergeCell ref="G83:H83"/>
    <mergeCell ref="I83:J83"/>
    <mergeCell ref="I79:J79"/>
    <mergeCell ref="G80:H80"/>
    <mergeCell ref="I80:J80"/>
    <mergeCell ref="K80:K82"/>
    <mergeCell ref="L80:L82"/>
    <mergeCell ref="G81:H81"/>
    <mergeCell ref="I81:J81"/>
    <mergeCell ref="G82:H82"/>
    <mergeCell ref="I82:J82"/>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workbookViewId="0">
      <selection activeCell="C16" sqref="C16:F23"/>
    </sheetView>
  </sheetViews>
  <sheetFormatPr baseColWidth="10" defaultRowHeight="15" x14ac:dyDescent="0.25"/>
  <cols>
    <col min="1" max="1" width="11.7109375" customWidth="1"/>
    <col min="2" max="2" width="66.28515625" customWidth="1"/>
    <col min="4" max="4" width="21.42578125" customWidth="1"/>
    <col min="6" max="6" width="20.28515625" customWidth="1"/>
    <col min="8" max="8" width="32"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3" spans="1:8" x14ac:dyDescent="0.25">
      <c r="A3" s="1"/>
      <c r="B3" s="150"/>
      <c r="C3" s="1"/>
      <c r="D3" s="1"/>
      <c r="E3" s="1"/>
      <c r="F3" s="1"/>
      <c r="G3" s="1"/>
    </row>
    <row r="4" spans="1:8" ht="15" customHeight="1" x14ac:dyDescent="0.25">
      <c r="A4" s="325" t="s">
        <v>0</v>
      </c>
      <c r="B4" s="325"/>
      <c r="C4" s="325"/>
      <c r="D4" s="325"/>
      <c r="E4" s="325"/>
      <c r="F4" s="325"/>
      <c r="G4" s="325"/>
      <c r="H4" s="325"/>
    </row>
    <row r="5" spans="1:8" ht="15" customHeight="1" x14ac:dyDescent="0.25">
      <c r="A5" s="325"/>
      <c r="B5" s="325"/>
      <c r="C5" s="325"/>
      <c r="D5" s="325"/>
      <c r="E5" s="325"/>
      <c r="F5" s="325"/>
      <c r="G5" s="325"/>
      <c r="H5" s="325"/>
    </row>
    <row r="6" spans="1:8" x14ac:dyDescent="0.25">
      <c r="A6" s="1"/>
      <c r="B6" s="150"/>
      <c r="C6" s="1"/>
      <c r="D6" s="2"/>
      <c r="E6" s="1"/>
      <c r="F6" s="2"/>
      <c r="G6" s="2"/>
      <c r="H6" s="2"/>
    </row>
    <row r="7" spans="1:8" ht="15.75" thickBot="1" x14ac:dyDescent="0.3">
      <c r="A7" s="1"/>
      <c r="B7" s="150"/>
      <c r="C7" s="2"/>
      <c r="D7" s="1"/>
      <c r="E7" s="2"/>
      <c r="F7" s="1"/>
      <c r="G7" s="1"/>
    </row>
    <row r="8" spans="1:8" ht="15.75" thickBot="1" x14ac:dyDescent="0.3">
      <c r="A8" s="57" t="s">
        <v>1</v>
      </c>
      <c r="B8" s="151" t="s">
        <v>2</v>
      </c>
      <c r="C8" s="326" t="s">
        <v>677</v>
      </c>
      <c r="D8" s="327"/>
      <c r="E8" s="327"/>
      <c r="F8" s="327"/>
      <c r="G8" s="328"/>
    </row>
    <row r="9" spans="1:8" ht="15.75" customHeight="1" thickBot="1" x14ac:dyDescent="0.3">
      <c r="A9" s="57" t="s">
        <v>3</v>
      </c>
      <c r="B9" s="151" t="s">
        <v>4</v>
      </c>
      <c r="C9" s="329" t="s">
        <v>678</v>
      </c>
      <c r="D9" s="330"/>
      <c r="E9" s="330"/>
      <c r="F9" s="330"/>
      <c r="G9" s="331"/>
    </row>
    <row r="10" spans="1:8" ht="33.75" customHeight="1" thickBot="1" x14ac:dyDescent="0.3">
      <c r="A10" s="57" t="s">
        <v>5</v>
      </c>
      <c r="B10" s="152" t="s">
        <v>65</v>
      </c>
      <c r="C10" s="332" t="s">
        <v>78</v>
      </c>
      <c r="D10" s="333"/>
      <c r="E10" s="333"/>
      <c r="F10" s="333"/>
      <c r="G10" s="334"/>
    </row>
    <row r="11" spans="1:8" ht="41.25" customHeight="1" thickBot="1" x14ac:dyDescent="0.3">
      <c r="A11" s="57" t="s">
        <v>7</v>
      </c>
      <c r="B11" s="151" t="s">
        <v>6</v>
      </c>
      <c r="C11" s="335" t="s">
        <v>679</v>
      </c>
      <c r="D11" s="336"/>
      <c r="E11" s="337" t="s">
        <v>680</v>
      </c>
      <c r="F11" s="338"/>
      <c r="G11" s="5"/>
      <c r="H11" s="6"/>
    </row>
    <row r="12" spans="1:8" ht="15.75" thickBot="1" x14ac:dyDescent="0.3">
      <c r="A12" s="57" t="s">
        <v>9</v>
      </c>
      <c r="B12" s="151" t="s">
        <v>8</v>
      </c>
      <c r="C12" s="314" t="s">
        <v>82</v>
      </c>
      <c r="D12" s="315"/>
      <c r="E12" s="314" t="s">
        <v>422</v>
      </c>
      <c r="F12" s="315"/>
      <c r="G12" s="1"/>
    </row>
    <row r="13" spans="1:8" ht="15.75" thickBot="1" x14ac:dyDescent="0.3">
      <c r="A13" s="57" t="s">
        <v>75</v>
      </c>
      <c r="B13" s="151" t="s">
        <v>10</v>
      </c>
      <c r="C13" s="314" t="s">
        <v>113</v>
      </c>
      <c r="D13" s="315"/>
      <c r="E13" s="314" t="s">
        <v>113</v>
      </c>
      <c r="F13" s="315"/>
      <c r="G13" s="1"/>
    </row>
    <row r="14" spans="1:8" ht="15.75" customHeight="1" thickBot="1" x14ac:dyDescent="0.3">
      <c r="A14" s="3"/>
      <c r="B14" s="153"/>
      <c r="C14" s="7"/>
      <c r="D14" s="1"/>
      <c r="E14" s="7"/>
      <c r="F14" s="1"/>
      <c r="G14" s="1"/>
    </row>
    <row r="15" spans="1:8" x14ac:dyDescent="0.25">
      <c r="A15" s="29">
        <v>1</v>
      </c>
      <c r="B15" s="154" t="s">
        <v>14</v>
      </c>
      <c r="C15" s="260" t="s">
        <v>11</v>
      </c>
      <c r="D15" s="261"/>
      <c r="E15" s="262"/>
      <c r="F15" s="107" t="s">
        <v>12</v>
      </c>
      <c r="G15" s="37" t="s">
        <v>66</v>
      </c>
      <c r="H15" s="41" t="s">
        <v>13</v>
      </c>
    </row>
    <row r="16" spans="1:8" ht="33" customHeight="1" x14ac:dyDescent="0.25">
      <c r="A16" s="94">
        <v>1.1000000000000001</v>
      </c>
      <c r="B16" s="15" t="s">
        <v>15</v>
      </c>
      <c r="C16" s="316" t="s">
        <v>84</v>
      </c>
      <c r="D16" s="317"/>
      <c r="E16" s="318"/>
      <c r="F16" s="224" t="s">
        <v>681</v>
      </c>
      <c r="G16" s="221" t="s">
        <v>193</v>
      </c>
      <c r="H16" s="271"/>
    </row>
    <row r="17" spans="1:8" x14ac:dyDescent="0.25">
      <c r="A17" s="94">
        <v>1.2</v>
      </c>
      <c r="B17" s="155" t="s">
        <v>16</v>
      </c>
      <c r="C17" s="319"/>
      <c r="D17" s="320"/>
      <c r="E17" s="321"/>
      <c r="F17" s="225"/>
      <c r="G17" s="222"/>
      <c r="H17" s="271"/>
    </row>
    <row r="18" spans="1:8" ht="48" customHeight="1" x14ac:dyDescent="0.25">
      <c r="A18" s="94">
        <v>1.3</v>
      </c>
      <c r="B18" s="15" t="s">
        <v>17</v>
      </c>
      <c r="C18" s="319"/>
      <c r="D18" s="320"/>
      <c r="E18" s="321"/>
      <c r="F18" s="225"/>
      <c r="G18" s="222"/>
      <c r="H18" s="271"/>
    </row>
    <row r="19" spans="1:8" ht="69" customHeight="1" x14ac:dyDescent="0.25">
      <c r="A19" s="94">
        <v>1.4</v>
      </c>
      <c r="B19" s="15" t="s">
        <v>18</v>
      </c>
      <c r="C19" s="319"/>
      <c r="D19" s="320"/>
      <c r="E19" s="321"/>
      <c r="F19" s="225"/>
      <c r="G19" s="222"/>
      <c r="H19" s="271"/>
    </row>
    <row r="20" spans="1:8" ht="102" customHeight="1" x14ac:dyDescent="0.25">
      <c r="A20" s="94">
        <v>1.5</v>
      </c>
      <c r="B20" s="15" t="s">
        <v>19</v>
      </c>
      <c r="C20" s="319"/>
      <c r="D20" s="320"/>
      <c r="E20" s="321"/>
      <c r="F20" s="225"/>
      <c r="G20" s="222"/>
      <c r="H20" s="271"/>
    </row>
    <row r="21" spans="1:8" ht="30.75" customHeight="1" x14ac:dyDescent="0.25">
      <c r="A21" s="94">
        <v>1.6</v>
      </c>
      <c r="B21" s="156" t="s">
        <v>20</v>
      </c>
      <c r="C21" s="319"/>
      <c r="D21" s="320"/>
      <c r="E21" s="321"/>
      <c r="F21" s="225"/>
      <c r="G21" s="222"/>
      <c r="H21" s="271"/>
    </row>
    <row r="22" spans="1:8" ht="60.75" customHeight="1" thickBot="1" x14ac:dyDescent="0.3">
      <c r="A22" s="109">
        <v>1.7</v>
      </c>
      <c r="B22" s="157" t="s">
        <v>21</v>
      </c>
      <c r="C22" s="322"/>
      <c r="D22" s="323"/>
      <c r="E22" s="324"/>
      <c r="F22" s="288"/>
      <c r="G22" s="223"/>
      <c r="H22" s="272"/>
    </row>
    <row r="23" spans="1:8" ht="45" customHeight="1" x14ac:dyDescent="0.25">
      <c r="A23" s="29">
        <v>2</v>
      </c>
      <c r="B23" s="158" t="s">
        <v>22</v>
      </c>
      <c r="C23" s="260" t="s">
        <v>11</v>
      </c>
      <c r="D23" s="261"/>
      <c r="E23" s="262"/>
      <c r="F23" s="107" t="s">
        <v>12</v>
      </c>
      <c r="G23" s="37" t="s">
        <v>66</v>
      </c>
      <c r="H23" s="42" t="s">
        <v>13</v>
      </c>
    </row>
    <row r="24" spans="1:8" ht="45.75" customHeight="1" x14ac:dyDescent="0.25">
      <c r="A24" s="94">
        <v>2.1</v>
      </c>
      <c r="B24" s="156" t="s">
        <v>23</v>
      </c>
      <c r="C24" s="299" t="s">
        <v>84</v>
      </c>
      <c r="D24" s="300"/>
      <c r="E24" s="301"/>
      <c r="F24" s="308" t="s">
        <v>682</v>
      </c>
      <c r="G24" s="309" t="s">
        <v>193</v>
      </c>
      <c r="H24" s="312"/>
    </row>
    <row r="25" spans="1:8" ht="50.25" customHeight="1" x14ac:dyDescent="0.25">
      <c r="A25" s="94">
        <v>2.2000000000000002</v>
      </c>
      <c r="B25" s="156" t="s">
        <v>70</v>
      </c>
      <c r="C25" s="302"/>
      <c r="D25" s="303"/>
      <c r="E25" s="304"/>
      <c r="F25" s="267"/>
      <c r="G25" s="310"/>
      <c r="H25" s="312"/>
    </row>
    <row r="26" spans="1:8" ht="104.25" customHeight="1" x14ac:dyDescent="0.25">
      <c r="A26" s="94">
        <v>2.2999999999999998</v>
      </c>
      <c r="B26" s="156" t="s">
        <v>24</v>
      </c>
      <c r="C26" s="302"/>
      <c r="D26" s="303"/>
      <c r="E26" s="304"/>
      <c r="F26" s="267"/>
      <c r="G26" s="310"/>
      <c r="H26" s="312"/>
    </row>
    <row r="27" spans="1:8" ht="48" customHeight="1" thickBot="1" x14ac:dyDescent="0.3">
      <c r="A27" s="109">
        <v>2.4</v>
      </c>
      <c r="B27" s="157" t="s">
        <v>25</v>
      </c>
      <c r="C27" s="305"/>
      <c r="D27" s="306"/>
      <c r="E27" s="307"/>
      <c r="F27" s="268"/>
      <c r="G27" s="311"/>
      <c r="H27" s="313"/>
    </row>
    <row r="28" spans="1:8" ht="15.75" customHeight="1" thickBot="1" x14ac:dyDescent="0.3">
      <c r="A28" s="239">
        <v>3</v>
      </c>
      <c r="B28" s="509" t="s">
        <v>26</v>
      </c>
      <c r="C28" s="249" t="str">
        <f>+C11</f>
        <v>BETEMAN INGENIERIA S.A 51% LIDER</v>
      </c>
      <c r="D28" s="249"/>
      <c r="E28" s="249" t="str">
        <f>+E11</f>
        <v>ECOVIAS S.A.S 49%</v>
      </c>
      <c r="F28" s="250"/>
      <c r="G28" s="245" t="s">
        <v>66</v>
      </c>
      <c r="H28" s="245" t="s">
        <v>13</v>
      </c>
    </row>
    <row r="29" spans="1:8" ht="60" x14ac:dyDescent="0.25">
      <c r="A29" s="240"/>
      <c r="B29" s="510"/>
      <c r="C29" s="97" t="s">
        <v>11</v>
      </c>
      <c r="D29" s="107" t="s">
        <v>12</v>
      </c>
      <c r="E29" s="97" t="s">
        <v>11</v>
      </c>
      <c r="F29" s="107" t="s">
        <v>12</v>
      </c>
      <c r="G29" s="246"/>
      <c r="H29" s="246"/>
    </row>
    <row r="30" spans="1:8" ht="44.25" customHeight="1" x14ac:dyDescent="0.25">
      <c r="A30" s="94" t="s">
        <v>27</v>
      </c>
      <c r="B30" s="15" t="s">
        <v>15</v>
      </c>
      <c r="C30" s="415" t="s">
        <v>426</v>
      </c>
      <c r="D30" s="416"/>
      <c r="E30" s="416"/>
      <c r="F30" s="674"/>
      <c r="G30" s="221"/>
      <c r="H30" s="274"/>
    </row>
    <row r="31" spans="1:8" ht="50.25" customHeight="1" thickBot="1" x14ac:dyDescent="0.3">
      <c r="A31" s="109" t="s">
        <v>28</v>
      </c>
      <c r="B31" s="157" t="s">
        <v>29</v>
      </c>
      <c r="C31" s="421"/>
      <c r="D31" s="422"/>
      <c r="E31" s="422"/>
      <c r="F31" s="675"/>
      <c r="G31" s="223"/>
      <c r="H31" s="272"/>
    </row>
    <row r="32" spans="1:8" ht="15.75" customHeight="1" thickBot="1" x14ac:dyDescent="0.3">
      <c r="A32" s="239">
        <v>4</v>
      </c>
      <c r="B32" s="511" t="s">
        <v>30</v>
      </c>
      <c r="C32" s="249" t="str">
        <f>+C11</f>
        <v>BETEMAN INGENIERIA S.A 51% LIDER</v>
      </c>
      <c r="D32" s="249"/>
      <c r="E32" s="249" t="str">
        <f>+E11</f>
        <v>ECOVIAS S.A.S 49%</v>
      </c>
      <c r="F32" s="250"/>
      <c r="G32" s="245" t="s">
        <v>66</v>
      </c>
      <c r="H32" s="245" t="s">
        <v>13</v>
      </c>
    </row>
    <row r="33" spans="1:8" ht="27.75" customHeight="1" x14ac:dyDescent="0.25">
      <c r="A33" s="240"/>
      <c r="B33" s="512"/>
      <c r="C33" s="97" t="s">
        <v>11</v>
      </c>
      <c r="D33" s="107" t="s">
        <v>12</v>
      </c>
      <c r="E33" s="97" t="s">
        <v>11</v>
      </c>
      <c r="F33" s="107" t="s">
        <v>12</v>
      </c>
      <c r="G33" s="246"/>
      <c r="H33" s="246"/>
    </row>
    <row r="34" spans="1:8" ht="75.75" customHeight="1" x14ac:dyDescent="0.25">
      <c r="A34" s="94">
        <v>4.0999999999999996</v>
      </c>
      <c r="B34" s="156" t="s">
        <v>71</v>
      </c>
      <c r="C34" s="98" t="s">
        <v>84</v>
      </c>
      <c r="D34" s="98" t="s">
        <v>683</v>
      </c>
      <c r="E34" s="98" t="s">
        <v>84</v>
      </c>
      <c r="F34" s="95" t="s">
        <v>684</v>
      </c>
      <c r="G34" s="221" t="s">
        <v>193</v>
      </c>
      <c r="H34" s="271"/>
    </row>
    <row r="35" spans="1:8" ht="58.5" customHeight="1" x14ac:dyDescent="0.25">
      <c r="A35" s="94">
        <v>4.2</v>
      </c>
      <c r="B35" s="156" t="s">
        <v>31</v>
      </c>
      <c r="C35" s="98" t="s">
        <v>84</v>
      </c>
      <c r="D35" s="98">
        <v>94</v>
      </c>
      <c r="E35" s="98" t="s">
        <v>84</v>
      </c>
      <c r="F35" s="95">
        <v>135</v>
      </c>
      <c r="G35" s="222"/>
      <c r="H35" s="271"/>
    </row>
    <row r="36" spans="1:8" ht="38.25" customHeight="1" thickBot="1" x14ac:dyDescent="0.3">
      <c r="A36" s="109">
        <v>4.3</v>
      </c>
      <c r="B36" s="157" t="s">
        <v>67</v>
      </c>
      <c r="C36" s="99" t="s">
        <v>89</v>
      </c>
      <c r="D36" s="99">
        <v>37</v>
      </c>
      <c r="E36" s="99" t="s">
        <v>89</v>
      </c>
      <c r="F36" s="100">
        <v>99</v>
      </c>
      <c r="G36" s="223"/>
      <c r="H36" s="272"/>
    </row>
    <row r="37" spans="1:8" ht="15.75" customHeight="1" thickBot="1" x14ac:dyDescent="0.3">
      <c r="A37" s="239">
        <v>5</v>
      </c>
      <c r="B37" s="507" t="s">
        <v>32</v>
      </c>
      <c r="C37" s="295" t="str">
        <f>+C11</f>
        <v>BETEMAN INGENIERIA S.A 51% LIDER</v>
      </c>
      <c r="D37" s="296"/>
      <c r="E37" s="295" t="str">
        <f>+E11</f>
        <v>ECOVIAS S.A.S 49%</v>
      </c>
      <c r="F37" s="296"/>
      <c r="G37" s="245" t="s">
        <v>66</v>
      </c>
      <c r="H37" s="245" t="s">
        <v>13</v>
      </c>
    </row>
    <row r="38" spans="1:8" ht="38.25" customHeight="1" thickBot="1" x14ac:dyDescent="0.3">
      <c r="A38" s="240"/>
      <c r="B38" s="508"/>
      <c r="C38" s="106" t="s">
        <v>11</v>
      </c>
      <c r="D38" s="43" t="s">
        <v>12</v>
      </c>
      <c r="E38" s="106" t="s">
        <v>11</v>
      </c>
      <c r="F38" s="43" t="s">
        <v>12</v>
      </c>
      <c r="G38" s="246"/>
      <c r="H38" s="246"/>
    </row>
    <row r="39" spans="1:8" ht="66" customHeight="1" x14ac:dyDescent="0.25">
      <c r="A39" s="94">
        <v>5.0999999999999996</v>
      </c>
      <c r="B39" s="156" t="s">
        <v>71</v>
      </c>
      <c r="C39" s="227" t="s">
        <v>84</v>
      </c>
      <c r="D39" s="227" t="s">
        <v>685</v>
      </c>
      <c r="E39" s="263" t="s">
        <v>84</v>
      </c>
      <c r="F39" s="266" t="s">
        <v>686</v>
      </c>
      <c r="G39" s="309" t="s">
        <v>193</v>
      </c>
      <c r="H39" s="346"/>
    </row>
    <row r="40" spans="1:8" ht="48" customHeight="1" x14ac:dyDescent="0.25">
      <c r="A40" s="94">
        <v>5.2</v>
      </c>
      <c r="B40" s="156" t="s">
        <v>72</v>
      </c>
      <c r="C40" s="228"/>
      <c r="D40" s="228"/>
      <c r="E40" s="264"/>
      <c r="F40" s="267"/>
      <c r="G40" s="310"/>
      <c r="H40" s="347"/>
    </row>
    <row r="41" spans="1:8" ht="60" customHeight="1" x14ac:dyDescent="0.25">
      <c r="A41" s="94">
        <v>5.3</v>
      </c>
      <c r="B41" s="15" t="s">
        <v>73</v>
      </c>
      <c r="C41" s="228"/>
      <c r="D41" s="228"/>
      <c r="E41" s="264"/>
      <c r="F41" s="267"/>
      <c r="G41" s="310"/>
      <c r="H41" s="347"/>
    </row>
    <row r="42" spans="1:8" ht="46.5" customHeight="1" x14ac:dyDescent="0.25">
      <c r="A42" s="94">
        <v>5.4</v>
      </c>
      <c r="B42" s="156" t="s">
        <v>33</v>
      </c>
      <c r="C42" s="228"/>
      <c r="D42" s="228"/>
      <c r="E42" s="264"/>
      <c r="F42" s="267"/>
      <c r="G42" s="310"/>
      <c r="H42" s="347"/>
    </row>
    <row r="43" spans="1:8" ht="55.5" customHeight="1" thickBot="1" x14ac:dyDescent="0.3">
      <c r="A43" s="109">
        <v>5.5</v>
      </c>
      <c r="B43" s="157" t="s">
        <v>34</v>
      </c>
      <c r="C43" s="229"/>
      <c r="D43" s="229"/>
      <c r="E43" s="265"/>
      <c r="F43" s="268"/>
      <c r="G43" s="311"/>
      <c r="H43" s="348"/>
    </row>
    <row r="44" spans="1:8" ht="15.75" customHeight="1" thickBot="1" x14ac:dyDescent="0.3">
      <c r="A44" s="239">
        <v>6</v>
      </c>
      <c r="B44" s="507" t="s">
        <v>35</v>
      </c>
      <c r="C44" s="285" t="str">
        <f>+C11</f>
        <v>BETEMAN INGENIERIA S.A 51% LIDER</v>
      </c>
      <c r="D44" s="286"/>
      <c r="E44" s="255" t="str">
        <f>+E11</f>
        <v>ECOVIAS S.A.S 49%</v>
      </c>
      <c r="F44" s="250"/>
      <c r="G44" s="245" t="s">
        <v>66</v>
      </c>
      <c r="H44" s="245" t="s">
        <v>13</v>
      </c>
    </row>
    <row r="45" spans="1:8" ht="60.75" thickBot="1" x14ac:dyDescent="0.3">
      <c r="A45" s="240"/>
      <c r="B45" s="508"/>
      <c r="C45" s="45" t="s">
        <v>11</v>
      </c>
      <c r="D45" s="46" t="s">
        <v>12</v>
      </c>
      <c r="E45" s="44" t="s">
        <v>11</v>
      </c>
      <c r="F45" s="43" t="s">
        <v>12</v>
      </c>
      <c r="G45" s="246"/>
      <c r="H45" s="246"/>
    </row>
    <row r="46" spans="1:8" ht="52.5" customHeight="1" x14ac:dyDescent="0.25">
      <c r="A46" s="94">
        <v>6.1</v>
      </c>
      <c r="B46" s="156" t="s">
        <v>36</v>
      </c>
      <c r="C46" s="500" t="s">
        <v>88</v>
      </c>
      <c r="D46" s="501"/>
      <c r="E46" s="501"/>
      <c r="F46" s="502"/>
      <c r="G46" s="221"/>
      <c r="H46" s="274"/>
    </row>
    <row r="47" spans="1:8" ht="48" customHeight="1" x14ac:dyDescent="0.25">
      <c r="A47" s="94">
        <v>6.2</v>
      </c>
      <c r="B47" s="156" t="s">
        <v>37</v>
      </c>
      <c r="C47" s="319"/>
      <c r="D47" s="320"/>
      <c r="E47" s="320"/>
      <c r="F47" s="362"/>
      <c r="G47" s="222"/>
      <c r="H47" s="271"/>
    </row>
    <row r="48" spans="1:8" ht="60.75" customHeight="1" x14ac:dyDescent="0.25">
      <c r="A48" s="94">
        <v>6.3</v>
      </c>
      <c r="B48" s="156" t="s">
        <v>38</v>
      </c>
      <c r="C48" s="319"/>
      <c r="D48" s="320"/>
      <c r="E48" s="320"/>
      <c r="F48" s="362"/>
      <c r="G48" s="222"/>
      <c r="H48" s="271"/>
    </row>
    <row r="49" spans="1:8" ht="45" customHeight="1" thickBot="1" x14ac:dyDescent="0.3">
      <c r="A49" s="94">
        <v>6.4</v>
      </c>
      <c r="B49" s="157" t="s">
        <v>39</v>
      </c>
      <c r="C49" s="322"/>
      <c r="D49" s="323"/>
      <c r="E49" s="323"/>
      <c r="F49" s="363"/>
      <c r="G49" s="223"/>
      <c r="H49" s="272"/>
    </row>
    <row r="50" spans="1:8" ht="15.75" customHeight="1" thickBot="1" x14ac:dyDescent="0.3">
      <c r="A50" s="239">
        <v>7</v>
      </c>
      <c r="B50" s="509" t="s">
        <v>40</v>
      </c>
      <c r="C50" s="249" t="str">
        <f>+C11</f>
        <v>BETEMAN INGENIERIA S.A 51% LIDER</v>
      </c>
      <c r="D50" s="249"/>
      <c r="E50" s="249" t="str">
        <f>+E11</f>
        <v>ECOVIAS S.A.S 49%</v>
      </c>
      <c r="F50" s="250"/>
      <c r="G50" s="245" t="s">
        <v>66</v>
      </c>
      <c r="H50" s="245" t="s">
        <v>13</v>
      </c>
    </row>
    <row r="51" spans="1:8" ht="47.25" customHeight="1" thickBot="1" x14ac:dyDescent="0.3">
      <c r="A51" s="240"/>
      <c r="B51" s="510"/>
      <c r="C51" s="45" t="s">
        <v>11</v>
      </c>
      <c r="D51" s="46" t="s">
        <v>12</v>
      </c>
      <c r="E51" s="44" t="s">
        <v>11</v>
      </c>
      <c r="F51" s="43" t="s">
        <v>12</v>
      </c>
      <c r="G51" s="246"/>
      <c r="H51" s="246"/>
    </row>
    <row r="52" spans="1:8" ht="55.5" customHeight="1" x14ac:dyDescent="0.25">
      <c r="A52" s="94">
        <v>7.1</v>
      </c>
      <c r="B52" s="156" t="s">
        <v>41</v>
      </c>
      <c r="C52" s="227" t="s">
        <v>84</v>
      </c>
      <c r="D52" s="251">
        <v>146</v>
      </c>
      <c r="E52" s="227" t="s">
        <v>84</v>
      </c>
      <c r="F52" s="238">
        <v>150</v>
      </c>
      <c r="G52" s="221" t="s">
        <v>193</v>
      </c>
      <c r="H52" s="221"/>
    </row>
    <row r="53" spans="1:8" ht="66" customHeight="1" x14ac:dyDescent="0.25">
      <c r="A53" s="94">
        <v>7.2</v>
      </c>
      <c r="B53" s="156" t="s">
        <v>42</v>
      </c>
      <c r="C53" s="228"/>
      <c r="D53" s="251"/>
      <c r="E53" s="228"/>
      <c r="F53" s="238"/>
      <c r="G53" s="222"/>
      <c r="H53" s="222"/>
    </row>
    <row r="54" spans="1:8" ht="57.75" customHeight="1" thickBot="1" x14ac:dyDescent="0.3">
      <c r="A54" s="109">
        <v>7.3</v>
      </c>
      <c r="B54" s="157" t="s">
        <v>43</v>
      </c>
      <c r="C54" s="229"/>
      <c r="D54" s="252"/>
      <c r="E54" s="229"/>
      <c r="F54" s="253"/>
      <c r="G54" s="223"/>
      <c r="H54" s="223"/>
    </row>
    <row r="55" spans="1:8" ht="45" customHeight="1" x14ac:dyDescent="0.25">
      <c r="A55" s="29">
        <v>8</v>
      </c>
      <c r="B55" s="159" t="s">
        <v>44</v>
      </c>
      <c r="C55" s="260" t="s">
        <v>11</v>
      </c>
      <c r="D55" s="261"/>
      <c r="E55" s="262"/>
      <c r="F55" s="107" t="s">
        <v>12</v>
      </c>
      <c r="G55" s="37" t="s">
        <v>66</v>
      </c>
      <c r="H55" s="41" t="s">
        <v>13</v>
      </c>
    </row>
    <row r="56" spans="1:8" ht="24.75" customHeight="1" x14ac:dyDescent="0.25">
      <c r="A56" s="94">
        <v>8.1</v>
      </c>
      <c r="B56" s="156" t="s">
        <v>45</v>
      </c>
      <c r="C56" s="643" t="s">
        <v>97</v>
      </c>
      <c r="D56" s="643"/>
      <c r="E56" s="643"/>
      <c r="F56" s="216">
        <v>144</v>
      </c>
      <c r="G56" s="339" t="s">
        <v>193</v>
      </c>
      <c r="H56" s="346" t="s">
        <v>687</v>
      </c>
    </row>
    <row r="57" spans="1:8" ht="30" customHeight="1" x14ac:dyDescent="0.25">
      <c r="A57" s="94">
        <v>8.1999999999999993</v>
      </c>
      <c r="B57" s="156" t="s">
        <v>46</v>
      </c>
      <c r="C57" s="643" t="s">
        <v>688</v>
      </c>
      <c r="D57" s="643"/>
      <c r="E57" s="643"/>
      <c r="F57" s="216">
        <v>144</v>
      </c>
      <c r="G57" s="339"/>
      <c r="H57" s="347"/>
    </row>
    <row r="58" spans="1:8" ht="35.25" customHeight="1" x14ac:dyDescent="0.25">
      <c r="A58" s="94">
        <v>8.3000000000000007</v>
      </c>
      <c r="B58" s="156" t="s">
        <v>47</v>
      </c>
      <c r="C58" s="647" t="s">
        <v>84</v>
      </c>
      <c r="D58" s="648"/>
      <c r="E58" s="549"/>
      <c r="F58" s="308">
        <v>144</v>
      </c>
      <c r="G58" s="339"/>
      <c r="H58" s="347"/>
    </row>
    <row r="59" spans="1:8" ht="42.75" customHeight="1" x14ac:dyDescent="0.25">
      <c r="A59" s="94">
        <v>8.4</v>
      </c>
      <c r="B59" s="156" t="s">
        <v>48</v>
      </c>
      <c r="C59" s="649"/>
      <c r="D59" s="650"/>
      <c r="E59" s="550"/>
      <c r="F59" s="267"/>
      <c r="G59" s="339"/>
      <c r="H59" s="347"/>
    </row>
    <row r="60" spans="1:8" ht="42" customHeight="1" x14ac:dyDescent="0.25">
      <c r="A60" s="94">
        <v>8.5</v>
      </c>
      <c r="B60" s="156" t="s">
        <v>74</v>
      </c>
      <c r="C60" s="649"/>
      <c r="D60" s="650"/>
      <c r="E60" s="550"/>
      <c r="F60" s="267"/>
      <c r="G60" s="339"/>
      <c r="H60" s="347"/>
    </row>
    <row r="61" spans="1:8" ht="23.25" customHeight="1" x14ac:dyDescent="0.25">
      <c r="A61" s="94">
        <v>8.6</v>
      </c>
      <c r="B61" s="156" t="s">
        <v>49</v>
      </c>
      <c r="C61" s="649"/>
      <c r="D61" s="650"/>
      <c r="E61" s="550"/>
      <c r="F61" s="267"/>
      <c r="G61" s="339"/>
      <c r="H61" s="347"/>
    </row>
    <row r="62" spans="1:8" ht="25.5" customHeight="1" x14ac:dyDescent="0.25">
      <c r="A62" s="94">
        <v>8.6999999999999993</v>
      </c>
      <c r="B62" s="156" t="s">
        <v>50</v>
      </c>
      <c r="C62" s="649"/>
      <c r="D62" s="650"/>
      <c r="E62" s="550"/>
      <c r="F62" s="267"/>
      <c r="G62" s="339"/>
      <c r="H62" s="347"/>
    </row>
    <row r="63" spans="1:8" ht="48.75" customHeight="1" x14ac:dyDescent="0.25">
      <c r="A63" s="94">
        <v>8.8000000000000007</v>
      </c>
      <c r="B63" s="156" t="s">
        <v>100</v>
      </c>
      <c r="C63" s="649"/>
      <c r="D63" s="650"/>
      <c r="E63" s="550"/>
      <c r="F63" s="267"/>
      <c r="G63" s="339"/>
      <c r="H63" s="347"/>
    </row>
    <row r="64" spans="1:8" ht="42.75" customHeight="1" x14ac:dyDescent="0.25">
      <c r="A64" s="94">
        <v>8.9</v>
      </c>
      <c r="B64" s="15" t="s">
        <v>51</v>
      </c>
      <c r="C64" s="649"/>
      <c r="D64" s="650"/>
      <c r="E64" s="550"/>
      <c r="F64" s="267"/>
      <c r="G64" s="339"/>
      <c r="H64" s="347"/>
    </row>
    <row r="65" spans="1:8" ht="32.25" customHeight="1" x14ac:dyDescent="0.25">
      <c r="A65" s="17" t="s">
        <v>68</v>
      </c>
      <c r="B65" s="156" t="s">
        <v>52</v>
      </c>
      <c r="C65" s="651"/>
      <c r="D65" s="652"/>
      <c r="E65" s="551"/>
      <c r="F65" s="545"/>
      <c r="G65" s="339"/>
      <c r="H65" s="347"/>
    </row>
    <row r="66" spans="1:8" ht="48.75" customHeight="1" thickBot="1" x14ac:dyDescent="0.3">
      <c r="A66" s="17" t="s">
        <v>69</v>
      </c>
      <c r="B66" s="157" t="s">
        <v>53</v>
      </c>
      <c r="C66" s="653" t="s">
        <v>84</v>
      </c>
      <c r="D66" s="653"/>
      <c r="E66" s="653"/>
      <c r="F66" s="211" t="s">
        <v>514</v>
      </c>
      <c r="G66" s="340"/>
      <c r="H66" s="348"/>
    </row>
    <row r="67" spans="1:8" ht="15.75" customHeight="1" thickBot="1" x14ac:dyDescent="0.3">
      <c r="A67" s="239">
        <v>9</v>
      </c>
      <c r="B67" s="509" t="s">
        <v>54</v>
      </c>
      <c r="C67" s="249" t="str">
        <f>+C11</f>
        <v>BETEMAN INGENIERIA S.A 51% LIDER</v>
      </c>
      <c r="D67" s="249"/>
      <c r="E67" s="249" t="str">
        <f>+E11</f>
        <v>ECOVIAS S.A.S 49%</v>
      </c>
      <c r="F67" s="250"/>
      <c r="G67" s="245" t="s">
        <v>66</v>
      </c>
      <c r="H67" s="245" t="s">
        <v>13</v>
      </c>
    </row>
    <row r="68" spans="1:8" ht="60.75" thickBot="1" x14ac:dyDescent="0.3">
      <c r="A68" s="240"/>
      <c r="B68" s="510"/>
      <c r="C68" s="45" t="s">
        <v>11</v>
      </c>
      <c r="D68" s="46" t="s">
        <v>12</v>
      </c>
      <c r="E68" s="44" t="s">
        <v>11</v>
      </c>
      <c r="F68" s="43" t="s">
        <v>12</v>
      </c>
      <c r="G68" s="246"/>
      <c r="H68" s="246"/>
    </row>
    <row r="69" spans="1:8" ht="61.5" customHeight="1" x14ac:dyDescent="0.25">
      <c r="A69" s="94">
        <v>9.1</v>
      </c>
      <c r="B69" s="15" t="s">
        <v>55</v>
      </c>
      <c r="C69" s="227" t="s">
        <v>88</v>
      </c>
      <c r="D69" s="227" t="s">
        <v>88</v>
      </c>
      <c r="E69" s="227" t="s">
        <v>84</v>
      </c>
      <c r="F69" s="270" t="s">
        <v>689</v>
      </c>
      <c r="G69" s="222" t="s">
        <v>193</v>
      </c>
      <c r="H69" s="271"/>
    </row>
    <row r="70" spans="1:8" x14ac:dyDescent="0.25">
      <c r="A70" s="94">
        <v>9.1999999999999993</v>
      </c>
      <c r="B70" s="155" t="s">
        <v>16</v>
      </c>
      <c r="C70" s="269"/>
      <c r="D70" s="269"/>
      <c r="E70" s="269"/>
      <c r="F70" s="226"/>
      <c r="G70" s="222"/>
      <c r="H70" s="271"/>
    </row>
    <row r="71" spans="1:8" ht="93" customHeight="1" thickBot="1" x14ac:dyDescent="0.3">
      <c r="A71" s="109">
        <v>9.3000000000000007</v>
      </c>
      <c r="B71" s="160" t="s">
        <v>56</v>
      </c>
      <c r="C71" s="99" t="s">
        <v>88</v>
      </c>
      <c r="D71" s="99" t="s">
        <v>88</v>
      </c>
      <c r="E71" s="99" t="s">
        <v>84</v>
      </c>
      <c r="F71" s="100">
        <v>167</v>
      </c>
      <c r="G71" s="223"/>
      <c r="H71" s="272"/>
    </row>
    <row r="72" spans="1:8" ht="15.75" customHeight="1" thickBot="1" x14ac:dyDescent="0.3">
      <c r="A72" s="239">
        <v>10</v>
      </c>
      <c r="B72" s="509" t="s">
        <v>57</v>
      </c>
      <c r="C72" s="249" t="str">
        <f>+C11</f>
        <v>BETEMAN INGENIERIA S.A 51% LIDER</v>
      </c>
      <c r="D72" s="249"/>
      <c r="E72" s="249" t="str">
        <f>+E11</f>
        <v>ECOVIAS S.A.S 49%</v>
      </c>
      <c r="F72" s="250"/>
      <c r="G72" s="245" t="s">
        <v>66</v>
      </c>
      <c r="H72" s="245" t="s">
        <v>13</v>
      </c>
    </row>
    <row r="73" spans="1:8" ht="60.75" thickBot="1" x14ac:dyDescent="0.3">
      <c r="A73" s="240"/>
      <c r="B73" s="510"/>
      <c r="C73" s="45" t="s">
        <v>11</v>
      </c>
      <c r="D73" s="46" t="s">
        <v>12</v>
      </c>
      <c r="E73" s="44" t="s">
        <v>11</v>
      </c>
      <c r="F73" s="43" t="s">
        <v>12</v>
      </c>
      <c r="G73" s="246"/>
      <c r="H73" s="246"/>
    </row>
    <row r="74" spans="1:8" ht="52.5" customHeight="1" thickBot="1" x14ac:dyDescent="0.3">
      <c r="A74" s="109">
        <v>10.1</v>
      </c>
      <c r="B74" s="157" t="s">
        <v>58</v>
      </c>
      <c r="C74" s="687" t="s">
        <v>284</v>
      </c>
      <c r="D74" s="695"/>
      <c r="E74" s="695"/>
      <c r="F74" s="657"/>
      <c r="G74" s="36"/>
      <c r="H74" s="40"/>
    </row>
    <row r="75" spans="1:8" ht="15.75" customHeight="1" thickBot="1" x14ac:dyDescent="0.3">
      <c r="A75" s="239">
        <v>11</v>
      </c>
      <c r="B75" s="509" t="s">
        <v>59</v>
      </c>
      <c r="C75" s="249" t="str">
        <f>+C11</f>
        <v>BETEMAN INGENIERIA S.A 51% LIDER</v>
      </c>
      <c r="D75" s="249"/>
      <c r="E75" s="249" t="str">
        <f>+E11</f>
        <v>ECOVIAS S.A.S 49%</v>
      </c>
      <c r="F75" s="250"/>
      <c r="G75" s="245" t="s">
        <v>66</v>
      </c>
      <c r="H75" s="245" t="s">
        <v>13</v>
      </c>
    </row>
    <row r="76" spans="1:8" ht="60.75" thickBot="1" x14ac:dyDescent="0.3">
      <c r="A76" s="240"/>
      <c r="B76" s="510"/>
      <c r="C76" s="45" t="s">
        <v>11</v>
      </c>
      <c r="D76" s="46" t="s">
        <v>12</v>
      </c>
      <c r="E76" s="44" t="s">
        <v>11</v>
      </c>
      <c r="F76" s="43" t="s">
        <v>12</v>
      </c>
      <c r="G76" s="246"/>
      <c r="H76" s="246"/>
    </row>
    <row r="77" spans="1:8" ht="68.25" customHeight="1" thickBot="1" x14ac:dyDescent="0.3">
      <c r="A77" s="109">
        <v>11.1</v>
      </c>
      <c r="B77" s="161" t="s">
        <v>55</v>
      </c>
      <c r="C77" s="21"/>
      <c r="D77" s="22"/>
      <c r="E77" s="108"/>
      <c r="F77" s="100"/>
      <c r="G77" s="36"/>
      <c r="H77" s="40"/>
    </row>
    <row r="78" spans="1:8" ht="15.75" customHeight="1" thickBot="1" x14ac:dyDescent="0.3">
      <c r="A78" s="239">
        <v>12</v>
      </c>
      <c r="B78" s="507" t="s">
        <v>60</v>
      </c>
      <c r="C78" s="254" t="str">
        <f>+C11</f>
        <v>BETEMAN INGENIERIA S.A 51% LIDER</v>
      </c>
      <c r="D78" s="250"/>
      <c r="E78" s="255" t="str">
        <f>+E11</f>
        <v>ECOVIAS S.A.S 49%</v>
      </c>
      <c r="F78" s="250"/>
      <c r="G78" s="243" t="s">
        <v>66</v>
      </c>
      <c r="H78" s="245" t="s">
        <v>13</v>
      </c>
    </row>
    <row r="79" spans="1:8" ht="15" customHeight="1" x14ac:dyDescent="0.25">
      <c r="A79" s="240"/>
      <c r="B79" s="508"/>
      <c r="C79" s="256" t="s">
        <v>11</v>
      </c>
      <c r="D79" s="257"/>
      <c r="E79" s="258" t="s">
        <v>11</v>
      </c>
      <c r="F79" s="259"/>
      <c r="G79" s="244"/>
      <c r="H79" s="246"/>
    </row>
    <row r="80" spans="1:8" ht="57" customHeight="1" x14ac:dyDescent="0.25">
      <c r="A80" s="94">
        <v>12.1</v>
      </c>
      <c r="B80" s="162" t="s">
        <v>61</v>
      </c>
      <c r="C80" s="237" t="s">
        <v>84</v>
      </c>
      <c r="D80" s="238"/>
      <c r="E80" s="237" t="s">
        <v>84</v>
      </c>
      <c r="F80" s="238"/>
      <c r="G80" s="221" t="s">
        <v>193</v>
      </c>
      <c r="H80" s="39"/>
    </row>
    <row r="81" spans="1:8" ht="50.25" customHeight="1" x14ac:dyDescent="0.25">
      <c r="A81" s="94">
        <v>12.2</v>
      </c>
      <c r="B81" s="162" t="s">
        <v>62</v>
      </c>
      <c r="C81" s="237" t="s">
        <v>84</v>
      </c>
      <c r="D81" s="238"/>
      <c r="E81" s="237" t="s">
        <v>84</v>
      </c>
      <c r="F81" s="238"/>
      <c r="G81" s="222"/>
      <c r="H81" s="39"/>
    </row>
    <row r="82" spans="1:8" ht="41.25" customHeight="1" thickBot="1" x14ac:dyDescent="0.3">
      <c r="A82" s="20">
        <v>12.3</v>
      </c>
      <c r="B82" s="163" t="s">
        <v>63</v>
      </c>
      <c r="C82" s="237" t="s">
        <v>84</v>
      </c>
      <c r="D82" s="238"/>
      <c r="E82" s="237" t="s">
        <v>84</v>
      </c>
      <c r="F82" s="238"/>
      <c r="G82" s="223"/>
      <c r="H82" s="48"/>
    </row>
    <row r="83" spans="1:8" ht="19.5" thickBot="1" x14ac:dyDescent="0.3">
      <c r="A83" s="235" t="s">
        <v>64</v>
      </c>
      <c r="B83" s="236"/>
      <c r="C83" s="440" t="s">
        <v>418</v>
      </c>
      <c r="D83" s="441"/>
      <c r="E83" s="233"/>
      <c r="F83" s="234"/>
      <c r="G83" s="50"/>
      <c r="H83" s="51"/>
    </row>
  </sheetData>
  <mergeCells count="122">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C30:F31"/>
    <mergeCell ref="G30:G31"/>
    <mergeCell ref="H30:H31"/>
    <mergeCell ref="A32:A33"/>
    <mergeCell ref="B32:B33"/>
    <mergeCell ref="C32:D32"/>
    <mergeCell ref="E32:F32"/>
    <mergeCell ref="G32:G33"/>
    <mergeCell ref="H32:H33"/>
    <mergeCell ref="A44:A45"/>
    <mergeCell ref="B44:B45"/>
    <mergeCell ref="C44:D44"/>
    <mergeCell ref="E44:F44"/>
    <mergeCell ref="G44:G45"/>
    <mergeCell ref="H44:H45"/>
    <mergeCell ref="C39:C43"/>
    <mergeCell ref="D39:D43"/>
    <mergeCell ref="E39:E43"/>
    <mergeCell ref="F39:F43"/>
    <mergeCell ref="G39:G43"/>
    <mergeCell ref="H39:H43"/>
    <mergeCell ref="C46:F49"/>
    <mergeCell ref="G46:G49"/>
    <mergeCell ref="H46:H49"/>
    <mergeCell ref="A50:A51"/>
    <mergeCell ref="B50:B51"/>
    <mergeCell ref="C50:D50"/>
    <mergeCell ref="E50:F50"/>
    <mergeCell ref="G50:G51"/>
    <mergeCell ref="H50:H51"/>
    <mergeCell ref="C55:E55"/>
    <mergeCell ref="C56:E56"/>
    <mergeCell ref="G56:G66"/>
    <mergeCell ref="H56:H66"/>
    <mergeCell ref="C57:E57"/>
    <mergeCell ref="C58:E65"/>
    <mergeCell ref="F58:F65"/>
    <mergeCell ref="C66:E66"/>
    <mergeCell ref="C52:C54"/>
    <mergeCell ref="D52:D54"/>
    <mergeCell ref="E52:E54"/>
    <mergeCell ref="F52:F54"/>
    <mergeCell ref="G52:G54"/>
    <mergeCell ref="H52:H54"/>
    <mergeCell ref="H72:H73"/>
    <mergeCell ref="C69:C70"/>
    <mergeCell ref="D69:D70"/>
    <mergeCell ref="E69:E70"/>
    <mergeCell ref="F69:F70"/>
    <mergeCell ref="G69:G71"/>
    <mergeCell ref="H69:H71"/>
    <mergeCell ref="A67:A68"/>
    <mergeCell ref="B67:B68"/>
    <mergeCell ref="C67:D67"/>
    <mergeCell ref="E67:F67"/>
    <mergeCell ref="G67:G68"/>
    <mergeCell ref="H67:H68"/>
    <mergeCell ref="C74:F74"/>
    <mergeCell ref="A75:A76"/>
    <mergeCell ref="B75:B76"/>
    <mergeCell ref="C75:D75"/>
    <mergeCell ref="E75:F75"/>
    <mergeCell ref="G75:G76"/>
    <mergeCell ref="A72:A73"/>
    <mergeCell ref="B72:B73"/>
    <mergeCell ref="C72:D72"/>
    <mergeCell ref="E72:F72"/>
    <mergeCell ref="G72:G73"/>
    <mergeCell ref="H75:H76"/>
    <mergeCell ref="A78:A79"/>
    <mergeCell ref="B78:B79"/>
    <mergeCell ref="C78:D78"/>
    <mergeCell ref="E78:F78"/>
    <mergeCell ref="G78:G79"/>
    <mergeCell ref="H78:H79"/>
    <mergeCell ref="C79:D79"/>
    <mergeCell ref="E79:F79"/>
    <mergeCell ref="A83:B83"/>
    <mergeCell ref="C83:D83"/>
    <mergeCell ref="E83:F83"/>
    <mergeCell ref="C80:D80"/>
    <mergeCell ref="E80:F80"/>
    <mergeCell ref="G80:G82"/>
    <mergeCell ref="C81:D81"/>
    <mergeCell ref="E81:F81"/>
    <mergeCell ref="C82:D82"/>
    <mergeCell ref="E82:F82"/>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13" zoomScaleNormal="100" workbookViewId="0">
      <selection activeCell="C16" sqref="C16:F23"/>
    </sheetView>
  </sheetViews>
  <sheetFormatPr baseColWidth="10" defaultRowHeight="15" x14ac:dyDescent="0.25"/>
  <cols>
    <col min="2" max="2" width="54.28515625" customWidth="1"/>
    <col min="4" max="4" width="19.140625" customWidth="1"/>
    <col min="7" max="7" width="35.5703125" customWidth="1"/>
    <col min="8" max="8" width="45" customWidth="1"/>
  </cols>
  <sheetData>
    <row r="1" spans="1:8" x14ac:dyDescent="0.25">
      <c r="A1" s="325" t="s">
        <v>76</v>
      </c>
      <c r="B1" s="325"/>
      <c r="C1" s="325"/>
      <c r="D1" s="325"/>
      <c r="E1" s="325"/>
      <c r="F1" s="325"/>
      <c r="G1" s="325"/>
      <c r="H1" s="325"/>
    </row>
    <row r="2" spans="1:8" x14ac:dyDescent="0.25">
      <c r="A2" s="325"/>
      <c r="B2" s="325"/>
      <c r="C2" s="325"/>
      <c r="D2" s="325"/>
      <c r="E2" s="325"/>
      <c r="F2" s="325"/>
      <c r="G2" s="325"/>
      <c r="H2" s="325"/>
    </row>
    <row r="3" spans="1:8" x14ac:dyDescent="0.25">
      <c r="A3" s="1"/>
      <c r="C3" s="1"/>
      <c r="D3" s="1"/>
      <c r="E3" s="1"/>
      <c r="F3" s="1"/>
      <c r="G3" s="1"/>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A6" s="1"/>
      <c r="C6" s="1"/>
      <c r="D6" s="2"/>
      <c r="E6" s="1"/>
      <c r="F6" s="2"/>
      <c r="G6" s="2"/>
      <c r="H6" s="2"/>
    </row>
    <row r="7" spans="1:8" ht="15.75" thickBot="1" x14ac:dyDescent="0.3">
      <c r="A7" s="1"/>
      <c r="C7" s="2"/>
      <c r="D7" s="1"/>
      <c r="E7" s="2"/>
      <c r="F7" s="1"/>
      <c r="G7" s="1"/>
    </row>
    <row r="8" spans="1:8" ht="15.75" thickBot="1" x14ac:dyDescent="0.3">
      <c r="A8" s="57" t="s">
        <v>1</v>
      </c>
      <c r="B8" s="58" t="s">
        <v>2</v>
      </c>
      <c r="C8" s="326">
        <v>51</v>
      </c>
      <c r="D8" s="327"/>
      <c r="E8" s="327"/>
      <c r="F8" s="327"/>
      <c r="G8" s="328"/>
    </row>
    <row r="9" spans="1:8" ht="15.75" thickBot="1" x14ac:dyDescent="0.3">
      <c r="A9" s="57" t="s">
        <v>3</v>
      </c>
      <c r="B9" s="58" t="s">
        <v>4</v>
      </c>
      <c r="C9" s="329" t="s">
        <v>690</v>
      </c>
      <c r="D9" s="330"/>
      <c r="E9" s="330"/>
      <c r="F9" s="330"/>
      <c r="G9" s="331"/>
    </row>
    <row r="10" spans="1:8" ht="35.25" customHeight="1" thickBot="1" x14ac:dyDescent="0.3">
      <c r="A10" s="57" t="s">
        <v>5</v>
      </c>
      <c r="B10" s="59" t="s">
        <v>65</v>
      </c>
      <c r="C10" s="332" t="s">
        <v>78</v>
      </c>
      <c r="D10" s="333"/>
      <c r="E10" s="333"/>
      <c r="F10" s="333"/>
      <c r="G10" s="334"/>
    </row>
    <row r="11" spans="1:8" ht="84.75" customHeight="1" thickBot="1" x14ac:dyDescent="0.3">
      <c r="A11" s="57" t="s">
        <v>7</v>
      </c>
      <c r="B11" s="58" t="s">
        <v>6</v>
      </c>
      <c r="C11" s="335" t="s">
        <v>691</v>
      </c>
      <c r="D11" s="336"/>
      <c r="E11" s="337" t="s">
        <v>692</v>
      </c>
      <c r="F11" s="338"/>
      <c r="G11" s="5"/>
      <c r="H11" s="6"/>
    </row>
    <row r="12" spans="1:8" ht="15.75" thickBot="1" x14ac:dyDescent="0.3">
      <c r="A12" s="57" t="s">
        <v>9</v>
      </c>
      <c r="B12" s="58" t="s">
        <v>8</v>
      </c>
      <c r="C12" s="314" t="s">
        <v>82</v>
      </c>
      <c r="D12" s="315"/>
      <c r="E12" s="314" t="s">
        <v>404</v>
      </c>
      <c r="F12" s="315"/>
      <c r="G12" s="1"/>
    </row>
    <row r="13" spans="1:8" ht="15.75" thickBot="1" x14ac:dyDescent="0.3">
      <c r="A13" s="57" t="s">
        <v>75</v>
      </c>
      <c r="B13" s="58" t="s">
        <v>10</v>
      </c>
      <c r="C13" s="314" t="s">
        <v>113</v>
      </c>
      <c r="D13" s="315"/>
      <c r="E13" s="314" t="s">
        <v>113</v>
      </c>
      <c r="F13" s="315"/>
      <c r="G13" s="1"/>
    </row>
    <row r="14" spans="1:8" ht="15.75" thickBot="1" x14ac:dyDescent="0.3">
      <c r="A14" s="3"/>
      <c r="B14" s="4"/>
      <c r="C14" s="7"/>
      <c r="D14" s="1"/>
      <c r="E14" s="7"/>
      <c r="F14" s="1"/>
      <c r="G14" s="1"/>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461</v>
      </c>
      <c r="G16" s="221" t="s">
        <v>193</v>
      </c>
      <c r="H16" s="310"/>
    </row>
    <row r="17" spans="1:8" x14ac:dyDescent="0.25">
      <c r="A17" s="94">
        <v>1.2</v>
      </c>
      <c r="B17" s="9" t="s">
        <v>16</v>
      </c>
      <c r="C17" s="319"/>
      <c r="D17" s="320"/>
      <c r="E17" s="321"/>
      <c r="F17" s="225"/>
      <c r="G17" s="222"/>
      <c r="H17" s="310"/>
    </row>
    <row r="18" spans="1:8" ht="30" x14ac:dyDescent="0.25">
      <c r="A18" s="94">
        <v>1.3</v>
      </c>
      <c r="B18" s="8" t="s">
        <v>17</v>
      </c>
      <c r="C18" s="319"/>
      <c r="D18" s="320"/>
      <c r="E18" s="321"/>
      <c r="F18" s="225"/>
      <c r="G18" s="222"/>
      <c r="H18" s="310"/>
    </row>
    <row r="19" spans="1:8" ht="60" x14ac:dyDescent="0.25">
      <c r="A19" s="94">
        <v>1.4</v>
      </c>
      <c r="B19" s="8" t="s">
        <v>18</v>
      </c>
      <c r="C19" s="319"/>
      <c r="D19" s="320"/>
      <c r="E19" s="321"/>
      <c r="F19" s="225"/>
      <c r="G19" s="222"/>
      <c r="H19" s="310"/>
    </row>
    <row r="20" spans="1:8" ht="105" x14ac:dyDescent="0.25">
      <c r="A20" s="94">
        <v>1.5</v>
      </c>
      <c r="B20" s="8" t="s">
        <v>19</v>
      </c>
      <c r="C20" s="319"/>
      <c r="D20" s="320"/>
      <c r="E20" s="321"/>
      <c r="F20" s="225"/>
      <c r="G20" s="222"/>
      <c r="H20" s="310"/>
    </row>
    <row r="21" spans="1:8" ht="30" x14ac:dyDescent="0.25">
      <c r="A21" s="94">
        <v>1.6</v>
      </c>
      <c r="B21" s="10" t="s">
        <v>20</v>
      </c>
      <c r="C21" s="319"/>
      <c r="D21" s="320"/>
      <c r="E21" s="321"/>
      <c r="F21" s="225"/>
      <c r="G21" s="222"/>
      <c r="H21" s="310"/>
    </row>
    <row r="22" spans="1:8" ht="45.75" thickBot="1" x14ac:dyDescent="0.3">
      <c r="A22" s="109">
        <v>1.7</v>
      </c>
      <c r="B22" s="11" t="s">
        <v>21</v>
      </c>
      <c r="C22" s="322"/>
      <c r="D22" s="323"/>
      <c r="E22" s="324"/>
      <c r="F22" s="288"/>
      <c r="G22" s="223"/>
      <c r="H22" s="311"/>
    </row>
    <row r="23" spans="1:8" ht="30" x14ac:dyDescent="0.25">
      <c r="A23" s="29">
        <v>2</v>
      </c>
      <c r="B23" s="30" t="s">
        <v>22</v>
      </c>
      <c r="C23" s="260" t="s">
        <v>11</v>
      </c>
      <c r="D23" s="261"/>
      <c r="E23" s="262"/>
      <c r="F23" s="107" t="s">
        <v>12</v>
      </c>
      <c r="G23" s="37" t="s">
        <v>66</v>
      </c>
      <c r="H23" s="42" t="s">
        <v>13</v>
      </c>
    </row>
    <row r="24" spans="1:8" ht="45" x14ac:dyDescent="0.25">
      <c r="A24" s="94">
        <v>2.1</v>
      </c>
      <c r="B24" s="10" t="s">
        <v>23</v>
      </c>
      <c r="C24" s="299" t="s">
        <v>84</v>
      </c>
      <c r="D24" s="300"/>
      <c r="E24" s="301"/>
      <c r="F24" s="308" t="s">
        <v>693</v>
      </c>
      <c r="G24" s="309" t="s">
        <v>504</v>
      </c>
      <c r="H24" s="312"/>
    </row>
    <row r="25" spans="1:8" ht="45" x14ac:dyDescent="0.25">
      <c r="A25" s="94">
        <v>2.2000000000000002</v>
      </c>
      <c r="B25" s="10" t="s">
        <v>70</v>
      </c>
      <c r="C25" s="302"/>
      <c r="D25" s="303"/>
      <c r="E25" s="304"/>
      <c r="F25" s="267"/>
      <c r="G25" s="310"/>
      <c r="H25" s="312"/>
    </row>
    <row r="26" spans="1:8" ht="90" x14ac:dyDescent="0.25">
      <c r="A26" s="94">
        <v>2.2999999999999998</v>
      </c>
      <c r="B26" s="10" t="s">
        <v>24</v>
      </c>
      <c r="C26" s="302"/>
      <c r="D26" s="303"/>
      <c r="E26" s="304"/>
      <c r="F26" s="267"/>
      <c r="G26" s="310"/>
      <c r="H26" s="312"/>
    </row>
    <row r="27" spans="1:8" ht="30.75" thickBot="1" x14ac:dyDescent="0.3">
      <c r="A27" s="109">
        <v>2.4</v>
      </c>
      <c r="B27" s="11" t="s">
        <v>25</v>
      </c>
      <c r="C27" s="305"/>
      <c r="D27" s="306"/>
      <c r="E27" s="307"/>
      <c r="F27" s="268"/>
      <c r="G27" s="311"/>
      <c r="H27" s="313"/>
    </row>
    <row r="28" spans="1:8" ht="15.75" thickBot="1" x14ac:dyDescent="0.3">
      <c r="A28" s="239">
        <v>3</v>
      </c>
      <c r="B28" s="247" t="s">
        <v>26</v>
      </c>
      <c r="C28" s="249" t="str">
        <f>+C11</f>
        <v>CPS INGENIEROS OBRA CIVIL Y MEDIO AMBIENTE SUCURSAL COLOMBIA S.L 51% LIDER</v>
      </c>
      <c r="D28" s="249"/>
      <c r="E28" s="249" t="str">
        <f>+E11</f>
        <v>SERTIC S.A.S 49%</v>
      </c>
      <c r="F28" s="250"/>
      <c r="G28" s="245" t="s">
        <v>66</v>
      </c>
      <c r="H28" s="245" t="s">
        <v>13</v>
      </c>
    </row>
    <row r="29" spans="1:8" ht="60" x14ac:dyDescent="0.25">
      <c r="A29" s="240"/>
      <c r="B29" s="248"/>
      <c r="C29" s="97" t="s">
        <v>11</v>
      </c>
      <c r="D29" s="107" t="s">
        <v>12</v>
      </c>
      <c r="E29" s="97" t="s">
        <v>11</v>
      </c>
      <c r="F29" s="107" t="s">
        <v>12</v>
      </c>
      <c r="G29" s="246"/>
      <c r="H29" s="246"/>
    </row>
    <row r="30" spans="1:8" ht="30" x14ac:dyDescent="0.25">
      <c r="A30" s="94" t="s">
        <v>27</v>
      </c>
      <c r="B30" s="8" t="s">
        <v>15</v>
      </c>
      <c r="C30" s="133" t="s">
        <v>88</v>
      </c>
      <c r="D30" s="133"/>
      <c r="E30" s="133" t="s">
        <v>88</v>
      </c>
      <c r="F30" s="95"/>
      <c r="G30" s="221"/>
      <c r="H30" s="274"/>
    </row>
    <row r="31" spans="1:8" ht="30.75" thickBot="1" x14ac:dyDescent="0.3">
      <c r="A31" s="109" t="s">
        <v>28</v>
      </c>
      <c r="B31" s="11" t="s">
        <v>29</v>
      </c>
      <c r="C31" s="134" t="s">
        <v>88</v>
      </c>
      <c r="D31" s="134"/>
      <c r="E31" s="134" t="s">
        <v>88</v>
      </c>
      <c r="F31" s="100"/>
      <c r="G31" s="223"/>
      <c r="H31" s="272"/>
    </row>
    <row r="32" spans="1:8" ht="15.75" thickBot="1" x14ac:dyDescent="0.3">
      <c r="A32" s="239">
        <v>4</v>
      </c>
      <c r="B32" s="297" t="s">
        <v>30</v>
      </c>
      <c r="C32" s="249" t="str">
        <f>+C11</f>
        <v>CPS INGENIEROS OBRA CIVIL Y MEDIO AMBIENTE SUCURSAL COLOMBIA S.L 51% LIDER</v>
      </c>
      <c r="D32" s="249"/>
      <c r="E32" s="249" t="str">
        <f>+E11</f>
        <v>SERTIC S.A.S 49%</v>
      </c>
      <c r="F32" s="250"/>
      <c r="G32" s="245" t="s">
        <v>66</v>
      </c>
      <c r="H32" s="245" t="s">
        <v>13</v>
      </c>
    </row>
    <row r="33" spans="1:8" ht="60" x14ac:dyDescent="0.25">
      <c r="A33" s="240"/>
      <c r="B33" s="298"/>
      <c r="C33" s="97" t="s">
        <v>11</v>
      </c>
      <c r="D33" s="107" t="s">
        <v>12</v>
      </c>
      <c r="E33" s="97" t="s">
        <v>11</v>
      </c>
      <c r="F33" s="107" t="s">
        <v>12</v>
      </c>
      <c r="G33" s="246"/>
      <c r="H33" s="246"/>
    </row>
    <row r="34" spans="1:8" ht="45" x14ac:dyDescent="0.25">
      <c r="A34" s="94">
        <v>4.0999999999999996</v>
      </c>
      <c r="B34" s="10" t="s">
        <v>71</v>
      </c>
      <c r="C34" s="98" t="s">
        <v>84</v>
      </c>
      <c r="D34" s="98" t="s">
        <v>694</v>
      </c>
      <c r="E34" s="98" t="s">
        <v>84</v>
      </c>
      <c r="F34" s="95" t="s">
        <v>695</v>
      </c>
      <c r="G34" s="221" t="s">
        <v>193</v>
      </c>
      <c r="H34" s="271"/>
    </row>
    <row r="35" spans="1:8" ht="30" x14ac:dyDescent="0.25">
      <c r="A35" s="94">
        <v>4.2</v>
      </c>
      <c r="B35" s="10" t="s">
        <v>31</v>
      </c>
      <c r="C35" s="98" t="s">
        <v>84</v>
      </c>
      <c r="D35" s="98">
        <v>132</v>
      </c>
      <c r="E35" s="98" t="s">
        <v>84</v>
      </c>
      <c r="F35" s="95">
        <v>47</v>
      </c>
      <c r="G35" s="222"/>
      <c r="H35" s="271"/>
    </row>
    <row r="36" spans="1:8" ht="30.75" thickBot="1" x14ac:dyDescent="0.3">
      <c r="A36" s="109">
        <v>4.3</v>
      </c>
      <c r="B36" s="11" t="s">
        <v>67</v>
      </c>
      <c r="C36" s="99" t="s">
        <v>89</v>
      </c>
      <c r="D36" s="99">
        <v>50</v>
      </c>
      <c r="E36" s="99" t="s">
        <v>132</v>
      </c>
      <c r="F36" s="100">
        <v>20</v>
      </c>
      <c r="G36" s="223"/>
      <c r="H36" s="272"/>
    </row>
    <row r="37" spans="1:8" ht="15.75" thickBot="1" x14ac:dyDescent="0.3">
      <c r="A37" s="239">
        <v>5</v>
      </c>
      <c r="B37" s="241" t="s">
        <v>32</v>
      </c>
      <c r="C37" s="295" t="str">
        <f>+C11</f>
        <v>CPS INGENIEROS OBRA CIVIL Y MEDIO AMBIENTE SUCURSAL COLOMBIA S.L 51% LIDER</v>
      </c>
      <c r="D37" s="296"/>
      <c r="E37" s="295" t="str">
        <f>+E11</f>
        <v>SERTIC S.A.S 49%</v>
      </c>
      <c r="F37" s="296"/>
      <c r="G37" s="245" t="s">
        <v>66</v>
      </c>
      <c r="H37" s="245" t="s">
        <v>13</v>
      </c>
    </row>
    <row r="38" spans="1:8" ht="60.75" thickBot="1" x14ac:dyDescent="0.3">
      <c r="A38" s="240"/>
      <c r="B38" s="242"/>
      <c r="C38" s="106" t="s">
        <v>11</v>
      </c>
      <c r="D38" s="43" t="s">
        <v>12</v>
      </c>
      <c r="E38" s="106" t="s">
        <v>11</v>
      </c>
      <c r="F38" s="43" t="s">
        <v>12</v>
      </c>
      <c r="G38" s="246"/>
      <c r="H38" s="246"/>
    </row>
    <row r="39" spans="1:8" ht="94.5" customHeight="1" x14ac:dyDescent="0.25">
      <c r="A39" s="94">
        <v>5.0999999999999996</v>
      </c>
      <c r="B39" s="10" t="s">
        <v>71</v>
      </c>
      <c r="C39" s="227" t="s">
        <v>84</v>
      </c>
      <c r="D39" s="227" t="s">
        <v>696</v>
      </c>
      <c r="E39" s="263" t="s">
        <v>84</v>
      </c>
      <c r="F39" s="266" t="s">
        <v>697</v>
      </c>
      <c r="G39" s="309" t="s">
        <v>193</v>
      </c>
      <c r="H39" s="346"/>
    </row>
    <row r="40" spans="1:8" ht="59.25" customHeight="1" x14ac:dyDescent="0.25">
      <c r="A40" s="94">
        <v>5.2</v>
      </c>
      <c r="B40" s="10" t="s">
        <v>72</v>
      </c>
      <c r="C40" s="228"/>
      <c r="D40" s="228"/>
      <c r="E40" s="264"/>
      <c r="F40" s="267"/>
      <c r="G40" s="310"/>
      <c r="H40" s="347"/>
    </row>
    <row r="41" spans="1:8" ht="45.75" customHeight="1" x14ac:dyDescent="0.25">
      <c r="A41" s="94">
        <v>5.3</v>
      </c>
      <c r="B41" s="13" t="s">
        <v>73</v>
      </c>
      <c r="C41" s="228"/>
      <c r="D41" s="228"/>
      <c r="E41" s="264"/>
      <c r="F41" s="267"/>
      <c r="G41" s="310"/>
      <c r="H41" s="347"/>
    </row>
    <row r="42" spans="1:8" ht="57" customHeight="1" x14ac:dyDescent="0.25">
      <c r="A42" s="94">
        <v>5.4</v>
      </c>
      <c r="B42" s="10" t="s">
        <v>33</v>
      </c>
      <c r="C42" s="228"/>
      <c r="D42" s="228"/>
      <c r="E42" s="264"/>
      <c r="F42" s="267"/>
      <c r="G42" s="310"/>
      <c r="H42" s="347"/>
    </row>
    <row r="43" spans="1:8" ht="65.25" customHeight="1" thickBot="1" x14ac:dyDescent="0.3">
      <c r="A43" s="109">
        <v>5.5</v>
      </c>
      <c r="B43" s="11" t="s">
        <v>34</v>
      </c>
      <c r="C43" s="229"/>
      <c r="D43" s="229"/>
      <c r="E43" s="265"/>
      <c r="F43" s="268"/>
      <c r="G43" s="311"/>
      <c r="H43" s="348"/>
    </row>
    <row r="44" spans="1:8" ht="15.75" thickBot="1" x14ac:dyDescent="0.3">
      <c r="A44" s="239">
        <v>6</v>
      </c>
      <c r="B44" s="241" t="s">
        <v>35</v>
      </c>
      <c r="C44" s="285" t="str">
        <f>+C11</f>
        <v>CPS INGENIEROS OBRA CIVIL Y MEDIO AMBIENTE SUCURSAL COLOMBIA S.L 51% LIDER</v>
      </c>
      <c r="D44" s="286"/>
      <c r="E44" s="255" t="str">
        <f>+E11</f>
        <v>SERTIC S.A.S 49%</v>
      </c>
      <c r="F44" s="250"/>
      <c r="G44" s="245" t="s">
        <v>66</v>
      </c>
      <c r="H44" s="245" t="s">
        <v>13</v>
      </c>
    </row>
    <row r="45" spans="1:8" ht="60.75" thickBot="1" x14ac:dyDescent="0.3">
      <c r="A45" s="240"/>
      <c r="B45" s="242"/>
      <c r="C45" s="45" t="s">
        <v>11</v>
      </c>
      <c r="D45" s="46" t="s">
        <v>12</v>
      </c>
      <c r="E45" s="44" t="s">
        <v>11</v>
      </c>
      <c r="F45" s="43" t="s">
        <v>12</v>
      </c>
      <c r="G45" s="246"/>
      <c r="H45" s="246"/>
    </row>
    <row r="46" spans="1:8" ht="84.75" customHeight="1" x14ac:dyDescent="0.25">
      <c r="A46" s="94">
        <v>6.1</v>
      </c>
      <c r="B46" s="10" t="s">
        <v>36</v>
      </c>
      <c r="C46" s="500" t="s">
        <v>88</v>
      </c>
      <c r="D46" s="501"/>
      <c r="E46" s="501"/>
      <c r="F46" s="502"/>
      <c r="G46" s="221"/>
      <c r="H46" s="274"/>
    </row>
    <row r="47" spans="1:8" ht="45" x14ac:dyDescent="0.25">
      <c r="A47" s="94">
        <v>6.2</v>
      </c>
      <c r="B47" s="10" t="s">
        <v>37</v>
      </c>
      <c r="C47" s="319"/>
      <c r="D47" s="320"/>
      <c r="E47" s="320"/>
      <c r="F47" s="362"/>
      <c r="G47" s="222"/>
      <c r="H47" s="271"/>
    </row>
    <row r="48" spans="1:8" ht="60" x14ac:dyDescent="0.25">
      <c r="A48" s="94">
        <v>6.3</v>
      </c>
      <c r="B48" s="10" t="s">
        <v>38</v>
      </c>
      <c r="C48" s="319"/>
      <c r="D48" s="320"/>
      <c r="E48" s="320"/>
      <c r="F48" s="362"/>
      <c r="G48" s="222"/>
      <c r="H48" s="271"/>
    </row>
    <row r="49" spans="1:8" ht="103.5" customHeight="1" thickBot="1" x14ac:dyDescent="0.3">
      <c r="A49" s="94">
        <v>6.4</v>
      </c>
      <c r="B49" s="11" t="s">
        <v>39</v>
      </c>
      <c r="C49" s="322"/>
      <c r="D49" s="323"/>
      <c r="E49" s="323"/>
      <c r="F49" s="363"/>
      <c r="G49" s="223"/>
      <c r="H49" s="272"/>
    </row>
    <row r="50" spans="1:8" ht="15.75" thickBot="1" x14ac:dyDescent="0.3">
      <c r="A50" s="239">
        <v>7</v>
      </c>
      <c r="B50" s="247" t="s">
        <v>40</v>
      </c>
      <c r="C50" s="249" t="str">
        <f>+C11</f>
        <v>CPS INGENIEROS OBRA CIVIL Y MEDIO AMBIENTE SUCURSAL COLOMBIA S.L 51% LIDER</v>
      </c>
      <c r="D50" s="249"/>
      <c r="E50" s="249" t="str">
        <f>+E11</f>
        <v>SERTIC S.A.S 49%</v>
      </c>
      <c r="F50" s="250"/>
      <c r="G50" s="245" t="s">
        <v>66</v>
      </c>
      <c r="H50" s="245" t="s">
        <v>13</v>
      </c>
    </row>
    <row r="51" spans="1:8" ht="60.75" thickBot="1" x14ac:dyDescent="0.3">
      <c r="A51" s="240"/>
      <c r="B51" s="248"/>
      <c r="C51" s="45" t="s">
        <v>11</v>
      </c>
      <c r="D51" s="46" t="s">
        <v>12</v>
      </c>
      <c r="E51" s="44" t="s">
        <v>11</v>
      </c>
      <c r="F51" s="43" t="s">
        <v>12</v>
      </c>
      <c r="G51" s="246"/>
      <c r="H51" s="246"/>
    </row>
    <row r="52" spans="1:8" ht="51" customHeight="1" x14ac:dyDescent="0.25">
      <c r="A52" s="94">
        <v>7.1</v>
      </c>
      <c r="B52" s="10" t="s">
        <v>41</v>
      </c>
      <c r="C52" s="227" t="s">
        <v>84</v>
      </c>
      <c r="D52" s="251">
        <v>144</v>
      </c>
      <c r="E52" s="227" t="s">
        <v>84</v>
      </c>
      <c r="F52" s="238">
        <v>140</v>
      </c>
      <c r="G52" s="221" t="s">
        <v>193</v>
      </c>
      <c r="H52" s="221"/>
    </row>
    <row r="53" spans="1:8" ht="45.75" customHeight="1" x14ac:dyDescent="0.25">
      <c r="A53" s="94">
        <v>7.2</v>
      </c>
      <c r="B53" s="10" t="s">
        <v>42</v>
      </c>
      <c r="C53" s="228"/>
      <c r="D53" s="251"/>
      <c r="E53" s="228"/>
      <c r="F53" s="238"/>
      <c r="G53" s="222"/>
      <c r="H53" s="222"/>
    </row>
    <row r="54" spans="1:8" ht="67.5" customHeight="1" thickBot="1" x14ac:dyDescent="0.3">
      <c r="A54" s="109">
        <v>7.3</v>
      </c>
      <c r="B54" s="11" t="s">
        <v>43</v>
      </c>
      <c r="C54" s="229"/>
      <c r="D54" s="252"/>
      <c r="E54" s="229"/>
      <c r="F54" s="253"/>
      <c r="G54" s="223"/>
      <c r="H54" s="223"/>
    </row>
    <row r="55" spans="1:8" ht="30.75" customHeight="1" x14ac:dyDescent="0.25">
      <c r="A55" s="29">
        <v>8</v>
      </c>
      <c r="B55" s="49" t="s">
        <v>44</v>
      </c>
      <c r="C55" s="260" t="s">
        <v>11</v>
      </c>
      <c r="D55" s="261"/>
      <c r="E55" s="262"/>
      <c r="F55" s="107" t="s">
        <v>12</v>
      </c>
      <c r="G55" s="37" t="s">
        <v>66</v>
      </c>
      <c r="H55" s="41" t="s">
        <v>13</v>
      </c>
    </row>
    <row r="56" spans="1:8" ht="32.25" customHeight="1" x14ac:dyDescent="0.25">
      <c r="A56" s="94">
        <v>8.1</v>
      </c>
      <c r="B56" s="10" t="s">
        <v>45</v>
      </c>
      <c r="C56" s="273" t="s">
        <v>97</v>
      </c>
      <c r="D56" s="273"/>
      <c r="E56" s="273"/>
      <c r="F56" s="138" t="s">
        <v>698</v>
      </c>
      <c r="G56" s="429" t="s">
        <v>193</v>
      </c>
      <c r="H56" s="221"/>
    </row>
    <row r="57" spans="1:8" ht="27.75" customHeight="1" x14ac:dyDescent="0.25">
      <c r="A57" s="94">
        <v>8.1999999999999993</v>
      </c>
      <c r="B57" s="10" t="s">
        <v>46</v>
      </c>
      <c r="C57" s="273" t="s">
        <v>233</v>
      </c>
      <c r="D57" s="273"/>
      <c r="E57" s="273"/>
      <c r="F57" s="138" t="s">
        <v>698</v>
      </c>
      <c r="G57" s="429"/>
      <c r="H57" s="222"/>
    </row>
    <row r="58" spans="1:8" ht="27.75" customHeight="1" x14ac:dyDescent="0.25">
      <c r="A58" s="94">
        <v>8.3000000000000007</v>
      </c>
      <c r="B58" s="10" t="s">
        <v>47</v>
      </c>
      <c r="C58" s="275" t="s">
        <v>84</v>
      </c>
      <c r="D58" s="276"/>
      <c r="E58" s="277"/>
      <c r="F58" s="224" t="s">
        <v>698</v>
      </c>
      <c r="G58" s="429"/>
      <c r="H58" s="222"/>
    </row>
    <row r="59" spans="1:8" ht="38.25" customHeight="1" x14ac:dyDescent="0.25">
      <c r="A59" s="94">
        <v>8.4</v>
      </c>
      <c r="B59" s="10" t="s">
        <v>48</v>
      </c>
      <c r="C59" s="278"/>
      <c r="D59" s="279"/>
      <c r="E59" s="280"/>
      <c r="F59" s="225"/>
      <c r="G59" s="429"/>
      <c r="H59" s="222"/>
    </row>
    <row r="60" spans="1:8" ht="45.75" customHeight="1" x14ac:dyDescent="0.25">
      <c r="A60" s="94">
        <v>8.5</v>
      </c>
      <c r="B60" s="10" t="s">
        <v>74</v>
      </c>
      <c r="C60" s="278"/>
      <c r="D60" s="279"/>
      <c r="E60" s="280"/>
      <c r="F60" s="225"/>
      <c r="G60" s="429"/>
      <c r="H60" s="222"/>
    </row>
    <row r="61" spans="1:8" ht="32.25" customHeight="1" x14ac:dyDescent="0.25">
      <c r="A61" s="94">
        <v>8.6</v>
      </c>
      <c r="B61" s="10" t="s">
        <v>49</v>
      </c>
      <c r="C61" s="278"/>
      <c r="D61" s="279"/>
      <c r="E61" s="280"/>
      <c r="F61" s="225"/>
      <c r="G61" s="429"/>
      <c r="H61" s="222"/>
    </row>
    <row r="62" spans="1:8" ht="29.25" customHeight="1" x14ac:dyDescent="0.25">
      <c r="A62" s="94">
        <v>8.6999999999999993</v>
      </c>
      <c r="B62" s="10" t="s">
        <v>50</v>
      </c>
      <c r="C62" s="278"/>
      <c r="D62" s="279"/>
      <c r="E62" s="280"/>
      <c r="F62" s="225"/>
      <c r="G62" s="429"/>
      <c r="H62" s="222"/>
    </row>
    <row r="63" spans="1:8" ht="45.75" customHeight="1" x14ac:dyDescent="0.25">
      <c r="A63" s="94">
        <v>8.8000000000000007</v>
      </c>
      <c r="B63" s="10" t="s">
        <v>100</v>
      </c>
      <c r="C63" s="278"/>
      <c r="D63" s="279"/>
      <c r="E63" s="280"/>
      <c r="F63" s="225"/>
      <c r="G63" s="429"/>
      <c r="H63" s="222"/>
    </row>
    <row r="64" spans="1:8" ht="50.25" customHeight="1" x14ac:dyDescent="0.25">
      <c r="A64" s="94">
        <v>8.9</v>
      </c>
      <c r="B64" s="15" t="s">
        <v>51</v>
      </c>
      <c r="C64" s="278"/>
      <c r="D64" s="279"/>
      <c r="E64" s="280"/>
      <c r="F64" s="225"/>
      <c r="G64" s="429"/>
      <c r="H64" s="222"/>
    </row>
    <row r="65" spans="1:8" ht="30" customHeight="1" x14ac:dyDescent="0.25">
      <c r="A65" s="17" t="s">
        <v>68</v>
      </c>
      <c r="B65" s="10" t="s">
        <v>52</v>
      </c>
      <c r="C65" s="281"/>
      <c r="D65" s="282"/>
      <c r="E65" s="283"/>
      <c r="F65" s="226"/>
      <c r="G65" s="429"/>
      <c r="H65" s="222"/>
    </row>
    <row r="66" spans="1:8" ht="45.75" thickBot="1" x14ac:dyDescent="0.3">
      <c r="A66" s="17" t="s">
        <v>69</v>
      </c>
      <c r="B66" s="11" t="s">
        <v>53</v>
      </c>
      <c r="C66" s="284" t="s">
        <v>84</v>
      </c>
      <c r="D66" s="284"/>
      <c r="E66" s="284"/>
      <c r="F66" s="12" t="s">
        <v>699</v>
      </c>
      <c r="G66" s="430"/>
      <c r="H66" s="223"/>
    </row>
    <row r="67" spans="1:8" ht="15.75" thickBot="1" x14ac:dyDescent="0.3">
      <c r="A67" s="239">
        <v>9</v>
      </c>
      <c r="B67" s="247" t="s">
        <v>54</v>
      </c>
      <c r="C67" s="249" t="str">
        <f>+C11</f>
        <v>CPS INGENIEROS OBRA CIVIL Y MEDIO AMBIENTE SUCURSAL COLOMBIA S.L 51% LIDER</v>
      </c>
      <c r="D67" s="249"/>
      <c r="E67" s="249" t="str">
        <f>+E11</f>
        <v>SERTIC S.A.S 49%</v>
      </c>
      <c r="F67" s="250"/>
      <c r="G67" s="245" t="s">
        <v>66</v>
      </c>
      <c r="H67" s="245" t="s">
        <v>13</v>
      </c>
    </row>
    <row r="68" spans="1:8" ht="60.75" thickBot="1" x14ac:dyDescent="0.3">
      <c r="A68" s="240"/>
      <c r="B68" s="248"/>
      <c r="C68" s="45" t="s">
        <v>11</v>
      </c>
      <c r="D68" s="46" t="s">
        <v>12</v>
      </c>
      <c r="E68" s="44" t="s">
        <v>11</v>
      </c>
      <c r="F68" s="43" t="s">
        <v>12</v>
      </c>
      <c r="G68" s="246"/>
      <c r="H68" s="246"/>
    </row>
    <row r="69" spans="1:8" ht="62.25" customHeight="1" x14ac:dyDescent="0.25">
      <c r="A69" s="94">
        <v>9.1</v>
      </c>
      <c r="B69" s="8" t="s">
        <v>55</v>
      </c>
      <c r="C69" s="227" t="s">
        <v>88</v>
      </c>
      <c r="D69" s="227" t="s">
        <v>88</v>
      </c>
      <c r="E69" s="227" t="s">
        <v>84</v>
      </c>
      <c r="F69" s="270" t="s">
        <v>700</v>
      </c>
      <c r="G69" s="222" t="s">
        <v>193</v>
      </c>
      <c r="H69" s="271"/>
    </row>
    <row r="70" spans="1:8" x14ac:dyDescent="0.25">
      <c r="A70" s="94">
        <v>9.1999999999999993</v>
      </c>
      <c r="B70" s="9" t="s">
        <v>16</v>
      </c>
      <c r="C70" s="269"/>
      <c r="D70" s="269"/>
      <c r="E70" s="269"/>
      <c r="F70" s="226"/>
      <c r="G70" s="222"/>
      <c r="H70" s="271"/>
    </row>
    <row r="71" spans="1:8" ht="105" customHeight="1" thickBot="1" x14ac:dyDescent="0.3">
      <c r="A71" s="109">
        <v>9.3000000000000007</v>
      </c>
      <c r="B71" s="19" t="s">
        <v>56</v>
      </c>
      <c r="C71" s="99" t="s">
        <v>88</v>
      </c>
      <c r="D71" s="99" t="s">
        <v>88</v>
      </c>
      <c r="E71" s="99" t="s">
        <v>84</v>
      </c>
      <c r="F71" s="100">
        <v>199</v>
      </c>
      <c r="G71" s="223"/>
      <c r="H71" s="272"/>
    </row>
    <row r="72" spans="1:8" ht="15.75" thickBot="1" x14ac:dyDescent="0.3">
      <c r="A72" s="239">
        <v>10</v>
      </c>
      <c r="B72" s="247" t="s">
        <v>57</v>
      </c>
      <c r="C72" s="249" t="str">
        <f>+C11</f>
        <v>CPS INGENIEROS OBRA CIVIL Y MEDIO AMBIENTE SUCURSAL COLOMBIA S.L 51% LIDER</v>
      </c>
      <c r="D72" s="249"/>
      <c r="E72" s="249" t="str">
        <f>+E11</f>
        <v>SERTIC S.A.S 49%</v>
      </c>
      <c r="F72" s="250"/>
      <c r="G72" s="245" t="s">
        <v>66</v>
      </c>
      <c r="H72" s="245" t="s">
        <v>13</v>
      </c>
    </row>
    <row r="73" spans="1:8" ht="60.75" thickBot="1" x14ac:dyDescent="0.3">
      <c r="A73" s="240"/>
      <c r="B73" s="248"/>
      <c r="C73" s="45" t="s">
        <v>11</v>
      </c>
      <c r="D73" s="46" t="s">
        <v>12</v>
      </c>
      <c r="E73" s="44" t="s">
        <v>11</v>
      </c>
      <c r="F73" s="43" t="s">
        <v>12</v>
      </c>
      <c r="G73" s="246"/>
      <c r="H73" s="246"/>
    </row>
    <row r="74" spans="1:8" ht="36" customHeight="1" thickBot="1" x14ac:dyDescent="0.3">
      <c r="A74" s="109">
        <v>10.1</v>
      </c>
      <c r="B74" s="11" t="s">
        <v>58</v>
      </c>
      <c r="C74" s="99" t="s">
        <v>84</v>
      </c>
      <c r="D74" s="99"/>
      <c r="E74" s="99" t="s">
        <v>84</v>
      </c>
      <c r="F74" s="100"/>
      <c r="G74" s="36" t="s">
        <v>193</v>
      </c>
      <c r="H74" s="168" t="s">
        <v>701</v>
      </c>
    </row>
    <row r="75" spans="1:8" ht="15.75" thickBot="1" x14ac:dyDescent="0.3">
      <c r="A75" s="239">
        <v>11</v>
      </c>
      <c r="B75" s="247" t="s">
        <v>59</v>
      </c>
      <c r="C75" s="249" t="str">
        <f>+C11</f>
        <v>CPS INGENIEROS OBRA CIVIL Y MEDIO AMBIENTE SUCURSAL COLOMBIA S.L 51% LIDER</v>
      </c>
      <c r="D75" s="249"/>
      <c r="E75" s="249" t="str">
        <f>+E11</f>
        <v>SERTIC S.A.S 49%</v>
      </c>
      <c r="F75" s="250"/>
      <c r="G75" s="245" t="s">
        <v>66</v>
      </c>
      <c r="H75" s="245" t="s">
        <v>13</v>
      </c>
    </row>
    <row r="76" spans="1:8" ht="45" customHeight="1" thickBot="1" x14ac:dyDescent="0.3">
      <c r="A76" s="240"/>
      <c r="B76" s="248"/>
      <c r="C76" s="45" t="s">
        <v>11</v>
      </c>
      <c r="D76" s="46" t="s">
        <v>12</v>
      </c>
      <c r="E76" s="44" t="s">
        <v>11</v>
      </c>
      <c r="F76" s="43" t="s">
        <v>12</v>
      </c>
      <c r="G76" s="246"/>
      <c r="H76" s="246"/>
    </row>
    <row r="77" spans="1:8" ht="66" customHeight="1" thickBot="1" x14ac:dyDescent="0.3">
      <c r="A77" s="109">
        <v>11.1</v>
      </c>
      <c r="B77" s="56" t="s">
        <v>55</v>
      </c>
      <c r="C77" s="656" t="s">
        <v>88</v>
      </c>
      <c r="D77" s="695"/>
      <c r="E77" s="695"/>
      <c r="F77" s="657"/>
      <c r="G77" s="36"/>
      <c r="H77" s="40"/>
    </row>
    <row r="78" spans="1:8" ht="15.75" thickBot="1" x14ac:dyDescent="0.3">
      <c r="A78" s="239">
        <v>12</v>
      </c>
      <c r="B78" s="241" t="s">
        <v>60</v>
      </c>
      <c r="C78" s="254" t="str">
        <f>+C11</f>
        <v>CPS INGENIEROS OBRA CIVIL Y MEDIO AMBIENTE SUCURSAL COLOMBIA S.L 51% LIDER</v>
      </c>
      <c r="D78" s="250"/>
      <c r="E78" s="255" t="str">
        <f>+E11</f>
        <v>SERTIC S.A.S 49%</v>
      </c>
      <c r="F78" s="250"/>
      <c r="G78" s="243" t="s">
        <v>66</v>
      </c>
      <c r="H78" s="245" t="s">
        <v>13</v>
      </c>
    </row>
    <row r="79" spans="1:8" x14ac:dyDescent="0.25">
      <c r="A79" s="240"/>
      <c r="B79" s="242"/>
      <c r="C79" s="256" t="s">
        <v>11</v>
      </c>
      <c r="D79" s="257"/>
      <c r="E79" s="258" t="s">
        <v>11</v>
      </c>
      <c r="F79" s="259"/>
      <c r="G79" s="244"/>
      <c r="H79" s="246"/>
    </row>
    <row r="80" spans="1:8" ht="68.25" customHeight="1" x14ac:dyDescent="0.25">
      <c r="A80" s="94">
        <v>12.1</v>
      </c>
      <c r="B80" s="52" t="s">
        <v>61</v>
      </c>
      <c r="C80" s="237" t="s">
        <v>84</v>
      </c>
      <c r="D80" s="238"/>
      <c r="E80" s="237" t="s">
        <v>84</v>
      </c>
      <c r="F80" s="238"/>
      <c r="G80" s="221" t="s">
        <v>193</v>
      </c>
      <c r="H80" s="274"/>
    </row>
    <row r="81" spans="1:8" ht="37.5" customHeight="1" x14ac:dyDescent="0.25">
      <c r="A81" s="94">
        <v>12.2</v>
      </c>
      <c r="B81" s="52" t="s">
        <v>62</v>
      </c>
      <c r="C81" s="237" t="s">
        <v>84</v>
      </c>
      <c r="D81" s="238"/>
      <c r="E81" s="237" t="s">
        <v>84</v>
      </c>
      <c r="F81" s="238"/>
      <c r="G81" s="222"/>
      <c r="H81" s="271"/>
    </row>
    <row r="82" spans="1:8" ht="15.75" thickBot="1" x14ac:dyDescent="0.3">
      <c r="A82" s="20">
        <v>12.3</v>
      </c>
      <c r="B82" s="53" t="s">
        <v>63</v>
      </c>
      <c r="C82" s="237" t="s">
        <v>84</v>
      </c>
      <c r="D82" s="238"/>
      <c r="E82" s="237" t="s">
        <v>84</v>
      </c>
      <c r="F82" s="238"/>
      <c r="G82" s="223"/>
      <c r="H82" s="272"/>
    </row>
    <row r="83" spans="1:8" ht="19.5" thickBot="1" x14ac:dyDescent="0.3">
      <c r="A83" s="235" t="s">
        <v>64</v>
      </c>
      <c r="B83" s="236"/>
      <c r="C83" s="696" t="s">
        <v>193</v>
      </c>
      <c r="D83" s="697"/>
      <c r="E83" s="233"/>
      <c r="F83" s="234"/>
      <c r="G83" s="50"/>
      <c r="H83" s="51"/>
    </row>
  </sheetData>
  <mergeCells count="122">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2:C54"/>
    <mergeCell ref="D52:D54"/>
    <mergeCell ref="E52:E54"/>
    <mergeCell ref="F52:F54"/>
    <mergeCell ref="G52:G54"/>
    <mergeCell ref="H52:H54"/>
    <mergeCell ref="C46:F49"/>
    <mergeCell ref="G46:G49"/>
    <mergeCell ref="H46:H49"/>
    <mergeCell ref="A67:A68"/>
    <mergeCell ref="B67:B68"/>
    <mergeCell ref="C67:D67"/>
    <mergeCell ref="E67:F67"/>
    <mergeCell ref="G67:G68"/>
    <mergeCell ref="H67:H68"/>
    <mergeCell ref="C55:E55"/>
    <mergeCell ref="C56:E56"/>
    <mergeCell ref="G56:G66"/>
    <mergeCell ref="H56:H66"/>
    <mergeCell ref="C57:E57"/>
    <mergeCell ref="C58:E65"/>
    <mergeCell ref="F58:F65"/>
    <mergeCell ref="C66:E66"/>
    <mergeCell ref="H75:H76"/>
    <mergeCell ref="A72:A73"/>
    <mergeCell ref="B72:B73"/>
    <mergeCell ref="C72:D72"/>
    <mergeCell ref="E72:F72"/>
    <mergeCell ref="G72:G73"/>
    <mergeCell ref="H72:H73"/>
    <mergeCell ref="C69:C70"/>
    <mergeCell ref="D69:D70"/>
    <mergeCell ref="E69:E70"/>
    <mergeCell ref="F69:F70"/>
    <mergeCell ref="G69:G71"/>
    <mergeCell ref="H69:H71"/>
    <mergeCell ref="C77:F77"/>
    <mergeCell ref="A78:A79"/>
    <mergeCell ref="B78:B79"/>
    <mergeCell ref="C78:D78"/>
    <mergeCell ref="E78:F78"/>
    <mergeCell ref="G78:G79"/>
    <mergeCell ref="A75:A76"/>
    <mergeCell ref="B75:B76"/>
    <mergeCell ref="C75:D75"/>
    <mergeCell ref="E75:F75"/>
    <mergeCell ref="G75:G76"/>
    <mergeCell ref="E82:F82"/>
    <mergeCell ref="A83:B83"/>
    <mergeCell ref="C83:D83"/>
    <mergeCell ref="E83:F83"/>
    <mergeCell ref="H78:H79"/>
    <mergeCell ref="C79:D79"/>
    <mergeCell ref="E79:F79"/>
    <mergeCell ref="C80:D80"/>
    <mergeCell ref="E80:F80"/>
    <mergeCell ref="G80:G82"/>
    <mergeCell ref="H80:H82"/>
    <mergeCell ref="C81:D81"/>
    <mergeCell ref="E81:F81"/>
    <mergeCell ref="C82:D8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7" zoomScaleNormal="100" workbookViewId="0">
      <selection activeCell="F69" sqref="F69:F7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52</v>
      </c>
      <c r="D8" s="327"/>
      <c r="E8" s="327"/>
      <c r="F8" s="327"/>
      <c r="G8" s="328"/>
    </row>
    <row r="9" spans="1:8" ht="31.5" customHeight="1" thickBot="1" x14ac:dyDescent="0.3">
      <c r="A9" s="57" t="s">
        <v>3</v>
      </c>
      <c r="B9" s="58" t="s">
        <v>4</v>
      </c>
      <c r="C9" s="335" t="s">
        <v>702</v>
      </c>
      <c r="D9" s="639"/>
      <c r="E9" s="639"/>
      <c r="F9" s="639"/>
      <c r="G9" s="336"/>
    </row>
    <row r="10" spans="1:8" ht="20.25" customHeight="1" thickBot="1" x14ac:dyDescent="0.3">
      <c r="A10" s="57" t="s">
        <v>5</v>
      </c>
      <c r="B10" s="59" t="s">
        <v>65</v>
      </c>
      <c r="C10" s="332" t="s">
        <v>571</v>
      </c>
      <c r="D10" s="333"/>
      <c r="E10" s="333"/>
      <c r="F10" s="333"/>
      <c r="G10" s="334"/>
    </row>
    <row r="11" spans="1:8" ht="31.5" customHeight="1" thickBot="1" x14ac:dyDescent="0.3">
      <c r="A11" s="57" t="s">
        <v>7</v>
      </c>
      <c r="B11" s="58" t="s">
        <v>6</v>
      </c>
      <c r="C11" s="335" t="s">
        <v>703</v>
      </c>
      <c r="D11" s="336"/>
      <c r="E11" s="337" t="s">
        <v>704</v>
      </c>
      <c r="F11" s="338"/>
      <c r="G11" s="5"/>
      <c r="H11" s="6"/>
    </row>
    <row r="12" spans="1:8" ht="15.75" thickBot="1" x14ac:dyDescent="0.3">
      <c r="A12" s="57" t="s">
        <v>9</v>
      </c>
      <c r="B12" s="58" t="s">
        <v>8</v>
      </c>
      <c r="C12" s="314" t="s">
        <v>517</v>
      </c>
      <c r="D12" s="315"/>
      <c r="E12" s="314" t="s">
        <v>517</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528</v>
      </c>
      <c r="D16" s="317"/>
      <c r="E16" s="318"/>
      <c r="F16" s="224" t="s">
        <v>705</v>
      </c>
      <c r="G16" s="221" t="s">
        <v>706</v>
      </c>
      <c r="H16" s="271" t="s">
        <v>707</v>
      </c>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708</v>
      </c>
      <c r="G24" s="309" t="s">
        <v>334</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DICONSULTORÍA SA</v>
      </c>
      <c r="D28" s="249"/>
      <c r="E28" s="249" t="str">
        <f>+E11</f>
        <v>ESTRUCTURADOR COLOMBIA SAS</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c r="D30" s="98"/>
      <c r="E30" s="98"/>
      <c r="F30" s="98"/>
      <c r="G30" s="221"/>
      <c r="H30" s="274"/>
    </row>
    <row r="31" spans="1:8" ht="30.75" thickBot="1" x14ac:dyDescent="0.3">
      <c r="A31" s="109" t="s">
        <v>28</v>
      </c>
      <c r="B31" s="11" t="s">
        <v>29</v>
      </c>
      <c r="C31" s="98"/>
      <c r="D31" s="98"/>
      <c r="E31" s="98"/>
      <c r="F31" s="98"/>
      <c r="G31" s="223"/>
      <c r="H31" s="272"/>
    </row>
    <row r="32" spans="1:8" ht="33" customHeight="1" thickBot="1" x14ac:dyDescent="0.3">
      <c r="A32" s="239">
        <v>4</v>
      </c>
      <c r="B32" s="297" t="s">
        <v>30</v>
      </c>
      <c r="C32" s="249" t="str">
        <f>+C11</f>
        <v>DICONSULTORÍA SA</v>
      </c>
      <c r="D32" s="249"/>
      <c r="E32" s="249" t="str">
        <f>+E11</f>
        <v>ESTRUCTURADOR COLOMBIA SAS</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349" t="s">
        <v>709</v>
      </c>
      <c r="E34" s="98" t="s">
        <v>84</v>
      </c>
      <c r="F34" s="224" t="s">
        <v>710</v>
      </c>
      <c r="G34" s="221" t="s">
        <v>334</v>
      </c>
      <c r="H34" s="271"/>
    </row>
    <row r="35" spans="1:8" ht="30" x14ac:dyDescent="0.25">
      <c r="A35" s="94">
        <v>4.2</v>
      </c>
      <c r="B35" s="10" t="s">
        <v>31</v>
      </c>
      <c r="C35" s="98" t="s">
        <v>84</v>
      </c>
      <c r="D35" s="228" t="s">
        <v>711</v>
      </c>
      <c r="E35" s="98" t="s">
        <v>84</v>
      </c>
      <c r="F35" s="225" t="s">
        <v>712</v>
      </c>
      <c r="G35" s="222"/>
      <c r="H35" s="271"/>
    </row>
    <row r="36" spans="1:8" ht="30.75" thickBot="1" x14ac:dyDescent="0.3">
      <c r="A36" s="109">
        <v>4.3</v>
      </c>
      <c r="B36" s="11" t="s">
        <v>67</v>
      </c>
      <c r="C36" s="99" t="s">
        <v>89</v>
      </c>
      <c r="D36" s="229">
        <v>20</v>
      </c>
      <c r="E36" s="99" t="s">
        <v>120</v>
      </c>
      <c r="F36" s="288">
        <v>52</v>
      </c>
      <c r="G36" s="223"/>
      <c r="H36" s="272"/>
    </row>
    <row r="37" spans="1:8" ht="30" customHeight="1" thickBot="1" x14ac:dyDescent="0.3">
      <c r="A37" s="239">
        <v>5</v>
      </c>
      <c r="B37" s="241" t="s">
        <v>32</v>
      </c>
      <c r="C37" s="295" t="str">
        <f>+C11</f>
        <v>DICONSULTORÍA SA</v>
      </c>
      <c r="D37" s="296"/>
      <c r="E37" s="295" t="str">
        <f>+E11</f>
        <v>ESTRUCTURADOR COLOMBIA SAS</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713</v>
      </c>
      <c r="E39" s="263" t="s">
        <v>528</v>
      </c>
      <c r="F39" s="266" t="s">
        <v>714</v>
      </c>
      <c r="G39" s="309" t="s">
        <v>334</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DICONSULTORÍA SA</v>
      </c>
      <c r="D44" s="286"/>
      <c r="E44" s="255" t="str">
        <f>+E11</f>
        <v>ESTRUCTURADOR COLOMBIA SAS</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670</v>
      </c>
      <c r="D46" s="103" t="s">
        <v>670</v>
      </c>
      <c r="E46" s="103" t="s">
        <v>670</v>
      </c>
      <c r="F46" s="103" t="s">
        <v>670</v>
      </c>
      <c r="G46" s="103" t="s">
        <v>670</v>
      </c>
      <c r="H46" s="39"/>
    </row>
    <row r="47" spans="1:8" ht="45" x14ac:dyDescent="0.25">
      <c r="A47" s="94">
        <v>6.2</v>
      </c>
      <c r="B47" s="10" t="s">
        <v>37</v>
      </c>
      <c r="C47" s="103" t="s">
        <v>670</v>
      </c>
      <c r="D47" s="103" t="s">
        <v>670</v>
      </c>
      <c r="E47" s="103" t="s">
        <v>670</v>
      </c>
      <c r="F47" s="103" t="s">
        <v>670</v>
      </c>
      <c r="G47" s="103" t="s">
        <v>670</v>
      </c>
      <c r="H47" s="39"/>
    </row>
    <row r="48" spans="1:8" ht="60" x14ac:dyDescent="0.25">
      <c r="A48" s="94">
        <v>6.3</v>
      </c>
      <c r="B48" s="10" t="s">
        <v>38</v>
      </c>
      <c r="C48" s="103" t="s">
        <v>670</v>
      </c>
      <c r="D48" s="103" t="s">
        <v>670</v>
      </c>
      <c r="E48" s="103" t="s">
        <v>670</v>
      </c>
      <c r="F48" s="103" t="s">
        <v>670</v>
      </c>
      <c r="G48" s="103" t="s">
        <v>670</v>
      </c>
      <c r="H48" s="39"/>
    </row>
    <row r="49" spans="1:9" ht="75.75" thickBot="1" x14ac:dyDescent="0.3">
      <c r="A49" s="94">
        <v>6.4</v>
      </c>
      <c r="B49" s="11" t="s">
        <v>39</v>
      </c>
      <c r="C49" s="103" t="s">
        <v>670</v>
      </c>
      <c r="D49" s="103" t="s">
        <v>670</v>
      </c>
      <c r="E49" s="103" t="s">
        <v>670</v>
      </c>
      <c r="F49" s="103" t="s">
        <v>670</v>
      </c>
      <c r="G49" s="103" t="s">
        <v>670</v>
      </c>
      <c r="H49" s="40"/>
    </row>
    <row r="50" spans="1:9" ht="30" customHeight="1" thickBot="1" x14ac:dyDescent="0.3">
      <c r="A50" s="239">
        <v>7</v>
      </c>
      <c r="B50" s="247" t="s">
        <v>40</v>
      </c>
      <c r="C50" s="249" t="str">
        <f>+C11</f>
        <v>DICONSULTORÍA SA</v>
      </c>
      <c r="D50" s="249"/>
      <c r="E50" s="249" t="str">
        <f>+E11</f>
        <v>ESTRUCTURADOR COLOMBIA SAS</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79</v>
      </c>
      <c r="E52" s="227" t="s">
        <v>84</v>
      </c>
      <c r="F52" s="238">
        <v>76</v>
      </c>
      <c r="G52" s="221" t="s">
        <v>86</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643" t="s">
        <v>715</v>
      </c>
      <c r="D56" s="643"/>
      <c r="E56" s="643"/>
      <c r="F56" s="308" t="s">
        <v>716</v>
      </c>
      <c r="G56" s="644" t="s">
        <v>334</v>
      </c>
      <c r="H56" s="546"/>
    </row>
    <row r="57" spans="1:9" x14ac:dyDescent="0.25">
      <c r="A57" s="94">
        <v>8.1999999999999993</v>
      </c>
      <c r="B57" s="10" t="s">
        <v>46</v>
      </c>
      <c r="C57" s="643" t="s">
        <v>233</v>
      </c>
      <c r="D57" s="643"/>
      <c r="E57" s="643"/>
      <c r="F57" s="267" t="s">
        <v>716</v>
      </c>
      <c r="G57" s="339"/>
      <c r="H57" s="645"/>
    </row>
    <row r="58" spans="1:9" ht="30" x14ac:dyDescent="0.25">
      <c r="A58" s="94">
        <v>8.3000000000000007</v>
      </c>
      <c r="B58" s="10" t="s">
        <v>47</v>
      </c>
      <c r="C58" s="647" t="s">
        <v>84</v>
      </c>
      <c r="D58" s="648"/>
      <c r="E58" s="549"/>
      <c r="F58" s="267" t="s">
        <v>716</v>
      </c>
      <c r="G58" s="339"/>
      <c r="H58" s="645"/>
    </row>
    <row r="59" spans="1:9" ht="45" x14ac:dyDescent="0.25">
      <c r="A59" s="94">
        <v>8.4</v>
      </c>
      <c r="B59" s="10" t="s">
        <v>48</v>
      </c>
      <c r="C59" s="649"/>
      <c r="D59" s="650"/>
      <c r="E59" s="550"/>
      <c r="F59" s="267"/>
      <c r="G59" s="339"/>
      <c r="H59" s="645"/>
    </row>
    <row r="60" spans="1:9" ht="45" x14ac:dyDescent="0.25">
      <c r="A60" s="94">
        <v>8.5</v>
      </c>
      <c r="B60" s="10" t="s">
        <v>74</v>
      </c>
      <c r="C60" s="649"/>
      <c r="D60" s="650"/>
      <c r="E60" s="550"/>
      <c r="F60" s="267"/>
      <c r="G60" s="339"/>
      <c r="H60" s="645"/>
    </row>
    <row r="61" spans="1:9" x14ac:dyDescent="0.25">
      <c r="A61" s="94">
        <v>8.6</v>
      </c>
      <c r="B61" s="10" t="s">
        <v>49</v>
      </c>
      <c r="C61" s="649"/>
      <c r="D61" s="650"/>
      <c r="E61" s="550"/>
      <c r="F61" s="267"/>
      <c r="G61" s="339"/>
      <c r="H61" s="645"/>
    </row>
    <row r="62" spans="1:9" x14ac:dyDescent="0.25">
      <c r="A62" s="94">
        <v>8.6999999999999993</v>
      </c>
      <c r="B62" s="10" t="s">
        <v>50</v>
      </c>
      <c r="C62" s="649"/>
      <c r="D62" s="650"/>
      <c r="E62" s="550"/>
      <c r="F62" s="267"/>
      <c r="G62" s="339"/>
      <c r="H62" s="645"/>
    </row>
    <row r="63" spans="1:9" ht="30" x14ac:dyDescent="0.25">
      <c r="A63" s="94">
        <v>8.8000000000000007</v>
      </c>
      <c r="B63" s="10" t="s">
        <v>717</v>
      </c>
      <c r="C63" s="649"/>
      <c r="D63" s="650"/>
      <c r="E63" s="550"/>
      <c r="F63" s="267"/>
      <c r="G63" s="339"/>
      <c r="H63" s="645"/>
      <c r="I63" s="14"/>
    </row>
    <row r="64" spans="1:9" ht="31.5" customHeight="1" x14ac:dyDescent="0.3">
      <c r="A64" s="94">
        <v>8.9</v>
      </c>
      <c r="B64" s="15" t="s">
        <v>51</v>
      </c>
      <c r="C64" s="649"/>
      <c r="D64" s="650"/>
      <c r="E64" s="550"/>
      <c r="F64" s="267"/>
      <c r="G64" s="339"/>
      <c r="H64" s="645"/>
      <c r="I64" s="16"/>
    </row>
    <row r="65" spans="1:9" ht="16.5" x14ac:dyDescent="0.3">
      <c r="A65" s="17" t="s">
        <v>68</v>
      </c>
      <c r="B65" s="10" t="s">
        <v>52</v>
      </c>
      <c r="C65" s="651"/>
      <c r="D65" s="652"/>
      <c r="E65" s="551"/>
      <c r="F65" s="545"/>
      <c r="G65" s="339"/>
      <c r="H65" s="645"/>
      <c r="I65" s="16"/>
    </row>
    <row r="66" spans="1:9" ht="45.75" thickBot="1" x14ac:dyDescent="0.3">
      <c r="A66" s="17" t="s">
        <v>69</v>
      </c>
      <c r="B66" s="11" t="s">
        <v>53</v>
      </c>
      <c r="C66" s="653" t="s">
        <v>84</v>
      </c>
      <c r="D66" s="653"/>
      <c r="E66" s="653"/>
      <c r="F66" s="211" t="s">
        <v>718</v>
      </c>
      <c r="G66" s="340"/>
      <c r="H66" s="646"/>
      <c r="I66" s="18"/>
    </row>
    <row r="67" spans="1:9" ht="30" customHeight="1" thickBot="1" x14ac:dyDescent="0.3">
      <c r="A67" s="239">
        <v>9</v>
      </c>
      <c r="B67" s="247" t="s">
        <v>54</v>
      </c>
      <c r="C67" s="249" t="str">
        <f>+C11</f>
        <v>DICONSULTORÍA SA</v>
      </c>
      <c r="D67" s="249"/>
      <c r="E67" s="249" t="str">
        <f>+E11</f>
        <v>ESTRUCTURADOR COLOMBIA SAS</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670</v>
      </c>
      <c r="D69" s="227" t="s">
        <v>670</v>
      </c>
      <c r="E69" s="263" t="s">
        <v>84</v>
      </c>
      <c r="F69" s="266">
        <v>139</v>
      </c>
      <c r="G69" s="310" t="s">
        <v>86</v>
      </c>
      <c r="H69" s="546"/>
    </row>
    <row r="70" spans="1:9" x14ac:dyDescent="0.25">
      <c r="A70" s="94">
        <v>9.1999999999999993</v>
      </c>
      <c r="B70" s="9" t="s">
        <v>16</v>
      </c>
      <c r="C70" s="269"/>
      <c r="D70" s="269"/>
      <c r="E70" s="698"/>
      <c r="F70" s="545"/>
      <c r="G70" s="310"/>
      <c r="H70" s="645"/>
    </row>
    <row r="71" spans="1:9" ht="60.75" thickBot="1" x14ac:dyDescent="0.3">
      <c r="A71" s="109">
        <v>9.3000000000000007</v>
      </c>
      <c r="B71" s="19" t="s">
        <v>56</v>
      </c>
      <c r="C71" s="99" t="s">
        <v>670</v>
      </c>
      <c r="D71" s="99" t="s">
        <v>670</v>
      </c>
      <c r="E71" s="219" t="s">
        <v>84</v>
      </c>
      <c r="F71" s="220">
        <v>140</v>
      </c>
      <c r="G71" s="311"/>
      <c r="H71" s="646"/>
    </row>
    <row r="72" spans="1:9" ht="30" customHeight="1" thickBot="1" x14ac:dyDescent="0.3">
      <c r="A72" s="239">
        <v>10</v>
      </c>
      <c r="B72" s="247" t="s">
        <v>57</v>
      </c>
      <c r="C72" s="249" t="str">
        <f>+C11</f>
        <v>DICONSULTORÍA SA</v>
      </c>
      <c r="D72" s="249"/>
      <c r="E72" s="249" t="str">
        <f>+E11</f>
        <v>ESTRUCTURADOR COLOMBIA SAS</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670</v>
      </c>
      <c r="D74" s="99" t="s">
        <v>670</v>
      </c>
      <c r="E74" s="99" t="s">
        <v>670</v>
      </c>
      <c r="F74" s="100" t="s">
        <v>670</v>
      </c>
      <c r="G74" s="36" t="s">
        <v>670</v>
      </c>
      <c r="H74" s="40"/>
    </row>
    <row r="75" spans="1:9" ht="30" customHeight="1" thickBot="1" x14ac:dyDescent="0.3">
      <c r="A75" s="239">
        <v>11</v>
      </c>
      <c r="B75" s="247" t="s">
        <v>59</v>
      </c>
      <c r="C75" s="249" t="str">
        <f>+C11</f>
        <v>DICONSULTORÍA SA</v>
      </c>
      <c r="D75" s="249"/>
      <c r="E75" s="249" t="str">
        <f>+E11</f>
        <v>ESTRUCTURADOR COLOMBIA SAS</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670</v>
      </c>
      <c r="D77" s="22" t="s">
        <v>670</v>
      </c>
      <c r="E77" s="108" t="s">
        <v>670</v>
      </c>
      <c r="F77" s="100" t="s">
        <v>670</v>
      </c>
      <c r="G77" s="36" t="s">
        <v>670</v>
      </c>
      <c r="H77" s="40"/>
    </row>
    <row r="78" spans="1:9" ht="30" customHeight="1" thickBot="1" x14ac:dyDescent="0.3">
      <c r="A78" s="239">
        <v>12</v>
      </c>
      <c r="B78" s="241" t="s">
        <v>60</v>
      </c>
      <c r="C78" s="254" t="str">
        <f>+C11</f>
        <v>DICONSULTORÍA SA</v>
      </c>
      <c r="D78" s="250"/>
      <c r="E78" s="255" t="str">
        <f>+E11</f>
        <v>ESTRUCTURADOR COLOMBIA SAS</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505" t="s">
        <v>84</v>
      </c>
      <c r="D80" s="506"/>
      <c r="E80" s="505" t="s">
        <v>84</v>
      </c>
      <c r="F80" s="506"/>
      <c r="G80" s="221" t="s">
        <v>193</v>
      </c>
      <c r="H80" s="39"/>
    </row>
    <row r="81" spans="1:8" ht="31.5" customHeight="1" x14ac:dyDescent="0.25">
      <c r="A81" s="94">
        <v>12.2</v>
      </c>
      <c r="B81" s="52" t="s">
        <v>62</v>
      </c>
      <c r="C81" s="505" t="s">
        <v>84</v>
      </c>
      <c r="D81" s="506"/>
      <c r="E81" s="505" t="s">
        <v>84</v>
      </c>
      <c r="F81" s="506"/>
      <c r="G81" s="222" t="s">
        <v>193</v>
      </c>
      <c r="H81" s="39"/>
    </row>
    <row r="82" spans="1:8" ht="30.75" thickBot="1" x14ac:dyDescent="0.3">
      <c r="A82" s="20">
        <v>12.3</v>
      </c>
      <c r="B82" s="53" t="s">
        <v>63</v>
      </c>
      <c r="C82" s="505" t="s">
        <v>84</v>
      </c>
      <c r="D82" s="506"/>
      <c r="E82" s="505" t="s">
        <v>84</v>
      </c>
      <c r="F82" s="506"/>
      <c r="G82" s="223" t="s">
        <v>193</v>
      </c>
      <c r="H82" s="48"/>
    </row>
    <row r="83" spans="1:8" ht="19.5" thickBot="1" x14ac:dyDescent="0.3">
      <c r="A83" s="235" t="s">
        <v>64</v>
      </c>
      <c r="B83" s="236"/>
      <c r="C83" s="552"/>
      <c r="D83" s="553"/>
      <c r="E83" s="553"/>
      <c r="F83" s="553"/>
      <c r="G83" s="554"/>
      <c r="H83" s="51"/>
    </row>
  </sheetData>
  <mergeCells count="117">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H56:H66"/>
    <mergeCell ref="C57:E57"/>
    <mergeCell ref="C58:E65"/>
    <mergeCell ref="C66:E66"/>
    <mergeCell ref="C52:C54"/>
    <mergeCell ref="D52:D54"/>
    <mergeCell ref="E52:E54"/>
    <mergeCell ref="F52:F54"/>
    <mergeCell ref="G52:G54"/>
    <mergeCell ref="C55:E55"/>
    <mergeCell ref="H72:H73"/>
    <mergeCell ref="C69:C70"/>
    <mergeCell ref="D69:D70"/>
    <mergeCell ref="E69:E70"/>
    <mergeCell ref="F69:F70"/>
    <mergeCell ref="G69:G71"/>
    <mergeCell ref="H69:H71"/>
    <mergeCell ref="A67:A68"/>
    <mergeCell ref="B67:B68"/>
    <mergeCell ref="C67:D67"/>
    <mergeCell ref="E67:F67"/>
    <mergeCell ref="G67:G68"/>
    <mergeCell ref="H67:H68"/>
    <mergeCell ref="H78:H79"/>
    <mergeCell ref="C79:D79"/>
    <mergeCell ref="E79:F79"/>
    <mergeCell ref="A75:A76"/>
    <mergeCell ref="B75:B76"/>
    <mergeCell ref="C75:D75"/>
    <mergeCell ref="E75:F75"/>
    <mergeCell ref="G75:G76"/>
    <mergeCell ref="H75:H76"/>
    <mergeCell ref="G80:G82"/>
    <mergeCell ref="C83:G83"/>
    <mergeCell ref="A83:B83"/>
    <mergeCell ref="D34:D36"/>
    <mergeCell ref="F34:F36"/>
    <mergeCell ref="F56:F65"/>
    <mergeCell ref="C80:D80"/>
    <mergeCell ref="E80:F80"/>
    <mergeCell ref="C81:D81"/>
    <mergeCell ref="E81:F81"/>
    <mergeCell ref="C82:D82"/>
    <mergeCell ref="E82:F82"/>
    <mergeCell ref="A78:A79"/>
    <mergeCell ref="B78:B79"/>
    <mergeCell ref="C78:D78"/>
    <mergeCell ref="E78:F78"/>
    <mergeCell ref="G78:G79"/>
    <mergeCell ref="A72:A73"/>
    <mergeCell ref="B72:B73"/>
    <mergeCell ref="C72:D72"/>
    <mergeCell ref="E72:F72"/>
    <mergeCell ref="G72:G73"/>
    <mergeCell ref="C56:E56"/>
    <mergeCell ref="G56:G66"/>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4" zoomScaleNormal="100"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53</v>
      </c>
      <c r="D8" s="327"/>
      <c r="E8" s="327"/>
      <c r="F8" s="327"/>
      <c r="G8" s="328"/>
    </row>
    <row r="9" spans="1:8" ht="31.5" customHeight="1" thickBot="1" x14ac:dyDescent="0.3">
      <c r="A9" s="57" t="s">
        <v>3</v>
      </c>
      <c r="B9" s="58" t="s">
        <v>4</v>
      </c>
      <c r="C9" s="335" t="s">
        <v>719</v>
      </c>
      <c r="D9" s="639"/>
      <c r="E9" s="639"/>
      <c r="F9" s="639"/>
      <c r="G9" s="336"/>
    </row>
    <row r="10" spans="1:8" ht="20.25" customHeight="1" thickBot="1" x14ac:dyDescent="0.3">
      <c r="A10" s="57" t="s">
        <v>5</v>
      </c>
      <c r="B10" s="59" t="s">
        <v>65</v>
      </c>
      <c r="C10" s="332" t="s">
        <v>571</v>
      </c>
      <c r="D10" s="333"/>
      <c r="E10" s="333"/>
      <c r="F10" s="333"/>
      <c r="G10" s="334"/>
    </row>
    <row r="11" spans="1:8" ht="31.5" customHeight="1" thickBot="1" x14ac:dyDescent="0.3">
      <c r="A11" s="57" t="s">
        <v>7</v>
      </c>
      <c r="B11" s="58" t="s">
        <v>6</v>
      </c>
      <c r="C11" s="335" t="s">
        <v>720</v>
      </c>
      <c r="D11" s="336"/>
      <c r="E11" s="337" t="s">
        <v>721</v>
      </c>
      <c r="F11" s="338"/>
      <c r="G11" s="5"/>
      <c r="H11" s="6"/>
    </row>
    <row r="12" spans="1:8" ht="15.75" thickBot="1" x14ac:dyDescent="0.3">
      <c r="A12" s="57" t="s">
        <v>9</v>
      </c>
      <c r="B12" s="58" t="s">
        <v>8</v>
      </c>
      <c r="C12" s="314" t="s">
        <v>722</v>
      </c>
      <c r="D12" s="315"/>
      <c r="E12" s="314" t="s">
        <v>517</v>
      </c>
      <c r="F12" s="315"/>
    </row>
    <row r="13" spans="1:8" ht="15.75" thickBot="1" x14ac:dyDescent="0.3">
      <c r="A13" s="57" t="s">
        <v>75</v>
      </c>
      <c r="B13" s="58" t="s">
        <v>10</v>
      </c>
      <c r="C13" s="314" t="s">
        <v>318</v>
      </c>
      <c r="D13" s="315"/>
      <c r="E13" s="314" t="s">
        <v>318</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723</v>
      </c>
      <c r="G16" s="221" t="s">
        <v>621</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724</v>
      </c>
      <c r="G24" s="309" t="s">
        <v>86</v>
      </c>
      <c r="H24" s="312" t="s">
        <v>725</v>
      </c>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ARREDONDO MADRID INGENIEROS CIVILES SAS  - AIM SAS</v>
      </c>
      <c r="D28" s="249"/>
      <c r="E28" s="249" t="str">
        <f>+E11</f>
        <v>GIC - GERENCIA INTERVENTORIA Y CONSULTORIA  SAS - GIC SAS</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670</v>
      </c>
      <c r="D30" s="98" t="s">
        <v>670</v>
      </c>
      <c r="E30" s="98" t="s">
        <v>528</v>
      </c>
      <c r="F30" s="98" t="s">
        <v>726</v>
      </c>
      <c r="G30" s="221" t="s">
        <v>86</v>
      </c>
      <c r="H30" s="365" t="s">
        <v>727</v>
      </c>
    </row>
    <row r="31" spans="1:8" ht="30.75" thickBot="1" x14ac:dyDescent="0.3">
      <c r="A31" s="109" t="s">
        <v>28</v>
      </c>
      <c r="B31" s="11" t="s">
        <v>29</v>
      </c>
      <c r="C31" s="98" t="s">
        <v>670</v>
      </c>
      <c r="D31" s="98" t="s">
        <v>670</v>
      </c>
      <c r="E31" s="98" t="s">
        <v>84</v>
      </c>
      <c r="F31" s="98">
        <v>132</v>
      </c>
      <c r="G31" s="223"/>
      <c r="H31" s="366"/>
    </row>
    <row r="32" spans="1:8" ht="33" customHeight="1" thickBot="1" x14ac:dyDescent="0.3">
      <c r="A32" s="239">
        <v>4</v>
      </c>
      <c r="B32" s="297" t="s">
        <v>30</v>
      </c>
      <c r="C32" s="249" t="str">
        <f>+C11</f>
        <v>ARREDONDO MADRID INGENIEROS CIVILES SAS  - AIM SAS</v>
      </c>
      <c r="D32" s="249"/>
      <c r="E32" s="249" t="str">
        <f>+E11</f>
        <v>GIC - GERENCIA INTERVENTORIA Y CONSULTORIA  SAS - GIC SAS</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349" t="s">
        <v>728</v>
      </c>
      <c r="E34" s="98" t="s">
        <v>84</v>
      </c>
      <c r="F34" s="224" t="s">
        <v>729</v>
      </c>
      <c r="G34" s="221" t="s">
        <v>334</v>
      </c>
      <c r="H34" s="271"/>
    </row>
    <row r="35" spans="1:8" ht="30" x14ac:dyDescent="0.25">
      <c r="A35" s="94">
        <v>4.2</v>
      </c>
      <c r="B35" s="10" t="s">
        <v>31</v>
      </c>
      <c r="C35" s="98" t="s">
        <v>84</v>
      </c>
      <c r="D35" s="228" t="s">
        <v>728</v>
      </c>
      <c r="E35" s="98" t="s">
        <v>84</v>
      </c>
      <c r="F35" s="225" t="s">
        <v>730</v>
      </c>
      <c r="G35" s="222"/>
      <c r="H35" s="271"/>
    </row>
    <row r="36" spans="1:8" ht="30.75" thickBot="1" x14ac:dyDescent="0.3">
      <c r="A36" s="109">
        <v>4.3</v>
      </c>
      <c r="B36" s="11" t="s">
        <v>67</v>
      </c>
      <c r="C36" s="99" t="s">
        <v>89</v>
      </c>
      <c r="D36" s="229">
        <v>53</v>
      </c>
      <c r="E36" s="99" t="s">
        <v>120</v>
      </c>
      <c r="F36" s="288">
        <v>39</v>
      </c>
      <c r="G36" s="223"/>
      <c r="H36" s="272"/>
    </row>
    <row r="37" spans="1:8" ht="30" customHeight="1" thickBot="1" x14ac:dyDescent="0.3">
      <c r="A37" s="239">
        <v>5</v>
      </c>
      <c r="B37" s="241" t="s">
        <v>32</v>
      </c>
      <c r="C37" s="295" t="str">
        <f>+C11</f>
        <v>ARREDONDO MADRID INGENIEROS CIVILES SAS  - AIM SAS</v>
      </c>
      <c r="D37" s="296"/>
      <c r="E37" s="295" t="str">
        <f>+E11</f>
        <v>GIC - GERENCIA INTERVENTORIA Y CONSULTORIA  SAS - GIC SAS</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731</v>
      </c>
      <c r="E39" s="263" t="s">
        <v>84</v>
      </c>
      <c r="F39" s="266" t="s">
        <v>732</v>
      </c>
      <c r="G39" s="309" t="s">
        <v>86</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ARREDONDO MADRID INGENIEROS CIVILES SAS  - AIM SAS</v>
      </c>
      <c r="D44" s="286"/>
      <c r="E44" s="255" t="str">
        <f>+E11</f>
        <v>GIC - GERENCIA INTERVENTORIA Y CONSULTORIA  SAS - GIC SAS</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670</v>
      </c>
      <c r="D46" s="103" t="s">
        <v>670</v>
      </c>
      <c r="E46" s="103" t="s">
        <v>670</v>
      </c>
      <c r="F46" s="103" t="s">
        <v>670</v>
      </c>
      <c r="G46" s="103" t="s">
        <v>670</v>
      </c>
      <c r="H46" s="39"/>
    </row>
    <row r="47" spans="1:8" ht="45" x14ac:dyDescent="0.25">
      <c r="A47" s="94">
        <v>6.2</v>
      </c>
      <c r="B47" s="10" t="s">
        <v>37</v>
      </c>
      <c r="C47" s="103" t="s">
        <v>670</v>
      </c>
      <c r="D47" s="103" t="s">
        <v>670</v>
      </c>
      <c r="E47" s="103" t="s">
        <v>670</v>
      </c>
      <c r="F47" s="103" t="s">
        <v>670</v>
      </c>
      <c r="G47" s="103" t="s">
        <v>670</v>
      </c>
      <c r="H47" s="39"/>
    </row>
    <row r="48" spans="1:8" ht="60" x14ac:dyDescent="0.25">
      <c r="A48" s="94">
        <v>6.3</v>
      </c>
      <c r="B48" s="10" t="s">
        <v>38</v>
      </c>
      <c r="C48" s="103" t="s">
        <v>670</v>
      </c>
      <c r="D48" s="103" t="s">
        <v>670</v>
      </c>
      <c r="E48" s="103" t="s">
        <v>670</v>
      </c>
      <c r="F48" s="103" t="s">
        <v>670</v>
      </c>
      <c r="G48" s="103" t="s">
        <v>670</v>
      </c>
      <c r="H48" s="39"/>
    </row>
    <row r="49" spans="1:9" ht="75.75" thickBot="1" x14ac:dyDescent="0.3">
      <c r="A49" s="94">
        <v>6.4</v>
      </c>
      <c r="B49" s="11" t="s">
        <v>39</v>
      </c>
      <c r="C49" s="103" t="s">
        <v>670</v>
      </c>
      <c r="D49" s="103" t="s">
        <v>670</v>
      </c>
      <c r="E49" s="103" t="s">
        <v>670</v>
      </c>
      <c r="F49" s="103" t="s">
        <v>670</v>
      </c>
      <c r="G49" s="103" t="s">
        <v>670</v>
      </c>
      <c r="H49" s="40"/>
    </row>
    <row r="50" spans="1:9" ht="30" customHeight="1" thickBot="1" x14ac:dyDescent="0.3">
      <c r="A50" s="239">
        <v>7</v>
      </c>
      <c r="B50" s="247" t="s">
        <v>40</v>
      </c>
      <c r="C50" s="249" t="str">
        <f>+C11</f>
        <v>ARREDONDO MADRID INGENIEROS CIVILES SAS  - AIM SAS</v>
      </c>
      <c r="D50" s="249"/>
      <c r="E50" s="249" t="str">
        <f>+E11</f>
        <v>GIC - GERENCIA INTERVENTORIA Y CONSULTORIA  SAS - GIC SAS</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282</v>
      </c>
      <c r="E52" s="227" t="s">
        <v>84</v>
      </c>
      <c r="F52" s="238">
        <v>277</v>
      </c>
      <c r="G52" s="221" t="s">
        <v>86</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643" t="s">
        <v>715</v>
      </c>
      <c r="D56" s="643"/>
      <c r="E56" s="643"/>
      <c r="F56" s="308" t="s">
        <v>733</v>
      </c>
      <c r="G56" s="644" t="s">
        <v>86</v>
      </c>
      <c r="H56" s="546" t="s">
        <v>734</v>
      </c>
    </row>
    <row r="57" spans="1:9" x14ac:dyDescent="0.25">
      <c r="A57" s="94">
        <v>8.1999999999999993</v>
      </c>
      <c r="B57" s="10" t="s">
        <v>46</v>
      </c>
      <c r="C57" s="643" t="s">
        <v>223</v>
      </c>
      <c r="D57" s="643"/>
      <c r="E57" s="643"/>
      <c r="F57" s="267" t="s">
        <v>733</v>
      </c>
      <c r="G57" s="339"/>
      <c r="H57" s="645"/>
    </row>
    <row r="58" spans="1:9" ht="30" x14ac:dyDescent="0.25">
      <c r="A58" s="94">
        <v>8.3000000000000007</v>
      </c>
      <c r="B58" s="10" t="s">
        <v>47</v>
      </c>
      <c r="C58" s="647" t="s">
        <v>84</v>
      </c>
      <c r="D58" s="648"/>
      <c r="E58" s="549"/>
      <c r="F58" s="267" t="s">
        <v>733</v>
      </c>
      <c r="G58" s="339"/>
      <c r="H58" s="645"/>
    </row>
    <row r="59" spans="1:9" ht="45" x14ac:dyDescent="0.25">
      <c r="A59" s="94">
        <v>8.4</v>
      </c>
      <c r="B59" s="10" t="s">
        <v>48</v>
      </c>
      <c r="C59" s="649"/>
      <c r="D59" s="650"/>
      <c r="E59" s="550"/>
      <c r="F59" s="267"/>
      <c r="G59" s="339"/>
      <c r="H59" s="645"/>
    </row>
    <row r="60" spans="1:9" ht="45" x14ac:dyDescent="0.25">
      <c r="A60" s="94">
        <v>8.5</v>
      </c>
      <c r="B60" s="10" t="s">
        <v>74</v>
      </c>
      <c r="C60" s="649"/>
      <c r="D60" s="650"/>
      <c r="E60" s="550"/>
      <c r="F60" s="267"/>
      <c r="G60" s="339"/>
      <c r="H60" s="645"/>
    </row>
    <row r="61" spans="1:9" x14ac:dyDescent="0.25">
      <c r="A61" s="94">
        <v>8.6</v>
      </c>
      <c r="B61" s="10" t="s">
        <v>49</v>
      </c>
      <c r="C61" s="649"/>
      <c r="D61" s="650"/>
      <c r="E61" s="550"/>
      <c r="F61" s="267"/>
      <c r="G61" s="339"/>
      <c r="H61" s="645"/>
    </row>
    <row r="62" spans="1:9" x14ac:dyDescent="0.25">
      <c r="A62" s="94">
        <v>8.6999999999999993</v>
      </c>
      <c r="B62" s="10" t="s">
        <v>50</v>
      </c>
      <c r="C62" s="649"/>
      <c r="D62" s="650"/>
      <c r="E62" s="550"/>
      <c r="F62" s="267"/>
      <c r="G62" s="339"/>
      <c r="H62" s="645"/>
    </row>
    <row r="63" spans="1:9" ht="30" x14ac:dyDescent="0.25">
      <c r="A63" s="94">
        <v>8.8000000000000007</v>
      </c>
      <c r="B63" s="10" t="s">
        <v>100</v>
      </c>
      <c r="C63" s="649"/>
      <c r="D63" s="650"/>
      <c r="E63" s="550"/>
      <c r="F63" s="267"/>
      <c r="G63" s="339"/>
      <c r="H63" s="645"/>
      <c r="I63" s="14"/>
    </row>
    <row r="64" spans="1:9" ht="31.5" customHeight="1" x14ac:dyDescent="0.3">
      <c r="A64" s="94">
        <v>8.9</v>
      </c>
      <c r="B64" s="15" t="s">
        <v>51</v>
      </c>
      <c r="C64" s="649"/>
      <c r="D64" s="650"/>
      <c r="E64" s="550"/>
      <c r="F64" s="267"/>
      <c r="G64" s="339"/>
      <c r="H64" s="645"/>
      <c r="I64" s="16"/>
    </row>
    <row r="65" spans="1:9" ht="16.5" x14ac:dyDescent="0.3">
      <c r="A65" s="17" t="s">
        <v>68</v>
      </c>
      <c r="B65" s="10" t="s">
        <v>52</v>
      </c>
      <c r="C65" s="651"/>
      <c r="D65" s="652"/>
      <c r="E65" s="551"/>
      <c r="F65" s="545"/>
      <c r="G65" s="339"/>
      <c r="H65" s="645"/>
      <c r="I65" s="16"/>
    </row>
    <row r="66" spans="1:9" ht="45.75" thickBot="1" x14ac:dyDescent="0.3">
      <c r="A66" s="17" t="s">
        <v>69</v>
      </c>
      <c r="B66" s="11" t="s">
        <v>53</v>
      </c>
      <c r="C66" s="653" t="s">
        <v>84</v>
      </c>
      <c r="D66" s="653"/>
      <c r="E66" s="653"/>
      <c r="F66" s="211" t="s">
        <v>735</v>
      </c>
      <c r="G66" s="340"/>
      <c r="H66" s="646"/>
      <c r="I66" s="18"/>
    </row>
    <row r="67" spans="1:9" ht="30" customHeight="1" thickBot="1" x14ac:dyDescent="0.3">
      <c r="A67" s="239">
        <v>9</v>
      </c>
      <c r="B67" s="247" t="s">
        <v>54</v>
      </c>
      <c r="C67" s="249" t="str">
        <f>+C11</f>
        <v>ARREDONDO MADRID INGENIEROS CIVILES SAS  - AIM SAS</v>
      </c>
      <c r="D67" s="249"/>
      <c r="E67" s="249" t="str">
        <f>+E11</f>
        <v>GIC - GERENCIA INTERVENTORIA Y CONSULTORIA  SAS - GIC SAS</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670</v>
      </c>
      <c r="D69" s="227" t="s">
        <v>670</v>
      </c>
      <c r="E69" s="263" t="s">
        <v>84</v>
      </c>
      <c r="F69" s="266">
        <v>305</v>
      </c>
      <c r="G69" s="310" t="s">
        <v>334</v>
      </c>
      <c r="H69" s="546"/>
    </row>
    <row r="70" spans="1:9" x14ac:dyDescent="0.25">
      <c r="A70" s="94">
        <v>9.1999999999999993</v>
      </c>
      <c r="B70" s="9" t="s">
        <v>16</v>
      </c>
      <c r="C70" s="269"/>
      <c r="D70" s="269"/>
      <c r="E70" s="698"/>
      <c r="F70" s="545"/>
      <c r="G70" s="310"/>
      <c r="H70" s="645"/>
    </row>
    <row r="71" spans="1:9" ht="60.75" thickBot="1" x14ac:dyDescent="0.3">
      <c r="A71" s="109">
        <v>9.3000000000000007</v>
      </c>
      <c r="B71" s="19" t="s">
        <v>56</v>
      </c>
      <c r="C71" s="99" t="s">
        <v>670</v>
      </c>
      <c r="D71" s="99" t="s">
        <v>670</v>
      </c>
      <c r="E71" s="219" t="s">
        <v>84</v>
      </c>
      <c r="F71" s="220">
        <v>306</v>
      </c>
      <c r="G71" s="311"/>
      <c r="H71" s="646"/>
    </row>
    <row r="72" spans="1:9" ht="30" customHeight="1" thickBot="1" x14ac:dyDescent="0.3">
      <c r="A72" s="239">
        <v>10</v>
      </c>
      <c r="B72" s="247" t="s">
        <v>57</v>
      </c>
      <c r="C72" s="249" t="str">
        <f>+C11</f>
        <v>ARREDONDO MADRID INGENIEROS CIVILES SAS  - AIM SAS</v>
      </c>
      <c r="D72" s="249"/>
      <c r="E72" s="249" t="str">
        <f>+E11</f>
        <v>GIC - GERENCIA INTERVENTORIA Y CONSULTORIA  SAS - GIC SAS</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c r="D74" s="99"/>
      <c r="E74" s="99" t="s">
        <v>736</v>
      </c>
      <c r="F74" s="100" t="s">
        <v>737</v>
      </c>
      <c r="G74" s="36" t="s">
        <v>86</v>
      </c>
      <c r="H74" s="40" t="s">
        <v>738</v>
      </c>
    </row>
    <row r="75" spans="1:9" ht="30" customHeight="1" thickBot="1" x14ac:dyDescent="0.3">
      <c r="A75" s="239">
        <v>11</v>
      </c>
      <c r="B75" s="247" t="s">
        <v>59</v>
      </c>
      <c r="C75" s="249" t="str">
        <f>+C11</f>
        <v>ARREDONDO MADRID INGENIEROS CIVILES SAS  - AIM SAS</v>
      </c>
      <c r="D75" s="249"/>
      <c r="E75" s="249" t="str">
        <f>+E11</f>
        <v>GIC - GERENCIA INTERVENTORIA Y CONSULTORIA  SAS - GIC SAS</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670</v>
      </c>
      <c r="D77" s="22" t="s">
        <v>670</v>
      </c>
      <c r="E77" s="108" t="s">
        <v>670</v>
      </c>
      <c r="F77" s="100" t="s">
        <v>670</v>
      </c>
      <c r="G77" s="36" t="s">
        <v>670</v>
      </c>
      <c r="H77" s="40"/>
    </row>
    <row r="78" spans="1:9" ht="30" customHeight="1" thickBot="1" x14ac:dyDescent="0.3">
      <c r="A78" s="239">
        <v>12</v>
      </c>
      <c r="B78" s="241" t="s">
        <v>60</v>
      </c>
      <c r="C78" s="254" t="str">
        <f>+C11</f>
        <v>ARREDONDO MADRID INGENIEROS CIVILES SAS  - AIM SAS</v>
      </c>
      <c r="D78" s="250"/>
      <c r="E78" s="255" t="str">
        <f>+E11</f>
        <v>GIC - GERENCIA INTERVENTORIA Y CONSULTORIA  SAS - GIC SAS</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505" t="s">
        <v>84</v>
      </c>
      <c r="D80" s="506"/>
      <c r="E80" s="505" t="s">
        <v>84</v>
      </c>
      <c r="F80" s="506"/>
      <c r="G80" s="221" t="s">
        <v>334</v>
      </c>
      <c r="H80" s="39"/>
    </row>
    <row r="81" spans="1:8" ht="31.5" customHeight="1" x14ac:dyDescent="0.25">
      <c r="A81" s="94">
        <v>12.2</v>
      </c>
      <c r="B81" s="52" t="s">
        <v>62</v>
      </c>
      <c r="C81" s="505" t="s">
        <v>84</v>
      </c>
      <c r="D81" s="506"/>
      <c r="E81" s="505" t="s">
        <v>84</v>
      </c>
      <c r="F81" s="506"/>
      <c r="G81" s="222" t="s">
        <v>334</v>
      </c>
      <c r="H81" s="39"/>
    </row>
    <row r="82" spans="1:8" ht="30.75" thickBot="1" x14ac:dyDescent="0.3">
      <c r="A82" s="20">
        <v>12.3</v>
      </c>
      <c r="B82" s="53" t="s">
        <v>63</v>
      </c>
      <c r="C82" s="505" t="s">
        <v>84</v>
      </c>
      <c r="D82" s="506"/>
      <c r="E82" s="505" t="s">
        <v>84</v>
      </c>
      <c r="F82" s="506"/>
      <c r="G82" s="223" t="s">
        <v>334</v>
      </c>
      <c r="H82" s="48"/>
    </row>
    <row r="83" spans="1:8" ht="19.5" thickBot="1" x14ac:dyDescent="0.3">
      <c r="A83" s="235" t="s">
        <v>64</v>
      </c>
      <c r="B83" s="236"/>
      <c r="C83" s="552"/>
      <c r="D83" s="553"/>
      <c r="E83" s="553"/>
      <c r="F83" s="553"/>
      <c r="G83" s="554"/>
      <c r="H83" s="51"/>
    </row>
  </sheetData>
  <mergeCells count="117">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H56:H66"/>
    <mergeCell ref="C57:E57"/>
    <mergeCell ref="C58:E65"/>
    <mergeCell ref="C66:E66"/>
    <mergeCell ref="C52:C54"/>
    <mergeCell ref="D52:D54"/>
    <mergeCell ref="E52:E54"/>
    <mergeCell ref="F52:F54"/>
    <mergeCell ref="G52:G54"/>
    <mergeCell ref="C55:E55"/>
    <mergeCell ref="H72:H73"/>
    <mergeCell ref="C69:C70"/>
    <mergeCell ref="D69:D70"/>
    <mergeCell ref="E69:E70"/>
    <mergeCell ref="F69:F70"/>
    <mergeCell ref="G69:G71"/>
    <mergeCell ref="H69:H71"/>
    <mergeCell ref="A67:A68"/>
    <mergeCell ref="B67:B68"/>
    <mergeCell ref="C67:D67"/>
    <mergeCell ref="E67:F67"/>
    <mergeCell ref="G67:G68"/>
    <mergeCell ref="H67:H68"/>
    <mergeCell ref="H78:H79"/>
    <mergeCell ref="C79:D79"/>
    <mergeCell ref="E79:F79"/>
    <mergeCell ref="A75:A76"/>
    <mergeCell ref="B75:B76"/>
    <mergeCell ref="C75:D75"/>
    <mergeCell ref="E75:F75"/>
    <mergeCell ref="G75:G76"/>
    <mergeCell ref="H75:H76"/>
    <mergeCell ref="G80:G82"/>
    <mergeCell ref="C83:G83"/>
    <mergeCell ref="A83:B83"/>
    <mergeCell ref="D34:D36"/>
    <mergeCell ref="F34:F36"/>
    <mergeCell ref="F56:F65"/>
    <mergeCell ref="C80:D80"/>
    <mergeCell ref="E80:F80"/>
    <mergeCell ref="C81:D81"/>
    <mergeCell ref="E81:F81"/>
    <mergeCell ref="C82:D82"/>
    <mergeCell ref="E82:F82"/>
    <mergeCell ref="A78:A79"/>
    <mergeCell ref="B78:B79"/>
    <mergeCell ref="C78:D78"/>
    <mergeCell ref="E78:F78"/>
    <mergeCell ref="G78:G79"/>
    <mergeCell ref="A72:A73"/>
    <mergeCell ref="B72:B73"/>
    <mergeCell ref="C72:D72"/>
    <mergeCell ref="E72:F72"/>
    <mergeCell ref="G72:G73"/>
    <mergeCell ref="C56:E56"/>
    <mergeCell ref="G56:G66"/>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election activeCell="E71" sqref="E69:H7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54</v>
      </c>
      <c r="D8" s="327"/>
      <c r="E8" s="327"/>
      <c r="F8" s="327"/>
      <c r="G8" s="328"/>
    </row>
    <row r="9" spans="1:8" ht="31.5" customHeight="1" thickBot="1" x14ac:dyDescent="0.3">
      <c r="A9" s="57" t="s">
        <v>3</v>
      </c>
      <c r="B9" s="58" t="s">
        <v>4</v>
      </c>
      <c r="C9" s="335" t="s">
        <v>739</v>
      </c>
      <c r="D9" s="639"/>
      <c r="E9" s="639"/>
      <c r="F9" s="639"/>
      <c r="G9" s="336"/>
    </row>
    <row r="10" spans="1:8" ht="20.25" customHeight="1" thickBot="1" x14ac:dyDescent="0.3">
      <c r="A10" s="57" t="s">
        <v>5</v>
      </c>
      <c r="B10" s="59" t="s">
        <v>65</v>
      </c>
      <c r="C10" s="332" t="s">
        <v>571</v>
      </c>
      <c r="D10" s="333"/>
      <c r="E10" s="333"/>
      <c r="F10" s="333"/>
      <c r="G10" s="334"/>
    </row>
    <row r="11" spans="1:8" ht="31.5" customHeight="1" thickBot="1" x14ac:dyDescent="0.3">
      <c r="A11" s="57" t="s">
        <v>7</v>
      </c>
      <c r="B11" s="58" t="s">
        <v>6</v>
      </c>
      <c r="C11" s="335" t="s">
        <v>740</v>
      </c>
      <c r="D11" s="336"/>
      <c r="E11" s="337" t="s">
        <v>741</v>
      </c>
      <c r="F11" s="338"/>
      <c r="G11" s="5"/>
      <c r="H11" s="6"/>
    </row>
    <row r="12" spans="1:8" ht="15.75" thickBot="1" x14ac:dyDescent="0.3">
      <c r="A12" s="57" t="s">
        <v>9</v>
      </c>
      <c r="B12" s="58" t="s">
        <v>8</v>
      </c>
      <c r="C12" s="314" t="s">
        <v>517</v>
      </c>
      <c r="D12" s="315"/>
      <c r="E12" s="314" t="s">
        <v>517</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528</v>
      </c>
      <c r="D16" s="317"/>
      <c r="E16" s="318"/>
      <c r="F16" s="224" t="s">
        <v>742</v>
      </c>
      <c r="G16" s="221" t="s">
        <v>193</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743</v>
      </c>
      <c r="G24" s="309" t="s">
        <v>86</v>
      </c>
      <c r="H24" s="312" t="s">
        <v>744</v>
      </c>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PLANES SA</v>
      </c>
      <c r="D28" s="249"/>
      <c r="E28" s="249" t="str">
        <f>+E11</f>
        <v>HIDROCONSULTA SAS</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670</v>
      </c>
      <c r="D30" s="98" t="s">
        <v>670</v>
      </c>
      <c r="E30" s="98" t="s">
        <v>670</v>
      </c>
      <c r="F30" s="98" t="s">
        <v>670</v>
      </c>
      <c r="G30" s="221" t="s">
        <v>670</v>
      </c>
      <c r="H30" s="274"/>
    </row>
    <row r="31" spans="1:8" ht="30.75" thickBot="1" x14ac:dyDescent="0.3">
      <c r="A31" s="109" t="s">
        <v>28</v>
      </c>
      <c r="B31" s="11" t="s">
        <v>29</v>
      </c>
      <c r="C31" s="98" t="s">
        <v>670</v>
      </c>
      <c r="D31" s="98" t="s">
        <v>670</v>
      </c>
      <c r="E31" s="98" t="s">
        <v>670</v>
      </c>
      <c r="F31" s="98" t="s">
        <v>670</v>
      </c>
      <c r="G31" s="223"/>
      <c r="H31" s="272"/>
    </row>
    <row r="32" spans="1:8" ht="33" customHeight="1" thickBot="1" x14ac:dyDescent="0.3">
      <c r="A32" s="239">
        <v>4</v>
      </c>
      <c r="B32" s="297" t="s">
        <v>30</v>
      </c>
      <c r="C32" s="249" t="str">
        <f>+C11</f>
        <v>PLANES SA</v>
      </c>
      <c r="D32" s="249"/>
      <c r="E32" s="249" t="str">
        <f>+E11</f>
        <v>HIDROCONSULTA SAS</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349" t="s">
        <v>745</v>
      </c>
      <c r="E34" s="98" t="s">
        <v>84</v>
      </c>
      <c r="F34" s="224" t="s">
        <v>746</v>
      </c>
      <c r="G34" s="221" t="s">
        <v>86</v>
      </c>
      <c r="H34" s="271"/>
    </row>
    <row r="35" spans="1:8" ht="30" x14ac:dyDescent="0.25">
      <c r="A35" s="94">
        <v>4.2</v>
      </c>
      <c r="B35" s="10" t="s">
        <v>31</v>
      </c>
      <c r="C35" s="98" t="s">
        <v>84</v>
      </c>
      <c r="D35" s="228" t="s">
        <v>745</v>
      </c>
      <c r="E35" s="98" t="s">
        <v>84</v>
      </c>
      <c r="F35" s="225" t="s">
        <v>746</v>
      </c>
      <c r="G35" s="222"/>
      <c r="H35" s="271"/>
    </row>
    <row r="36" spans="1:8" ht="30.75" thickBot="1" x14ac:dyDescent="0.3">
      <c r="A36" s="109">
        <v>4.3</v>
      </c>
      <c r="B36" s="11" t="s">
        <v>67</v>
      </c>
      <c r="C36" s="99" t="s">
        <v>120</v>
      </c>
      <c r="D36" s="229">
        <v>100</v>
      </c>
      <c r="E36" s="99" t="s">
        <v>89</v>
      </c>
      <c r="F36" s="288">
        <v>48</v>
      </c>
      <c r="G36" s="223"/>
      <c r="H36" s="272"/>
    </row>
    <row r="37" spans="1:8" ht="30" customHeight="1" thickBot="1" x14ac:dyDescent="0.3">
      <c r="A37" s="239">
        <v>5</v>
      </c>
      <c r="B37" s="241" t="s">
        <v>32</v>
      </c>
      <c r="C37" s="295" t="str">
        <f>+C11</f>
        <v>PLANES SA</v>
      </c>
      <c r="D37" s="296"/>
      <c r="E37" s="295" t="str">
        <f>+E11</f>
        <v>HIDROCONSULTA SAS</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747</v>
      </c>
      <c r="E39" s="263" t="s">
        <v>528</v>
      </c>
      <c r="F39" s="266" t="s">
        <v>748</v>
      </c>
      <c r="G39" s="309" t="s">
        <v>621</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PLANES SA</v>
      </c>
      <c r="D44" s="286"/>
      <c r="E44" s="255" t="str">
        <f>+E11</f>
        <v>HIDROCONSULTA SAS</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670</v>
      </c>
      <c r="D46" s="103" t="s">
        <v>670</v>
      </c>
      <c r="E46" s="103" t="s">
        <v>670</v>
      </c>
      <c r="F46" s="103" t="s">
        <v>670</v>
      </c>
      <c r="G46" s="103" t="s">
        <v>670</v>
      </c>
      <c r="H46" s="39"/>
    </row>
    <row r="47" spans="1:8" ht="45" x14ac:dyDescent="0.25">
      <c r="A47" s="94">
        <v>6.2</v>
      </c>
      <c r="B47" s="10" t="s">
        <v>37</v>
      </c>
      <c r="C47" s="103" t="s">
        <v>670</v>
      </c>
      <c r="D47" s="103" t="s">
        <v>670</v>
      </c>
      <c r="E47" s="103" t="s">
        <v>670</v>
      </c>
      <c r="F47" s="103" t="s">
        <v>670</v>
      </c>
      <c r="G47" s="103" t="s">
        <v>670</v>
      </c>
      <c r="H47" s="39"/>
    </row>
    <row r="48" spans="1:8" ht="60" x14ac:dyDescent="0.25">
      <c r="A48" s="94">
        <v>6.3</v>
      </c>
      <c r="B48" s="10" t="s">
        <v>38</v>
      </c>
      <c r="C48" s="103" t="s">
        <v>670</v>
      </c>
      <c r="D48" s="103" t="s">
        <v>670</v>
      </c>
      <c r="E48" s="103" t="s">
        <v>670</v>
      </c>
      <c r="F48" s="103" t="s">
        <v>670</v>
      </c>
      <c r="G48" s="103" t="s">
        <v>670</v>
      </c>
      <c r="H48" s="39"/>
    </row>
    <row r="49" spans="1:9" ht="75.75" thickBot="1" x14ac:dyDescent="0.3">
      <c r="A49" s="94">
        <v>6.4</v>
      </c>
      <c r="B49" s="11" t="s">
        <v>39</v>
      </c>
      <c r="C49" s="103" t="s">
        <v>670</v>
      </c>
      <c r="D49" s="103" t="s">
        <v>670</v>
      </c>
      <c r="E49" s="103" t="s">
        <v>670</v>
      </c>
      <c r="F49" s="103" t="s">
        <v>670</v>
      </c>
      <c r="G49" s="103" t="s">
        <v>670</v>
      </c>
      <c r="H49" s="40"/>
    </row>
    <row r="50" spans="1:9" ht="30" customHeight="1" thickBot="1" x14ac:dyDescent="0.3">
      <c r="A50" s="239">
        <v>7</v>
      </c>
      <c r="B50" s="247" t="s">
        <v>40</v>
      </c>
      <c r="C50" s="249" t="str">
        <f>+C11</f>
        <v>PLANES SA</v>
      </c>
      <c r="D50" s="249"/>
      <c r="E50" s="249" t="str">
        <f>+E11</f>
        <v>HIDROCONSULTA SAS</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183</v>
      </c>
      <c r="E52" s="227" t="s">
        <v>84</v>
      </c>
      <c r="F52" s="238">
        <v>179</v>
      </c>
      <c r="G52" s="221" t="s">
        <v>86</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643" t="s">
        <v>715</v>
      </c>
      <c r="D56" s="643"/>
      <c r="E56" s="643"/>
      <c r="F56" s="308" t="s">
        <v>749</v>
      </c>
      <c r="G56" s="644" t="s">
        <v>193</v>
      </c>
      <c r="H56" s="546" t="s">
        <v>750</v>
      </c>
    </row>
    <row r="57" spans="1:9" x14ac:dyDescent="0.25">
      <c r="A57" s="94">
        <v>8.1999999999999993</v>
      </c>
      <c r="B57" s="10" t="s">
        <v>46</v>
      </c>
      <c r="C57" s="643" t="s">
        <v>751</v>
      </c>
      <c r="D57" s="643"/>
      <c r="E57" s="643"/>
      <c r="F57" s="267" t="s">
        <v>749</v>
      </c>
      <c r="G57" s="339"/>
      <c r="H57" s="645"/>
    </row>
    <row r="58" spans="1:9" ht="30" x14ac:dyDescent="0.25">
      <c r="A58" s="94">
        <v>8.3000000000000007</v>
      </c>
      <c r="B58" s="10" t="s">
        <v>47</v>
      </c>
      <c r="C58" s="647" t="s">
        <v>84</v>
      </c>
      <c r="D58" s="648"/>
      <c r="E58" s="549"/>
      <c r="F58" s="267" t="s">
        <v>749</v>
      </c>
      <c r="G58" s="339"/>
      <c r="H58" s="645"/>
    </row>
    <row r="59" spans="1:9" ht="45" x14ac:dyDescent="0.25">
      <c r="A59" s="94">
        <v>8.4</v>
      </c>
      <c r="B59" s="10" t="s">
        <v>48</v>
      </c>
      <c r="C59" s="649"/>
      <c r="D59" s="650"/>
      <c r="E59" s="550"/>
      <c r="F59" s="267"/>
      <c r="G59" s="339"/>
      <c r="H59" s="645"/>
    </row>
    <row r="60" spans="1:9" ht="45" x14ac:dyDescent="0.25">
      <c r="A60" s="94">
        <v>8.5</v>
      </c>
      <c r="B60" s="10" t="s">
        <v>74</v>
      </c>
      <c r="C60" s="649"/>
      <c r="D60" s="650"/>
      <c r="E60" s="550"/>
      <c r="F60" s="267"/>
      <c r="G60" s="339"/>
      <c r="H60" s="645"/>
    </row>
    <row r="61" spans="1:9" x14ac:dyDescent="0.25">
      <c r="A61" s="94">
        <v>8.6</v>
      </c>
      <c r="B61" s="10" t="s">
        <v>49</v>
      </c>
      <c r="C61" s="649"/>
      <c r="D61" s="650"/>
      <c r="E61" s="550"/>
      <c r="F61" s="267"/>
      <c r="G61" s="339"/>
      <c r="H61" s="645"/>
    </row>
    <row r="62" spans="1:9" x14ac:dyDescent="0.25">
      <c r="A62" s="94">
        <v>8.6999999999999993</v>
      </c>
      <c r="B62" s="10" t="s">
        <v>50</v>
      </c>
      <c r="C62" s="649"/>
      <c r="D62" s="650"/>
      <c r="E62" s="550"/>
      <c r="F62" s="267"/>
      <c r="G62" s="339"/>
      <c r="H62" s="645"/>
    </row>
    <row r="63" spans="1:9" ht="30" x14ac:dyDescent="0.25">
      <c r="A63" s="94">
        <v>8.8000000000000007</v>
      </c>
      <c r="B63" s="10" t="s">
        <v>752</v>
      </c>
      <c r="C63" s="649"/>
      <c r="D63" s="650"/>
      <c r="E63" s="550"/>
      <c r="F63" s="267"/>
      <c r="G63" s="339"/>
      <c r="H63" s="645"/>
      <c r="I63" s="14"/>
    </row>
    <row r="64" spans="1:9" ht="31.5" customHeight="1" x14ac:dyDescent="0.3">
      <c r="A64" s="94">
        <v>8.9</v>
      </c>
      <c r="B64" s="15" t="s">
        <v>51</v>
      </c>
      <c r="C64" s="649"/>
      <c r="D64" s="650"/>
      <c r="E64" s="550"/>
      <c r="F64" s="267"/>
      <c r="G64" s="339"/>
      <c r="H64" s="645"/>
      <c r="I64" s="16"/>
    </row>
    <row r="65" spans="1:9" ht="16.5" x14ac:dyDescent="0.3">
      <c r="A65" s="17" t="s">
        <v>68</v>
      </c>
      <c r="B65" s="10" t="s">
        <v>52</v>
      </c>
      <c r="C65" s="651"/>
      <c r="D65" s="652"/>
      <c r="E65" s="551"/>
      <c r="F65" s="545"/>
      <c r="G65" s="339"/>
      <c r="H65" s="645"/>
      <c r="I65" s="16"/>
    </row>
    <row r="66" spans="1:9" ht="45.75" thickBot="1" x14ac:dyDescent="0.3">
      <c r="A66" s="17" t="s">
        <v>69</v>
      </c>
      <c r="B66" s="11" t="s">
        <v>53</v>
      </c>
      <c r="C66" s="653" t="s">
        <v>84</v>
      </c>
      <c r="D66" s="653"/>
      <c r="E66" s="653"/>
      <c r="F66" s="211" t="s">
        <v>753</v>
      </c>
      <c r="G66" s="340"/>
      <c r="H66" s="646"/>
      <c r="I66" s="18"/>
    </row>
    <row r="67" spans="1:9" ht="30" customHeight="1" thickBot="1" x14ac:dyDescent="0.3">
      <c r="A67" s="239">
        <v>9</v>
      </c>
      <c r="B67" s="247" t="s">
        <v>54</v>
      </c>
      <c r="C67" s="249" t="str">
        <f>+C11</f>
        <v>PLANES SA</v>
      </c>
      <c r="D67" s="249"/>
      <c r="E67" s="249" t="str">
        <f>+E11</f>
        <v>HIDROCONSULTA SAS</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84</v>
      </c>
      <c r="D69" s="227">
        <v>201</v>
      </c>
      <c r="E69" s="263" t="s">
        <v>670</v>
      </c>
      <c r="F69" s="266" t="s">
        <v>670</v>
      </c>
      <c r="G69" s="310" t="s">
        <v>86</v>
      </c>
      <c r="H69" s="546"/>
    </row>
    <row r="70" spans="1:9" x14ac:dyDescent="0.25">
      <c r="A70" s="94">
        <v>9.1999999999999993</v>
      </c>
      <c r="B70" s="9" t="s">
        <v>16</v>
      </c>
      <c r="C70" s="269"/>
      <c r="D70" s="269"/>
      <c r="E70" s="698"/>
      <c r="F70" s="545"/>
      <c r="G70" s="310"/>
      <c r="H70" s="645"/>
    </row>
    <row r="71" spans="1:9" ht="60.75" thickBot="1" x14ac:dyDescent="0.3">
      <c r="A71" s="109">
        <v>9.3000000000000007</v>
      </c>
      <c r="B71" s="19" t="s">
        <v>56</v>
      </c>
      <c r="C71" s="99" t="s">
        <v>84</v>
      </c>
      <c r="D71" s="99">
        <v>212</v>
      </c>
      <c r="E71" s="219" t="s">
        <v>670</v>
      </c>
      <c r="F71" s="220" t="s">
        <v>670</v>
      </c>
      <c r="G71" s="311"/>
      <c r="H71" s="646"/>
    </row>
    <row r="72" spans="1:9" ht="30" customHeight="1" thickBot="1" x14ac:dyDescent="0.3">
      <c r="A72" s="239">
        <v>10</v>
      </c>
      <c r="B72" s="247" t="s">
        <v>57</v>
      </c>
      <c r="C72" s="249" t="str">
        <f>+C11</f>
        <v>PLANES SA</v>
      </c>
      <c r="D72" s="249"/>
      <c r="E72" s="249" t="str">
        <f>+E11</f>
        <v>HIDROCONSULTA SAS</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670</v>
      </c>
      <c r="D74" s="99" t="s">
        <v>670</v>
      </c>
      <c r="E74" s="99" t="s">
        <v>670</v>
      </c>
      <c r="F74" s="100" t="s">
        <v>670</v>
      </c>
      <c r="G74" s="36"/>
      <c r="H74" s="40"/>
    </row>
    <row r="75" spans="1:9" ht="30" customHeight="1" thickBot="1" x14ac:dyDescent="0.3">
      <c r="A75" s="239">
        <v>11</v>
      </c>
      <c r="B75" s="247" t="s">
        <v>59</v>
      </c>
      <c r="C75" s="249" t="str">
        <f>+C11</f>
        <v>PLANES SA</v>
      </c>
      <c r="D75" s="249"/>
      <c r="E75" s="249" t="str">
        <f>+E11</f>
        <v>HIDROCONSULTA SAS</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670</v>
      </c>
      <c r="D77" s="22" t="s">
        <v>670</v>
      </c>
      <c r="E77" s="108" t="s">
        <v>670</v>
      </c>
      <c r="F77" s="100" t="s">
        <v>670</v>
      </c>
      <c r="G77" s="36" t="s">
        <v>670</v>
      </c>
      <c r="H77" s="40"/>
    </row>
    <row r="78" spans="1:9" ht="30" customHeight="1" thickBot="1" x14ac:dyDescent="0.3">
      <c r="A78" s="239">
        <v>12</v>
      </c>
      <c r="B78" s="241" t="s">
        <v>60</v>
      </c>
      <c r="C78" s="254" t="str">
        <f>+C11</f>
        <v>PLANES SA</v>
      </c>
      <c r="D78" s="250"/>
      <c r="E78" s="255" t="str">
        <f>+E11</f>
        <v>HIDROCONSULTA SAS</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505" t="s">
        <v>84</v>
      </c>
      <c r="D80" s="506"/>
      <c r="E80" s="505" t="s">
        <v>84</v>
      </c>
      <c r="F80" s="506"/>
      <c r="G80" s="221" t="s">
        <v>334</v>
      </c>
      <c r="H80" s="39"/>
    </row>
    <row r="81" spans="1:8" ht="31.5" customHeight="1" x14ac:dyDescent="0.25">
      <c r="A81" s="94">
        <v>12.2</v>
      </c>
      <c r="B81" s="52" t="s">
        <v>62</v>
      </c>
      <c r="C81" s="505" t="s">
        <v>84</v>
      </c>
      <c r="D81" s="506"/>
      <c r="E81" s="505" t="s">
        <v>84</v>
      </c>
      <c r="F81" s="506"/>
      <c r="G81" s="222" t="s">
        <v>334</v>
      </c>
      <c r="H81" s="39"/>
    </row>
    <row r="82" spans="1:8" ht="30.75" thickBot="1" x14ac:dyDescent="0.3">
      <c r="A82" s="20">
        <v>12.3</v>
      </c>
      <c r="B82" s="53" t="s">
        <v>63</v>
      </c>
      <c r="C82" s="505" t="s">
        <v>84</v>
      </c>
      <c r="D82" s="506"/>
      <c r="E82" s="505" t="s">
        <v>84</v>
      </c>
      <c r="F82" s="506"/>
      <c r="G82" s="223" t="s">
        <v>334</v>
      </c>
      <c r="H82" s="48"/>
    </row>
    <row r="83" spans="1:8" ht="19.5" thickBot="1" x14ac:dyDescent="0.3">
      <c r="A83" s="235" t="s">
        <v>64</v>
      </c>
      <c r="B83" s="236"/>
      <c r="C83" s="552"/>
      <c r="D83" s="553"/>
      <c r="E83" s="553"/>
      <c r="F83" s="553"/>
      <c r="G83" s="554"/>
      <c r="H83" s="51"/>
    </row>
  </sheetData>
  <mergeCells count="117">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H56:H66"/>
    <mergeCell ref="C57:E57"/>
    <mergeCell ref="C58:E65"/>
    <mergeCell ref="C66:E66"/>
    <mergeCell ref="C52:C54"/>
    <mergeCell ref="D52:D54"/>
    <mergeCell ref="E52:E54"/>
    <mergeCell ref="F52:F54"/>
    <mergeCell ref="G52:G54"/>
    <mergeCell ref="C55:E55"/>
    <mergeCell ref="H72:H73"/>
    <mergeCell ref="C69:C70"/>
    <mergeCell ref="D69:D70"/>
    <mergeCell ref="E69:E70"/>
    <mergeCell ref="F69:F70"/>
    <mergeCell ref="G69:G71"/>
    <mergeCell ref="H69:H71"/>
    <mergeCell ref="A67:A68"/>
    <mergeCell ref="B67:B68"/>
    <mergeCell ref="C67:D67"/>
    <mergeCell ref="E67:F67"/>
    <mergeCell ref="G67:G68"/>
    <mergeCell ref="H67:H68"/>
    <mergeCell ref="H78:H79"/>
    <mergeCell ref="C79:D79"/>
    <mergeCell ref="E79:F79"/>
    <mergeCell ref="A75:A76"/>
    <mergeCell ref="B75:B76"/>
    <mergeCell ref="C75:D75"/>
    <mergeCell ref="E75:F75"/>
    <mergeCell ref="G75:G76"/>
    <mergeCell ref="H75:H76"/>
    <mergeCell ref="G80:G82"/>
    <mergeCell ref="C83:G83"/>
    <mergeCell ref="A83:B83"/>
    <mergeCell ref="D34:D36"/>
    <mergeCell ref="F34:F36"/>
    <mergeCell ref="F56:F65"/>
    <mergeCell ref="C80:D80"/>
    <mergeCell ref="E80:F80"/>
    <mergeCell ref="C81:D81"/>
    <mergeCell ref="E81:F81"/>
    <mergeCell ref="C82:D82"/>
    <mergeCell ref="E82:F82"/>
    <mergeCell ref="A78:A79"/>
    <mergeCell ref="B78:B79"/>
    <mergeCell ref="C78:D78"/>
    <mergeCell ref="E78:F78"/>
    <mergeCell ref="G78:G79"/>
    <mergeCell ref="A72:A73"/>
    <mergeCell ref="B72:B73"/>
    <mergeCell ref="C72:D72"/>
    <mergeCell ref="E72:F72"/>
    <mergeCell ref="G72:G73"/>
    <mergeCell ref="C56:E56"/>
    <mergeCell ref="G56:G66"/>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election activeCell="E71" sqref="E69:H7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v>55</v>
      </c>
      <c r="D8" s="327"/>
      <c r="E8" s="327"/>
      <c r="F8" s="327"/>
      <c r="G8" s="328"/>
    </row>
    <row r="9" spans="1:8" ht="31.5" customHeight="1" thickBot="1" x14ac:dyDescent="0.3">
      <c r="A9" s="57" t="s">
        <v>3</v>
      </c>
      <c r="B9" s="58" t="s">
        <v>4</v>
      </c>
      <c r="C9" s="335" t="s">
        <v>754</v>
      </c>
      <c r="D9" s="639"/>
      <c r="E9" s="639"/>
      <c r="F9" s="639"/>
      <c r="G9" s="336"/>
    </row>
    <row r="10" spans="1:8" ht="20.25" customHeight="1" thickBot="1" x14ac:dyDescent="0.3">
      <c r="A10" s="57" t="s">
        <v>5</v>
      </c>
      <c r="B10" s="59" t="s">
        <v>65</v>
      </c>
      <c r="C10" s="332" t="s">
        <v>571</v>
      </c>
      <c r="D10" s="333"/>
      <c r="E10" s="333"/>
      <c r="F10" s="333"/>
      <c r="G10" s="334"/>
    </row>
    <row r="11" spans="1:8" ht="31.5" customHeight="1" thickBot="1" x14ac:dyDescent="0.3">
      <c r="A11" s="57" t="s">
        <v>7</v>
      </c>
      <c r="B11" s="58" t="s">
        <v>6</v>
      </c>
      <c r="C11" s="335" t="s">
        <v>755</v>
      </c>
      <c r="D11" s="336"/>
      <c r="E11" s="337" t="s">
        <v>756</v>
      </c>
      <c r="F11" s="338"/>
      <c r="G11" s="5"/>
      <c r="H11" s="6"/>
    </row>
    <row r="12" spans="1:8" ht="15.75" thickBot="1" x14ac:dyDescent="0.3">
      <c r="A12" s="57" t="s">
        <v>9</v>
      </c>
      <c r="B12" s="58" t="s">
        <v>8</v>
      </c>
      <c r="C12" s="314" t="s">
        <v>282</v>
      </c>
      <c r="D12" s="315"/>
      <c r="E12" s="314" t="s">
        <v>282</v>
      </c>
      <c r="F12" s="315"/>
    </row>
    <row r="13" spans="1:8" ht="15.75" thickBot="1" x14ac:dyDescent="0.3">
      <c r="A13" s="57" t="s">
        <v>75</v>
      </c>
      <c r="B13" s="58" t="s">
        <v>10</v>
      </c>
      <c r="C13" s="314" t="s">
        <v>757</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84</v>
      </c>
      <c r="D16" s="317"/>
      <c r="E16" s="318"/>
      <c r="F16" s="224" t="s">
        <v>758</v>
      </c>
      <c r="G16" s="221" t="s">
        <v>86</v>
      </c>
      <c r="H16" s="271" t="s">
        <v>759</v>
      </c>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528</v>
      </c>
      <c r="D24" s="300"/>
      <c r="E24" s="301"/>
      <c r="F24" s="308" t="s">
        <v>760</v>
      </c>
      <c r="G24" s="309" t="s">
        <v>621</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TECNICA Y PROYECTOS SA -TYPSA</v>
      </c>
      <c r="D28" s="249"/>
      <c r="E28" s="249" t="str">
        <f>+E11</f>
        <v>TYPSACOL SAS</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670</v>
      </c>
      <c r="D30" s="98" t="s">
        <v>670</v>
      </c>
      <c r="E30" s="98" t="s">
        <v>84</v>
      </c>
      <c r="F30" s="98" t="s">
        <v>471</v>
      </c>
      <c r="G30" s="221" t="s">
        <v>86</v>
      </c>
      <c r="H30" s="274" t="s">
        <v>761</v>
      </c>
    </row>
    <row r="31" spans="1:8" ht="30.75" thickBot="1" x14ac:dyDescent="0.3">
      <c r="A31" s="109" t="s">
        <v>28</v>
      </c>
      <c r="B31" s="11" t="s">
        <v>29</v>
      </c>
      <c r="C31" s="98" t="s">
        <v>670</v>
      </c>
      <c r="D31" s="98" t="s">
        <v>670</v>
      </c>
      <c r="E31" s="98" t="s">
        <v>84</v>
      </c>
      <c r="F31" s="98">
        <v>115</v>
      </c>
      <c r="G31" s="223"/>
      <c r="H31" s="272"/>
    </row>
    <row r="32" spans="1:8" ht="33" customHeight="1" thickBot="1" x14ac:dyDescent="0.3">
      <c r="A32" s="239">
        <v>4</v>
      </c>
      <c r="B32" s="297" t="s">
        <v>30</v>
      </c>
      <c r="C32" s="249" t="str">
        <f>+C11</f>
        <v>TECNICA Y PROYECTOS SA -TYPSA</v>
      </c>
      <c r="D32" s="249"/>
      <c r="E32" s="249" t="str">
        <f>+E11</f>
        <v>TYPSACOL SAS</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349" t="s">
        <v>762</v>
      </c>
      <c r="E34" s="98" t="s">
        <v>528</v>
      </c>
      <c r="F34" s="224" t="s">
        <v>763</v>
      </c>
      <c r="G34" s="221" t="s">
        <v>86</v>
      </c>
      <c r="H34" s="271"/>
    </row>
    <row r="35" spans="1:8" ht="30" x14ac:dyDescent="0.25">
      <c r="A35" s="94">
        <v>4.2</v>
      </c>
      <c r="B35" s="10" t="s">
        <v>31</v>
      </c>
      <c r="C35" s="98" t="s">
        <v>496</v>
      </c>
      <c r="D35" s="228" t="s">
        <v>762</v>
      </c>
      <c r="E35" s="98" t="s">
        <v>84</v>
      </c>
      <c r="F35" s="225" t="s">
        <v>763</v>
      </c>
      <c r="G35" s="222"/>
      <c r="H35" s="271"/>
    </row>
    <row r="36" spans="1:8" ht="30.75" thickBot="1" x14ac:dyDescent="0.3">
      <c r="A36" s="109">
        <v>4.3</v>
      </c>
      <c r="B36" s="11" t="s">
        <v>67</v>
      </c>
      <c r="C36" s="99" t="s">
        <v>132</v>
      </c>
      <c r="D36" s="229">
        <v>21</v>
      </c>
      <c r="E36" s="99" t="s">
        <v>251</v>
      </c>
      <c r="F36" s="288">
        <v>61</v>
      </c>
      <c r="G36" s="223"/>
      <c r="H36" s="272"/>
    </row>
    <row r="37" spans="1:8" ht="30" customHeight="1" thickBot="1" x14ac:dyDescent="0.3">
      <c r="A37" s="239">
        <v>5</v>
      </c>
      <c r="B37" s="241" t="s">
        <v>32</v>
      </c>
      <c r="C37" s="295" t="str">
        <f>+C11</f>
        <v>TECNICA Y PROYECTOS SA -TYPSA</v>
      </c>
      <c r="D37" s="296"/>
      <c r="E37" s="295" t="str">
        <f>+E11</f>
        <v>TYPSACOL SAS</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764</v>
      </c>
      <c r="E39" s="263" t="s">
        <v>84</v>
      </c>
      <c r="F39" s="266" t="s">
        <v>765</v>
      </c>
      <c r="G39" s="309" t="s">
        <v>86</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TECNICA Y PROYECTOS SA -TYPSA</v>
      </c>
      <c r="D44" s="286"/>
      <c r="E44" s="255" t="str">
        <f>+E11</f>
        <v>TYPSACOL SAS</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670</v>
      </c>
      <c r="D46" s="103" t="s">
        <v>670</v>
      </c>
      <c r="E46" s="103" t="s">
        <v>670</v>
      </c>
      <c r="F46" s="103" t="s">
        <v>670</v>
      </c>
      <c r="G46" s="103" t="s">
        <v>670</v>
      </c>
      <c r="H46" s="39"/>
    </row>
    <row r="47" spans="1:8" ht="45" x14ac:dyDescent="0.25">
      <c r="A47" s="94">
        <v>6.2</v>
      </c>
      <c r="B47" s="10" t="s">
        <v>37</v>
      </c>
      <c r="C47" s="103" t="s">
        <v>670</v>
      </c>
      <c r="D47" s="103" t="s">
        <v>670</v>
      </c>
      <c r="E47" s="103" t="s">
        <v>670</v>
      </c>
      <c r="F47" s="103" t="s">
        <v>670</v>
      </c>
      <c r="G47" s="103" t="s">
        <v>670</v>
      </c>
      <c r="H47" s="39"/>
    </row>
    <row r="48" spans="1:8" ht="60" x14ac:dyDescent="0.25">
      <c r="A48" s="94">
        <v>6.3</v>
      </c>
      <c r="B48" s="10" t="s">
        <v>38</v>
      </c>
      <c r="C48" s="103" t="s">
        <v>670</v>
      </c>
      <c r="D48" s="103" t="s">
        <v>670</v>
      </c>
      <c r="E48" s="103" t="s">
        <v>670</v>
      </c>
      <c r="F48" s="103" t="s">
        <v>670</v>
      </c>
      <c r="G48" s="103" t="s">
        <v>670</v>
      </c>
      <c r="H48" s="39"/>
    </row>
    <row r="49" spans="1:9" ht="75.75" thickBot="1" x14ac:dyDescent="0.3">
      <c r="A49" s="94">
        <v>6.4</v>
      </c>
      <c r="B49" s="11" t="s">
        <v>39</v>
      </c>
      <c r="C49" s="103" t="s">
        <v>670</v>
      </c>
      <c r="D49" s="103" t="s">
        <v>670</v>
      </c>
      <c r="E49" s="103" t="s">
        <v>670</v>
      </c>
      <c r="F49" s="103" t="s">
        <v>670</v>
      </c>
      <c r="G49" s="103" t="s">
        <v>670</v>
      </c>
      <c r="H49" s="40"/>
    </row>
    <row r="50" spans="1:9" ht="30" customHeight="1" thickBot="1" x14ac:dyDescent="0.3">
      <c r="A50" s="239">
        <v>7</v>
      </c>
      <c r="B50" s="247" t="s">
        <v>40</v>
      </c>
      <c r="C50" s="249" t="str">
        <f>+C11</f>
        <v>TECNICA Y PROYECTOS SA -TYPSA</v>
      </c>
      <c r="D50" s="249"/>
      <c r="E50" s="249" t="str">
        <f>+E11</f>
        <v>TYPSACOL SAS</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151</v>
      </c>
      <c r="E52" s="227" t="s">
        <v>84</v>
      </c>
      <c r="F52" s="238">
        <v>152</v>
      </c>
      <c r="G52" s="221" t="s">
        <v>86</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643" t="s">
        <v>715</v>
      </c>
      <c r="D56" s="643"/>
      <c r="E56" s="643"/>
      <c r="F56" s="308" t="s">
        <v>766</v>
      </c>
      <c r="G56" s="644" t="s">
        <v>86</v>
      </c>
      <c r="H56" s="546"/>
    </row>
    <row r="57" spans="1:9" x14ac:dyDescent="0.25">
      <c r="A57" s="94">
        <v>8.1999999999999993</v>
      </c>
      <c r="B57" s="10" t="s">
        <v>46</v>
      </c>
      <c r="C57" s="643" t="s">
        <v>477</v>
      </c>
      <c r="D57" s="643"/>
      <c r="E57" s="643"/>
      <c r="F57" s="267" t="s">
        <v>766</v>
      </c>
      <c r="G57" s="339"/>
      <c r="H57" s="645"/>
    </row>
    <row r="58" spans="1:9" ht="30" x14ac:dyDescent="0.25">
      <c r="A58" s="94">
        <v>8.3000000000000007</v>
      </c>
      <c r="B58" s="10" t="s">
        <v>47</v>
      </c>
      <c r="C58" s="647" t="s">
        <v>84</v>
      </c>
      <c r="D58" s="648"/>
      <c r="E58" s="549"/>
      <c r="F58" s="267" t="s">
        <v>766</v>
      </c>
      <c r="G58" s="339"/>
      <c r="H58" s="645"/>
    </row>
    <row r="59" spans="1:9" ht="45" x14ac:dyDescent="0.25">
      <c r="A59" s="94">
        <v>8.4</v>
      </c>
      <c r="B59" s="10" t="s">
        <v>48</v>
      </c>
      <c r="C59" s="649"/>
      <c r="D59" s="650"/>
      <c r="E59" s="550"/>
      <c r="F59" s="267"/>
      <c r="G59" s="339"/>
      <c r="H59" s="645"/>
    </row>
    <row r="60" spans="1:9" ht="45" x14ac:dyDescent="0.25">
      <c r="A60" s="94">
        <v>8.5</v>
      </c>
      <c r="B60" s="10" t="s">
        <v>74</v>
      </c>
      <c r="C60" s="649"/>
      <c r="D60" s="650"/>
      <c r="E60" s="550"/>
      <c r="F60" s="267"/>
      <c r="G60" s="339"/>
      <c r="H60" s="645"/>
    </row>
    <row r="61" spans="1:9" x14ac:dyDescent="0.25">
      <c r="A61" s="94">
        <v>8.6</v>
      </c>
      <c r="B61" s="10" t="s">
        <v>49</v>
      </c>
      <c r="C61" s="649"/>
      <c r="D61" s="650"/>
      <c r="E61" s="550"/>
      <c r="F61" s="267"/>
      <c r="G61" s="339"/>
      <c r="H61" s="645"/>
    </row>
    <row r="62" spans="1:9" x14ac:dyDescent="0.25">
      <c r="A62" s="94">
        <v>8.6999999999999993</v>
      </c>
      <c r="B62" s="10" t="s">
        <v>50</v>
      </c>
      <c r="C62" s="649"/>
      <c r="D62" s="650"/>
      <c r="E62" s="550"/>
      <c r="F62" s="267"/>
      <c r="G62" s="339"/>
      <c r="H62" s="645"/>
    </row>
    <row r="63" spans="1:9" ht="30" x14ac:dyDescent="0.25">
      <c r="A63" s="94">
        <v>8.8000000000000007</v>
      </c>
      <c r="B63" s="10" t="s">
        <v>752</v>
      </c>
      <c r="C63" s="649"/>
      <c r="D63" s="650"/>
      <c r="E63" s="550"/>
      <c r="F63" s="267"/>
      <c r="G63" s="339"/>
      <c r="H63" s="645"/>
      <c r="I63" s="14"/>
    </row>
    <row r="64" spans="1:9" ht="31.5" customHeight="1" x14ac:dyDescent="0.3">
      <c r="A64" s="94">
        <v>8.9</v>
      </c>
      <c r="B64" s="15" t="s">
        <v>51</v>
      </c>
      <c r="C64" s="649"/>
      <c r="D64" s="650"/>
      <c r="E64" s="550"/>
      <c r="F64" s="267"/>
      <c r="G64" s="339"/>
      <c r="H64" s="645"/>
      <c r="I64" s="16"/>
    </row>
    <row r="65" spans="1:9" ht="16.5" x14ac:dyDescent="0.3">
      <c r="A65" s="17" t="s">
        <v>68</v>
      </c>
      <c r="B65" s="10" t="s">
        <v>52</v>
      </c>
      <c r="C65" s="651"/>
      <c r="D65" s="652"/>
      <c r="E65" s="551"/>
      <c r="F65" s="545"/>
      <c r="G65" s="339"/>
      <c r="H65" s="645"/>
      <c r="I65" s="16"/>
    </row>
    <row r="66" spans="1:9" ht="45.75" thickBot="1" x14ac:dyDescent="0.3">
      <c r="A66" s="17" t="s">
        <v>69</v>
      </c>
      <c r="B66" s="11" t="s">
        <v>53</v>
      </c>
      <c r="C66" s="653" t="s">
        <v>84</v>
      </c>
      <c r="D66" s="653"/>
      <c r="E66" s="653"/>
      <c r="F66" s="211" t="s">
        <v>767</v>
      </c>
      <c r="G66" s="340"/>
      <c r="H66" s="646"/>
      <c r="I66" s="18"/>
    </row>
    <row r="67" spans="1:9" ht="30" customHeight="1" thickBot="1" x14ac:dyDescent="0.3">
      <c r="A67" s="239">
        <v>9</v>
      </c>
      <c r="B67" s="247" t="s">
        <v>54</v>
      </c>
      <c r="C67" s="249" t="str">
        <f>+C11</f>
        <v>TECNICA Y PROYECTOS SA -TYPSA</v>
      </c>
      <c r="D67" s="249"/>
      <c r="E67" s="249" t="str">
        <f>+E11</f>
        <v>TYPSACOL SAS</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670</v>
      </c>
      <c r="D69" s="227" t="s">
        <v>670</v>
      </c>
      <c r="E69" s="263" t="s">
        <v>84</v>
      </c>
      <c r="F69" s="266">
        <v>156</v>
      </c>
      <c r="G69" s="310" t="s">
        <v>86</v>
      </c>
      <c r="H69" s="546"/>
    </row>
    <row r="70" spans="1:9" x14ac:dyDescent="0.25">
      <c r="A70" s="94">
        <v>9.1999999999999993</v>
      </c>
      <c r="B70" s="9" t="s">
        <v>16</v>
      </c>
      <c r="C70" s="269"/>
      <c r="D70" s="269"/>
      <c r="E70" s="698"/>
      <c r="F70" s="545"/>
      <c r="G70" s="310"/>
      <c r="H70" s="645"/>
    </row>
    <row r="71" spans="1:9" ht="60.75" thickBot="1" x14ac:dyDescent="0.3">
      <c r="A71" s="109">
        <v>9.3000000000000007</v>
      </c>
      <c r="B71" s="19" t="s">
        <v>56</v>
      </c>
      <c r="C71" s="99" t="s">
        <v>670</v>
      </c>
      <c r="D71" s="99" t="s">
        <v>670</v>
      </c>
      <c r="E71" s="219" t="s">
        <v>84</v>
      </c>
      <c r="F71" s="220">
        <v>157</v>
      </c>
      <c r="G71" s="311"/>
      <c r="H71" s="646"/>
    </row>
    <row r="72" spans="1:9" ht="30" customHeight="1" thickBot="1" x14ac:dyDescent="0.3">
      <c r="A72" s="239">
        <v>10</v>
      </c>
      <c r="B72" s="247" t="s">
        <v>57</v>
      </c>
      <c r="C72" s="249" t="str">
        <f>+C11</f>
        <v>TECNICA Y PROYECTOS SA -TYPSA</v>
      </c>
      <c r="D72" s="249"/>
      <c r="E72" s="249" t="str">
        <f>+E11</f>
        <v>TYPSACOL SAS</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768</v>
      </c>
      <c r="D74" s="99" t="s">
        <v>769</v>
      </c>
      <c r="E74" s="99" t="s">
        <v>770</v>
      </c>
      <c r="F74" s="100" t="s">
        <v>771</v>
      </c>
      <c r="G74" s="36" t="s">
        <v>86</v>
      </c>
      <c r="H74" s="40" t="s">
        <v>772</v>
      </c>
    </row>
    <row r="75" spans="1:9" ht="30" customHeight="1" thickBot="1" x14ac:dyDescent="0.3">
      <c r="A75" s="239">
        <v>11</v>
      </c>
      <c r="B75" s="247" t="s">
        <v>59</v>
      </c>
      <c r="C75" s="249" t="str">
        <f>+C11</f>
        <v>TECNICA Y PROYECTOS SA -TYPSA</v>
      </c>
      <c r="D75" s="249"/>
      <c r="E75" s="249" t="str">
        <f>+E11</f>
        <v>TYPSACOL SAS</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670</v>
      </c>
      <c r="D77" s="22" t="s">
        <v>670</v>
      </c>
      <c r="E77" s="108" t="s">
        <v>670</v>
      </c>
      <c r="F77" s="100" t="s">
        <v>670</v>
      </c>
      <c r="G77" s="36" t="s">
        <v>670</v>
      </c>
      <c r="H77" s="40"/>
    </row>
    <row r="78" spans="1:9" ht="30" customHeight="1" thickBot="1" x14ac:dyDescent="0.3">
      <c r="A78" s="239">
        <v>12</v>
      </c>
      <c r="B78" s="241" t="s">
        <v>60</v>
      </c>
      <c r="C78" s="254" t="str">
        <f>+C11</f>
        <v>TECNICA Y PROYECTOS SA -TYPSA</v>
      </c>
      <c r="D78" s="250"/>
      <c r="E78" s="255" t="str">
        <f>+E11</f>
        <v>TYPSACOL SAS</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505" t="s">
        <v>84</v>
      </c>
      <c r="D80" s="506"/>
      <c r="E80" s="505" t="s">
        <v>84</v>
      </c>
      <c r="F80" s="506"/>
      <c r="G80" s="221" t="s">
        <v>86</v>
      </c>
      <c r="H80" s="39"/>
    </row>
    <row r="81" spans="1:8" ht="31.5" customHeight="1" x14ac:dyDescent="0.25">
      <c r="A81" s="94">
        <v>12.2</v>
      </c>
      <c r="B81" s="52" t="s">
        <v>62</v>
      </c>
      <c r="C81" s="505" t="s">
        <v>84</v>
      </c>
      <c r="D81" s="506"/>
      <c r="E81" s="505" t="s">
        <v>84</v>
      </c>
      <c r="F81" s="506"/>
      <c r="G81" s="222" t="s">
        <v>86</v>
      </c>
      <c r="H81" s="39"/>
    </row>
    <row r="82" spans="1:8" ht="30.75" thickBot="1" x14ac:dyDescent="0.3">
      <c r="A82" s="20">
        <v>12.3</v>
      </c>
      <c r="B82" s="53" t="s">
        <v>63</v>
      </c>
      <c r="C82" s="505" t="s">
        <v>84</v>
      </c>
      <c r="D82" s="506"/>
      <c r="E82" s="505" t="s">
        <v>84</v>
      </c>
      <c r="F82" s="506"/>
      <c r="G82" s="223" t="s">
        <v>86</v>
      </c>
      <c r="H82" s="48"/>
    </row>
    <row r="83" spans="1:8" ht="19.5" thickBot="1" x14ac:dyDescent="0.3">
      <c r="A83" s="235" t="s">
        <v>64</v>
      </c>
      <c r="B83" s="236"/>
      <c r="C83" s="552"/>
      <c r="D83" s="553"/>
      <c r="E83" s="553"/>
      <c r="F83" s="553"/>
      <c r="G83" s="554"/>
      <c r="H83" s="51"/>
    </row>
  </sheetData>
  <mergeCells count="117">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H56:H66"/>
    <mergeCell ref="C57:E57"/>
    <mergeCell ref="C58:E65"/>
    <mergeCell ref="C66:E66"/>
    <mergeCell ref="C52:C54"/>
    <mergeCell ref="D52:D54"/>
    <mergeCell ref="E52:E54"/>
    <mergeCell ref="F52:F54"/>
    <mergeCell ref="G52:G54"/>
    <mergeCell ref="C55:E55"/>
    <mergeCell ref="H72:H73"/>
    <mergeCell ref="C69:C70"/>
    <mergeCell ref="D69:D70"/>
    <mergeCell ref="E69:E70"/>
    <mergeCell ref="F69:F70"/>
    <mergeCell ref="G69:G71"/>
    <mergeCell ref="H69:H71"/>
    <mergeCell ref="A67:A68"/>
    <mergeCell ref="B67:B68"/>
    <mergeCell ref="C67:D67"/>
    <mergeCell ref="E67:F67"/>
    <mergeCell ref="G67:G68"/>
    <mergeCell ref="H67:H68"/>
    <mergeCell ref="H78:H79"/>
    <mergeCell ref="C79:D79"/>
    <mergeCell ref="E79:F79"/>
    <mergeCell ref="A75:A76"/>
    <mergeCell ref="B75:B76"/>
    <mergeCell ref="C75:D75"/>
    <mergeCell ref="E75:F75"/>
    <mergeCell ref="G75:G76"/>
    <mergeCell ref="H75:H76"/>
    <mergeCell ref="G80:G82"/>
    <mergeCell ref="C83:G83"/>
    <mergeCell ref="A83:B83"/>
    <mergeCell ref="D34:D36"/>
    <mergeCell ref="F34:F36"/>
    <mergeCell ref="F56:F65"/>
    <mergeCell ref="C80:D80"/>
    <mergeCell ref="E80:F80"/>
    <mergeCell ref="C81:D81"/>
    <mergeCell ref="E81:F81"/>
    <mergeCell ref="C82:D82"/>
    <mergeCell ref="E82:F82"/>
    <mergeCell ref="A78:A79"/>
    <mergeCell ref="B78:B79"/>
    <mergeCell ref="C78:D78"/>
    <mergeCell ref="E78:F78"/>
    <mergeCell ref="G78:G79"/>
    <mergeCell ref="A72:A73"/>
    <mergeCell ref="B72:B73"/>
    <mergeCell ref="C72:D72"/>
    <mergeCell ref="E72:F72"/>
    <mergeCell ref="G72:G73"/>
    <mergeCell ref="C56:E56"/>
    <mergeCell ref="G56:G66"/>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Normal="100" workbookViewId="0">
      <selection activeCell="C16" sqref="C16:G2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4" spans="1:10" x14ac:dyDescent="0.25">
      <c r="A4" s="325" t="s">
        <v>0</v>
      </c>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D6" s="2"/>
      <c r="F6" s="2"/>
      <c r="H6" s="2"/>
      <c r="I6" s="2"/>
      <c r="J6" s="2"/>
    </row>
    <row r="7" spans="1:10" ht="15.75" thickBot="1" x14ac:dyDescent="0.3">
      <c r="C7" s="2"/>
      <c r="E7" s="2"/>
      <c r="G7" s="2"/>
    </row>
    <row r="8" spans="1:10" ht="15.75" thickBot="1" x14ac:dyDescent="0.3">
      <c r="A8" s="57" t="s">
        <v>1</v>
      </c>
      <c r="B8" s="58" t="s">
        <v>2</v>
      </c>
      <c r="C8" s="326">
        <v>56</v>
      </c>
      <c r="D8" s="327"/>
      <c r="E8" s="327"/>
      <c r="F8" s="327"/>
      <c r="G8" s="327"/>
      <c r="H8" s="327"/>
      <c r="I8" s="328"/>
    </row>
    <row r="9" spans="1:10" ht="31.5" customHeight="1" thickBot="1" x14ac:dyDescent="0.3">
      <c r="A9" s="57" t="s">
        <v>3</v>
      </c>
      <c r="B9" s="58" t="s">
        <v>4</v>
      </c>
      <c r="C9" s="329" t="s">
        <v>773</v>
      </c>
      <c r="D9" s="330"/>
      <c r="E9" s="330"/>
      <c r="F9" s="330"/>
      <c r="G9" s="330"/>
      <c r="H9" s="330"/>
      <c r="I9" s="331"/>
    </row>
    <row r="10" spans="1:10" ht="20.25" customHeight="1" thickBot="1" x14ac:dyDescent="0.3">
      <c r="A10" s="57" t="s">
        <v>5</v>
      </c>
      <c r="B10" s="59" t="s">
        <v>65</v>
      </c>
      <c r="C10" s="332" t="s">
        <v>571</v>
      </c>
      <c r="D10" s="333"/>
      <c r="E10" s="333"/>
      <c r="F10" s="333"/>
      <c r="G10" s="333"/>
      <c r="H10" s="333"/>
      <c r="I10" s="334"/>
    </row>
    <row r="11" spans="1:10" ht="31.5" customHeight="1" thickBot="1" x14ac:dyDescent="0.3">
      <c r="A11" s="57" t="s">
        <v>7</v>
      </c>
      <c r="B11" s="58" t="s">
        <v>6</v>
      </c>
      <c r="C11" s="335" t="s">
        <v>774</v>
      </c>
      <c r="D11" s="336"/>
      <c r="E11" s="337" t="s">
        <v>775</v>
      </c>
      <c r="F11" s="338"/>
      <c r="G11" s="337" t="s">
        <v>776</v>
      </c>
      <c r="H11" s="338"/>
      <c r="I11" s="5"/>
      <c r="J11" s="6"/>
    </row>
    <row r="12" spans="1:10" ht="15.75" thickBot="1" x14ac:dyDescent="0.3">
      <c r="A12" s="57" t="s">
        <v>9</v>
      </c>
      <c r="B12" s="58" t="s">
        <v>8</v>
      </c>
      <c r="C12" s="314" t="s">
        <v>777</v>
      </c>
      <c r="D12" s="315"/>
      <c r="E12" s="314" t="s">
        <v>777</v>
      </c>
      <c r="F12" s="315"/>
      <c r="G12" s="314" t="s">
        <v>777</v>
      </c>
      <c r="H12" s="315"/>
    </row>
    <row r="13" spans="1:10" ht="15.75" thickBot="1" x14ac:dyDescent="0.3">
      <c r="A13" s="57" t="s">
        <v>75</v>
      </c>
      <c r="B13" s="58" t="s">
        <v>10</v>
      </c>
      <c r="C13" s="314" t="s">
        <v>83</v>
      </c>
      <c r="D13" s="315"/>
      <c r="E13" s="314" t="s">
        <v>83</v>
      </c>
      <c r="F13" s="315"/>
      <c r="G13" s="314" t="s">
        <v>83</v>
      </c>
      <c r="H13" s="315"/>
    </row>
    <row r="14" spans="1:10" ht="15.75" thickBot="1" x14ac:dyDescent="0.3">
      <c r="A14" s="3"/>
      <c r="B14" s="4"/>
      <c r="C14" s="7"/>
      <c r="E14" s="7"/>
      <c r="G14" s="7"/>
    </row>
    <row r="15" spans="1:10" x14ac:dyDescent="0.25">
      <c r="A15" s="29">
        <v>1</v>
      </c>
      <c r="B15" s="34" t="s">
        <v>14</v>
      </c>
      <c r="C15" s="260" t="s">
        <v>11</v>
      </c>
      <c r="D15" s="261"/>
      <c r="E15" s="261"/>
      <c r="F15" s="261"/>
      <c r="G15" s="262"/>
      <c r="H15" s="107" t="s">
        <v>12</v>
      </c>
      <c r="I15" s="37" t="s">
        <v>66</v>
      </c>
      <c r="J15" s="41" t="s">
        <v>13</v>
      </c>
    </row>
    <row r="16" spans="1:10" ht="30" x14ac:dyDescent="0.25">
      <c r="A16" s="94">
        <v>1.1000000000000001</v>
      </c>
      <c r="B16" s="8" t="s">
        <v>15</v>
      </c>
      <c r="C16" s="316" t="s">
        <v>528</v>
      </c>
      <c r="D16" s="317"/>
      <c r="E16" s="317"/>
      <c r="F16" s="317"/>
      <c r="G16" s="318"/>
      <c r="H16" s="224" t="s">
        <v>778</v>
      </c>
      <c r="I16" s="221" t="s">
        <v>621</v>
      </c>
      <c r="J16" s="271"/>
    </row>
    <row r="17" spans="1:10" x14ac:dyDescent="0.25">
      <c r="A17" s="94">
        <v>1.2</v>
      </c>
      <c r="B17" s="9" t="s">
        <v>16</v>
      </c>
      <c r="C17" s="319"/>
      <c r="D17" s="320"/>
      <c r="E17" s="320"/>
      <c r="F17" s="320"/>
      <c r="G17" s="321"/>
      <c r="H17" s="225"/>
      <c r="I17" s="222"/>
      <c r="J17" s="271"/>
    </row>
    <row r="18" spans="1:10" ht="30" x14ac:dyDescent="0.25">
      <c r="A18" s="94">
        <v>1.3</v>
      </c>
      <c r="B18" s="8" t="s">
        <v>17</v>
      </c>
      <c r="C18" s="319"/>
      <c r="D18" s="320"/>
      <c r="E18" s="320"/>
      <c r="F18" s="320"/>
      <c r="G18" s="321"/>
      <c r="H18" s="225"/>
      <c r="I18" s="222"/>
      <c r="J18" s="271"/>
    </row>
    <row r="19" spans="1:10" ht="60" x14ac:dyDescent="0.25">
      <c r="A19" s="94">
        <v>1.4</v>
      </c>
      <c r="B19" s="8" t="s">
        <v>18</v>
      </c>
      <c r="C19" s="319"/>
      <c r="D19" s="320"/>
      <c r="E19" s="320"/>
      <c r="F19" s="320"/>
      <c r="G19" s="321"/>
      <c r="H19" s="225"/>
      <c r="I19" s="222"/>
      <c r="J19" s="271"/>
    </row>
    <row r="20" spans="1:10" ht="105" x14ac:dyDescent="0.25">
      <c r="A20" s="94">
        <v>1.5</v>
      </c>
      <c r="B20" s="8" t="s">
        <v>19</v>
      </c>
      <c r="C20" s="319"/>
      <c r="D20" s="320"/>
      <c r="E20" s="320"/>
      <c r="F20" s="320"/>
      <c r="G20" s="321"/>
      <c r="H20" s="225"/>
      <c r="I20" s="222"/>
      <c r="J20" s="271"/>
    </row>
    <row r="21" spans="1:10" ht="30" x14ac:dyDescent="0.25">
      <c r="A21" s="94">
        <v>1.6</v>
      </c>
      <c r="B21" s="10" t="s">
        <v>20</v>
      </c>
      <c r="C21" s="319"/>
      <c r="D21" s="320"/>
      <c r="E21" s="320"/>
      <c r="F21" s="320"/>
      <c r="G21" s="321"/>
      <c r="H21" s="225"/>
      <c r="I21" s="222"/>
      <c r="J21" s="271"/>
    </row>
    <row r="22" spans="1:10" ht="45.75" thickBot="1" x14ac:dyDescent="0.3">
      <c r="A22" s="109">
        <v>1.7</v>
      </c>
      <c r="B22" s="11" t="s">
        <v>21</v>
      </c>
      <c r="C22" s="322"/>
      <c r="D22" s="323"/>
      <c r="E22" s="323"/>
      <c r="F22" s="323"/>
      <c r="G22" s="324"/>
      <c r="H22" s="288"/>
      <c r="I22" s="223"/>
      <c r="J22" s="272"/>
    </row>
    <row r="23" spans="1:10" ht="39" customHeight="1" x14ac:dyDescent="0.25">
      <c r="A23" s="29">
        <v>2</v>
      </c>
      <c r="B23" s="30" t="s">
        <v>22</v>
      </c>
      <c r="C23" s="260" t="s">
        <v>11</v>
      </c>
      <c r="D23" s="261"/>
      <c r="E23" s="261"/>
      <c r="F23" s="261"/>
      <c r="G23" s="262"/>
      <c r="H23" s="107" t="s">
        <v>12</v>
      </c>
      <c r="I23" s="37" t="s">
        <v>66</v>
      </c>
      <c r="J23" s="42" t="s">
        <v>13</v>
      </c>
    </row>
    <row r="24" spans="1:10" ht="45.75" customHeight="1" x14ac:dyDescent="0.25">
      <c r="A24" s="94">
        <v>2.1</v>
      </c>
      <c r="B24" s="10" t="s">
        <v>23</v>
      </c>
      <c r="C24" s="299" t="s">
        <v>84</v>
      </c>
      <c r="D24" s="300"/>
      <c r="E24" s="300"/>
      <c r="F24" s="300"/>
      <c r="G24" s="301"/>
      <c r="H24" s="308" t="s">
        <v>760</v>
      </c>
      <c r="I24" s="309" t="s">
        <v>334</v>
      </c>
      <c r="J24" s="312"/>
    </row>
    <row r="25" spans="1:10" ht="50.25" customHeight="1" x14ac:dyDescent="0.25">
      <c r="A25" s="94">
        <v>2.2000000000000002</v>
      </c>
      <c r="B25" s="10" t="s">
        <v>70</v>
      </c>
      <c r="C25" s="302"/>
      <c r="D25" s="303"/>
      <c r="E25" s="303"/>
      <c r="F25" s="303"/>
      <c r="G25" s="304"/>
      <c r="H25" s="267"/>
      <c r="I25" s="310"/>
      <c r="J25" s="312"/>
    </row>
    <row r="26" spans="1:10" ht="114.75" customHeight="1" x14ac:dyDescent="0.25">
      <c r="A26" s="94">
        <v>2.2999999999999998</v>
      </c>
      <c r="B26" s="10" t="s">
        <v>24</v>
      </c>
      <c r="C26" s="302"/>
      <c r="D26" s="303"/>
      <c r="E26" s="303"/>
      <c r="F26" s="303"/>
      <c r="G26" s="304"/>
      <c r="H26" s="267"/>
      <c r="I26" s="310"/>
      <c r="J26" s="312"/>
    </row>
    <row r="27" spans="1:10" ht="42" customHeight="1" thickBot="1" x14ac:dyDescent="0.3">
      <c r="A27" s="109">
        <v>2.4</v>
      </c>
      <c r="B27" s="11" t="s">
        <v>25</v>
      </c>
      <c r="C27" s="305"/>
      <c r="D27" s="306"/>
      <c r="E27" s="306"/>
      <c r="F27" s="306"/>
      <c r="G27" s="307"/>
      <c r="H27" s="268"/>
      <c r="I27" s="311"/>
      <c r="J27" s="313"/>
    </row>
    <row r="28" spans="1:10" ht="63" customHeight="1" thickBot="1" x14ac:dyDescent="0.3">
      <c r="A28" s="239">
        <v>3</v>
      </c>
      <c r="B28" s="247" t="s">
        <v>26</v>
      </c>
      <c r="C28" s="249" t="str">
        <f>+C11</f>
        <v>GAVINCO INGENIEROS CONSULTORES SAS</v>
      </c>
      <c r="D28" s="249"/>
      <c r="E28" s="249" t="str">
        <f>+E11</f>
        <v>INGENIERIA MASTER SAS</v>
      </c>
      <c r="F28" s="250"/>
      <c r="G28" s="249" t="str">
        <f>+G11</f>
        <v>HM INGENIERIA SAS</v>
      </c>
      <c r="H28" s="250"/>
      <c r="I28" s="245" t="s">
        <v>66</v>
      </c>
      <c r="J28" s="245" t="s">
        <v>13</v>
      </c>
    </row>
    <row r="29" spans="1:10" ht="30" x14ac:dyDescent="0.25">
      <c r="A29" s="240"/>
      <c r="B29" s="248"/>
      <c r="C29" s="97" t="s">
        <v>11</v>
      </c>
      <c r="D29" s="107" t="s">
        <v>12</v>
      </c>
      <c r="E29" s="97" t="s">
        <v>11</v>
      </c>
      <c r="F29" s="107" t="s">
        <v>12</v>
      </c>
      <c r="G29" s="97" t="s">
        <v>11</v>
      </c>
      <c r="H29" s="107" t="s">
        <v>12</v>
      </c>
      <c r="I29" s="246"/>
      <c r="J29" s="246"/>
    </row>
    <row r="30" spans="1:10" ht="47.25" customHeight="1" x14ac:dyDescent="0.25">
      <c r="A30" s="94" t="s">
        <v>27</v>
      </c>
      <c r="B30" s="8" t="s">
        <v>15</v>
      </c>
      <c r="C30" s="98" t="s">
        <v>670</v>
      </c>
      <c r="D30" s="98" t="s">
        <v>670</v>
      </c>
      <c r="E30" s="98" t="s">
        <v>670</v>
      </c>
      <c r="F30" s="95" t="s">
        <v>670</v>
      </c>
      <c r="G30" s="517" t="s">
        <v>670</v>
      </c>
      <c r="H30" s="224" t="s">
        <v>670</v>
      </c>
      <c r="I30" s="221" t="s">
        <v>670</v>
      </c>
      <c r="J30" s="274" t="s">
        <v>779</v>
      </c>
    </row>
    <row r="31" spans="1:10" ht="30.75" thickBot="1" x14ac:dyDescent="0.3">
      <c r="A31" s="109" t="s">
        <v>28</v>
      </c>
      <c r="B31" s="11" t="s">
        <v>29</v>
      </c>
      <c r="C31" s="98" t="s">
        <v>670</v>
      </c>
      <c r="D31" s="99" t="s">
        <v>670</v>
      </c>
      <c r="E31" s="98" t="s">
        <v>670</v>
      </c>
      <c r="F31" s="100" t="s">
        <v>670</v>
      </c>
      <c r="G31" s="232" t="s">
        <v>670</v>
      </c>
      <c r="H31" s="288" t="s">
        <v>670</v>
      </c>
      <c r="I31" s="223"/>
      <c r="J31" s="272"/>
    </row>
    <row r="32" spans="1:10" ht="33" customHeight="1" thickBot="1" x14ac:dyDescent="0.3">
      <c r="A32" s="239">
        <v>4</v>
      </c>
      <c r="B32" s="297" t="s">
        <v>30</v>
      </c>
      <c r="C32" s="249" t="str">
        <f>+C11</f>
        <v>GAVINCO INGENIEROS CONSULTORES SAS</v>
      </c>
      <c r="D32" s="249"/>
      <c r="E32" s="249" t="str">
        <f>+E11</f>
        <v>INGENIERIA MASTER SAS</v>
      </c>
      <c r="F32" s="250"/>
      <c r="G32" s="249" t="str">
        <f>+G11</f>
        <v>HM INGENIERIA SAS</v>
      </c>
      <c r="H32" s="250"/>
      <c r="I32" s="245" t="s">
        <v>66</v>
      </c>
      <c r="J32" s="245" t="s">
        <v>13</v>
      </c>
    </row>
    <row r="33" spans="1:10" ht="33" customHeight="1" x14ac:dyDescent="0.25">
      <c r="A33" s="240"/>
      <c r="B33" s="298"/>
      <c r="C33" s="97" t="s">
        <v>11</v>
      </c>
      <c r="D33" s="107" t="s">
        <v>12</v>
      </c>
      <c r="E33" s="97" t="s">
        <v>11</v>
      </c>
      <c r="F33" s="107" t="s">
        <v>12</v>
      </c>
      <c r="G33" s="97" t="s">
        <v>11</v>
      </c>
      <c r="H33" s="107" t="s">
        <v>12</v>
      </c>
      <c r="I33" s="246"/>
      <c r="J33" s="246"/>
    </row>
    <row r="34" spans="1:10" ht="47.25" customHeight="1" x14ac:dyDescent="0.25">
      <c r="A34" s="94">
        <v>4.0999999999999996</v>
      </c>
      <c r="B34" s="10" t="s">
        <v>71</v>
      </c>
      <c r="C34" s="98" t="s">
        <v>84</v>
      </c>
      <c r="D34" s="98" t="s">
        <v>780</v>
      </c>
      <c r="E34" s="98" t="s">
        <v>528</v>
      </c>
      <c r="F34" s="95" t="s">
        <v>781</v>
      </c>
      <c r="G34" s="98" t="s">
        <v>528</v>
      </c>
      <c r="H34" s="95" t="s">
        <v>782</v>
      </c>
      <c r="I34" s="221" t="s">
        <v>334</v>
      </c>
      <c r="J34" s="271"/>
    </row>
    <row r="35" spans="1:10" ht="30" x14ac:dyDescent="0.25">
      <c r="A35" s="94">
        <v>4.2</v>
      </c>
      <c r="B35" s="10" t="s">
        <v>31</v>
      </c>
      <c r="C35" s="98" t="s">
        <v>84</v>
      </c>
      <c r="D35" s="98" t="s">
        <v>780</v>
      </c>
      <c r="E35" s="98" t="s">
        <v>84</v>
      </c>
      <c r="F35" s="95" t="s">
        <v>781</v>
      </c>
      <c r="G35" s="98" t="s">
        <v>84</v>
      </c>
      <c r="H35" s="95" t="s">
        <v>782</v>
      </c>
      <c r="I35" s="222"/>
      <c r="J35" s="271"/>
    </row>
    <row r="36" spans="1:10" ht="30.75" thickBot="1" x14ac:dyDescent="0.3">
      <c r="A36" s="109">
        <v>4.3</v>
      </c>
      <c r="B36" s="11" t="s">
        <v>67</v>
      </c>
      <c r="C36" s="99" t="s">
        <v>120</v>
      </c>
      <c r="D36" s="99">
        <v>73</v>
      </c>
      <c r="E36" s="99" t="s">
        <v>120</v>
      </c>
      <c r="F36" s="100">
        <v>52</v>
      </c>
      <c r="G36" s="99" t="s">
        <v>89</v>
      </c>
      <c r="H36" s="100">
        <v>16</v>
      </c>
      <c r="I36" s="223"/>
      <c r="J36" s="272"/>
    </row>
    <row r="37" spans="1:10" ht="30" customHeight="1" thickBot="1" x14ac:dyDescent="0.3">
      <c r="A37" s="239">
        <v>5</v>
      </c>
      <c r="B37" s="241" t="s">
        <v>32</v>
      </c>
      <c r="C37" s="295" t="str">
        <f>+C11</f>
        <v>GAVINCO INGENIEROS CONSULTORES SAS</v>
      </c>
      <c r="D37" s="296"/>
      <c r="E37" s="295" t="str">
        <f>+E11</f>
        <v>INGENIERIA MASTER SAS</v>
      </c>
      <c r="F37" s="296"/>
      <c r="G37" s="295" t="str">
        <f>+G11</f>
        <v>HM INGENIERIA SAS</v>
      </c>
      <c r="H37" s="296"/>
      <c r="I37" s="245" t="s">
        <v>66</v>
      </c>
      <c r="J37" s="245" t="s">
        <v>13</v>
      </c>
    </row>
    <row r="38" spans="1:10" ht="30.75" thickBot="1" x14ac:dyDescent="0.3">
      <c r="A38" s="240"/>
      <c r="B38" s="242"/>
      <c r="C38" s="106" t="s">
        <v>11</v>
      </c>
      <c r="D38" s="43" t="s">
        <v>12</v>
      </c>
      <c r="E38" s="106" t="s">
        <v>11</v>
      </c>
      <c r="F38" s="43" t="s">
        <v>12</v>
      </c>
      <c r="G38" s="106" t="s">
        <v>11</v>
      </c>
      <c r="H38" s="43" t="s">
        <v>12</v>
      </c>
      <c r="I38" s="246"/>
      <c r="J38" s="246"/>
    </row>
    <row r="39" spans="1:10" ht="45" customHeight="1" x14ac:dyDescent="0.25">
      <c r="A39" s="94">
        <v>5.0999999999999996</v>
      </c>
      <c r="B39" s="10" t="s">
        <v>71</v>
      </c>
      <c r="C39" s="227" t="s">
        <v>84</v>
      </c>
      <c r="D39" s="227" t="s">
        <v>783</v>
      </c>
      <c r="E39" s="263" t="s">
        <v>84</v>
      </c>
      <c r="F39" s="266" t="s">
        <v>784</v>
      </c>
      <c r="G39" s="263" t="s">
        <v>84</v>
      </c>
      <c r="H39" s="266" t="s">
        <v>785</v>
      </c>
      <c r="I39" s="309" t="s">
        <v>86</v>
      </c>
      <c r="J39" s="346"/>
    </row>
    <row r="40" spans="1:10" ht="45" x14ac:dyDescent="0.25">
      <c r="A40" s="94">
        <v>5.2</v>
      </c>
      <c r="B40" s="10" t="s">
        <v>72</v>
      </c>
      <c r="C40" s="228"/>
      <c r="D40" s="228"/>
      <c r="E40" s="264"/>
      <c r="F40" s="267"/>
      <c r="G40" s="264"/>
      <c r="H40" s="267"/>
      <c r="I40" s="310"/>
      <c r="J40" s="347"/>
    </row>
    <row r="41" spans="1:10" ht="45" x14ac:dyDescent="0.25">
      <c r="A41" s="94">
        <v>5.3</v>
      </c>
      <c r="B41" s="13" t="s">
        <v>73</v>
      </c>
      <c r="C41" s="228"/>
      <c r="D41" s="228"/>
      <c r="E41" s="264"/>
      <c r="F41" s="267"/>
      <c r="G41" s="264"/>
      <c r="H41" s="267"/>
      <c r="I41" s="310"/>
      <c r="J41" s="347"/>
    </row>
    <row r="42" spans="1:10" ht="30" x14ac:dyDescent="0.25">
      <c r="A42" s="94">
        <v>5.4</v>
      </c>
      <c r="B42" s="10" t="s">
        <v>33</v>
      </c>
      <c r="C42" s="228"/>
      <c r="D42" s="228"/>
      <c r="E42" s="264"/>
      <c r="F42" s="267"/>
      <c r="G42" s="264"/>
      <c r="H42" s="267"/>
      <c r="I42" s="310"/>
      <c r="J42" s="347"/>
    </row>
    <row r="43" spans="1:10" ht="30.75" thickBot="1" x14ac:dyDescent="0.3">
      <c r="A43" s="109">
        <v>5.5</v>
      </c>
      <c r="B43" s="11" t="s">
        <v>34</v>
      </c>
      <c r="C43" s="229"/>
      <c r="D43" s="229"/>
      <c r="E43" s="265"/>
      <c r="F43" s="268"/>
      <c r="G43" s="265"/>
      <c r="H43" s="268"/>
      <c r="I43" s="311"/>
      <c r="J43" s="348"/>
    </row>
    <row r="44" spans="1:10" ht="30" customHeight="1" thickBot="1" x14ac:dyDescent="0.3">
      <c r="A44" s="239">
        <v>6</v>
      </c>
      <c r="B44" s="241" t="s">
        <v>35</v>
      </c>
      <c r="C44" s="285" t="str">
        <f>+C11</f>
        <v>GAVINCO INGENIEROS CONSULTORES SAS</v>
      </c>
      <c r="D44" s="286"/>
      <c r="E44" s="255" t="str">
        <f>+E11</f>
        <v>INGENIERIA MASTER SAS</v>
      </c>
      <c r="F44" s="250"/>
      <c r="G44" s="255" t="str">
        <f>+G11</f>
        <v>HM INGENIERIA SAS</v>
      </c>
      <c r="H44" s="250"/>
      <c r="I44" s="245" t="s">
        <v>66</v>
      </c>
      <c r="J44" s="245" t="s">
        <v>13</v>
      </c>
    </row>
    <row r="45" spans="1:10" ht="30" customHeight="1" thickBot="1" x14ac:dyDescent="0.3">
      <c r="A45" s="240"/>
      <c r="B45" s="242"/>
      <c r="C45" s="91" t="s">
        <v>11</v>
      </c>
      <c r="D45" s="165" t="s">
        <v>12</v>
      </c>
      <c r="E45" s="166" t="s">
        <v>11</v>
      </c>
      <c r="F45" s="43" t="s">
        <v>12</v>
      </c>
      <c r="G45" s="44" t="s">
        <v>11</v>
      </c>
      <c r="H45" s="43" t="s">
        <v>12</v>
      </c>
      <c r="I45" s="246"/>
      <c r="J45" s="246"/>
    </row>
    <row r="46" spans="1:10" ht="60" x14ac:dyDescent="0.25">
      <c r="A46" s="94">
        <v>6.1</v>
      </c>
      <c r="B46" s="10" t="s">
        <v>36</v>
      </c>
      <c r="C46" s="514" t="s">
        <v>670</v>
      </c>
      <c r="D46" s="514" t="s">
        <v>670</v>
      </c>
      <c r="E46" s="104" t="s">
        <v>670</v>
      </c>
      <c r="F46" s="95" t="s">
        <v>670</v>
      </c>
      <c r="G46" s="98" t="s">
        <v>670</v>
      </c>
      <c r="H46" s="95" t="s">
        <v>670</v>
      </c>
      <c r="I46" s="221" t="s">
        <v>670</v>
      </c>
      <c r="J46" s="274"/>
    </row>
    <row r="47" spans="1:10" ht="45" x14ac:dyDescent="0.25">
      <c r="A47" s="94">
        <v>6.2</v>
      </c>
      <c r="B47" s="10" t="s">
        <v>37</v>
      </c>
      <c r="C47" s="515" t="s">
        <v>670</v>
      </c>
      <c r="D47" s="515" t="s">
        <v>670</v>
      </c>
      <c r="E47" s="104" t="s">
        <v>670</v>
      </c>
      <c r="F47" s="95" t="s">
        <v>670</v>
      </c>
      <c r="G47" s="98" t="s">
        <v>670</v>
      </c>
      <c r="H47" s="95" t="s">
        <v>670</v>
      </c>
      <c r="I47" s="222" t="s">
        <v>670</v>
      </c>
      <c r="J47" s="271"/>
    </row>
    <row r="48" spans="1:10" ht="60" x14ac:dyDescent="0.25">
      <c r="A48" s="94">
        <v>6.3</v>
      </c>
      <c r="B48" s="10" t="s">
        <v>38</v>
      </c>
      <c r="C48" s="515" t="s">
        <v>670</v>
      </c>
      <c r="D48" s="515" t="s">
        <v>670</v>
      </c>
      <c r="E48" s="104" t="s">
        <v>670</v>
      </c>
      <c r="F48" s="95" t="s">
        <v>670</v>
      </c>
      <c r="G48" s="98" t="s">
        <v>670</v>
      </c>
      <c r="H48" s="95" t="s">
        <v>670</v>
      </c>
      <c r="I48" s="222" t="s">
        <v>670</v>
      </c>
      <c r="J48" s="271"/>
    </row>
    <row r="49" spans="1:11" ht="75.75" thickBot="1" x14ac:dyDescent="0.3">
      <c r="A49" s="94">
        <v>6.4</v>
      </c>
      <c r="B49" s="11" t="s">
        <v>39</v>
      </c>
      <c r="C49" s="516" t="s">
        <v>670</v>
      </c>
      <c r="D49" s="516" t="s">
        <v>670</v>
      </c>
      <c r="E49" s="105" t="s">
        <v>670</v>
      </c>
      <c r="F49" s="100" t="s">
        <v>670</v>
      </c>
      <c r="G49" s="99" t="s">
        <v>670</v>
      </c>
      <c r="H49" s="100" t="s">
        <v>670</v>
      </c>
      <c r="I49" s="223" t="s">
        <v>670</v>
      </c>
      <c r="J49" s="272"/>
    </row>
    <row r="50" spans="1:11" ht="30" customHeight="1" thickBot="1" x14ac:dyDescent="0.3">
      <c r="A50" s="239">
        <v>7</v>
      </c>
      <c r="B50" s="247" t="s">
        <v>40</v>
      </c>
      <c r="C50" s="249" t="str">
        <f>+C11</f>
        <v>GAVINCO INGENIEROS CONSULTORES SAS</v>
      </c>
      <c r="D50" s="249"/>
      <c r="E50" s="249" t="str">
        <f>+E11</f>
        <v>INGENIERIA MASTER SAS</v>
      </c>
      <c r="F50" s="250"/>
      <c r="G50" s="249" t="str">
        <f>+G11</f>
        <v>HM INGENIERIA SAS</v>
      </c>
      <c r="H50" s="250"/>
      <c r="I50" s="245" t="s">
        <v>66</v>
      </c>
      <c r="J50" s="245" t="s">
        <v>13</v>
      </c>
    </row>
    <row r="51" spans="1:11" ht="30.75" thickBot="1" x14ac:dyDescent="0.3">
      <c r="A51" s="240"/>
      <c r="B51" s="248"/>
      <c r="C51" s="45" t="s">
        <v>11</v>
      </c>
      <c r="D51" s="46" t="s">
        <v>12</v>
      </c>
      <c r="E51" s="44" t="s">
        <v>11</v>
      </c>
      <c r="F51" s="43" t="s">
        <v>12</v>
      </c>
      <c r="G51" s="44" t="s">
        <v>11</v>
      </c>
      <c r="H51" s="43" t="s">
        <v>12</v>
      </c>
      <c r="I51" s="246"/>
      <c r="J51" s="246"/>
    </row>
    <row r="52" spans="1:11" ht="30" x14ac:dyDescent="0.25">
      <c r="A52" s="94">
        <v>7.1</v>
      </c>
      <c r="B52" s="10" t="s">
        <v>41</v>
      </c>
      <c r="C52" s="227" t="s">
        <v>84</v>
      </c>
      <c r="D52" s="251">
        <v>180</v>
      </c>
      <c r="E52" s="227" t="s">
        <v>84</v>
      </c>
      <c r="F52" s="238">
        <v>181</v>
      </c>
      <c r="G52" s="227" t="s">
        <v>84</v>
      </c>
      <c r="H52" s="238">
        <v>182</v>
      </c>
      <c r="I52" s="221" t="s">
        <v>334</v>
      </c>
      <c r="J52" s="221"/>
    </row>
    <row r="53" spans="1:11" ht="45" x14ac:dyDescent="0.25">
      <c r="A53" s="94">
        <v>7.2</v>
      </c>
      <c r="B53" s="10" t="s">
        <v>42</v>
      </c>
      <c r="C53" s="228"/>
      <c r="D53" s="251"/>
      <c r="E53" s="228"/>
      <c r="F53" s="238"/>
      <c r="G53" s="228"/>
      <c r="H53" s="238"/>
      <c r="I53" s="222"/>
      <c r="J53" s="222"/>
    </row>
    <row r="54" spans="1:11" ht="60.75" thickBot="1" x14ac:dyDescent="0.3">
      <c r="A54" s="109">
        <v>7.3</v>
      </c>
      <c r="B54" s="11" t="s">
        <v>43</v>
      </c>
      <c r="C54" s="229"/>
      <c r="D54" s="252"/>
      <c r="E54" s="229"/>
      <c r="F54" s="253"/>
      <c r="G54" s="229"/>
      <c r="H54" s="253"/>
      <c r="I54" s="223"/>
      <c r="J54" s="223"/>
    </row>
    <row r="55" spans="1:11" x14ac:dyDescent="0.25">
      <c r="A55" s="29">
        <v>8</v>
      </c>
      <c r="B55" s="49" t="s">
        <v>44</v>
      </c>
      <c r="C55" s="260" t="s">
        <v>11</v>
      </c>
      <c r="D55" s="261"/>
      <c r="E55" s="261"/>
      <c r="F55" s="261"/>
      <c r="G55" s="262"/>
      <c r="H55" s="107" t="s">
        <v>12</v>
      </c>
      <c r="I55" s="37" t="s">
        <v>66</v>
      </c>
      <c r="J55" s="41" t="s">
        <v>13</v>
      </c>
    </row>
    <row r="56" spans="1:11" x14ac:dyDescent="0.25">
      <c r="A56" s="94">
        <v>8.1</v>
      </c>
      <c r="B56" s="10" t="s">
        <v>45</v>
      </c>
      <c r="C56" s="481" t="s">
        <v>715</v>
      </c>
      <c r="D56" s="481"/>
      <c r="E56" s="481"/>
      <c r="F56" s="481"/>
      <c r="G56" s="481"/>
      <c r="H56" s="147" t="s">
        <v>786</v>
      </c>
      <c r="I56" s="482" t="s">
        <v>86</v>
      </c>
      <c r="J56" s="484"/>
    </row>
    <row r="57" spans="1:11" x14ac:dyDescent="0.25">
      <c r="A57" s="94">
        <v>8.1999999999999993</v>
      </c>
      <c r="B57" s="10" t="s">
        <v>46</v>
      </c>
      <c r="C57" s="481" t="s">
        <v>233</v>
      </c>
      <c r="D57" s="481"/>
      <c r="E57" s="481"/>
      <c r="F57" s="481"/>
      <c r="G57" s="481"/>
      <c r="H57" s="147" t="s">
        <v>786</v>
      </c>
      <c r="I57" s="482"/>
      <c r="J57" s="485"/>
    </row>
    <row r="58" spans="1:11" ht="30" x14ac:dyDescent="0.25">
      <c r="A58" s="94">
        <v>8.3000000000000007</v>
      </c>
      <c r="B58" s="10" t="s">
        <v>47</v>
      </c>
      <c r="C58" s="487" t="s">
        <v>84</v>
      </c>
      <c r="D58" s="488"/>
      <c r="E58" s="488"/>
      <c r="F58" s="488"/>
      <c r="G58" s="489"/>
      <c r="H58" s="496" t="s">
        <v>786</v>
      </c>
      <c r="I58" s="482"/>
      <c r="J58" s="485"/>
    </row>
    <row r="59" spans="1:11" ht="45" x14ac:dyDescent="0.25">
      <c r="A59" s="94">
        <v>8.4</v>
      </c>
      <c r="B59" s="10" t="s">
        <v>48</v>
      </c>
      <c r="C59" s="490"/>
      <c r="D59" s="491"/>
      <c r="E59" s="491"/>
      <c r="F59" s="491"/>
      <c r="G59" s="492"/>
      <c r="H59" s="497"/>
      <c r="I59" s="482"/>
      <c r="J59" s="485"/>
    </row>
    <row r="60" spans="1:11" ht="45" x14ac:dyDescent="0.25">
      <c r="A60" s="94">
        <v>8.5</v>
      </c>
      <c r="B60" s="10" t="s">
        <v>74</v>
      </c>
      <c r="C60" s="490"/>
      <c r="D60" s="491"/>
      <c r="E60" s="491"/>
      <c r="F60" s="491"/>
      <c r="G60" s="492"/>
      <c r="H60" s="497"/>
      <c r="I60" s="482"/>
      <c r="J60" s="485"/>
    </row>
    <row r="61" spans="1:11" x14ac:dyDescent="0.25">
      <c r="A61" s="94">
        <v>8.6</v>
      </c>
      <c r="B61" s="10" t="s">
        <v>49</v>
      </c>
      <c r="C61" s="490"/>
      <c r="D61" s="491"/>
      <c r="E61" s="491"/>
      <c r="F61" s="491"/>
      <c r="G61" s="492"/>
      <c r="H61" s="497"/>
      <c r="I61" s="482"/>
      <c r="J61" s="485"/>
    </row>
    <row r="62" spans="1:11" x14ac:dyDescent="0.25">
      <c r="A62" s="94">
        <v>8.6999999999999993</v>
      </c>
      <c r="B62" s="10" t="s">
        <v>50</v>
      </c>
      <c r="C62" s="490"/>
      <c r="D62" s="491"/>
      <c r="E62" s="491"/>
      <c r="F62" s="491"/>
      <c r="G62" s="492"/>
      <c r="H62" s="497"/>
      <c r="I62" s="482"/>
      <c r="J62" s="485"/>
    </row>
    <row r="63" spans="1:11" ht="51.75" customHeight="1" x14ac:dyDescent="0.25">
      <c r="A63" s="94">
        <v>8.8000000000000007</v>
      </c>
      <c r="B63" s="10" t="s">
        <v>100</v>
      </c>
      <c r="C63" s="490"/>
      <c r="D63" s="491"/>
      <c r="E63" s="491"/>
      <c r="F63" s="491"/>
      <c r="G63" s="492"/>
      <c r="H63" s="497"/>
      <c r="I63" s="482"/>
      <c r="J63" s="485"/>
      <c r="K63" s="14"/>
    </row>
    <row r="64" spans="1:11" ht="31.5" customHeight="1" x14ac:dyDescent="0.3">
      <c r="A64" s="94">
        <v>8.9</v>
      </c>
      <c r="B64" s="15" t="s">
        <v>51</v>
      </c>
      <c r="C64" s="490"/>
      <c r="D64" s="491"/>
      <c r="E64" s="491"/>
      <c r="F64" s="491"/>
      <c r="G64" s="492"/>
      <c r="H64" s="497"/>
      <c r="I64" s="482"/>
      <c r="J64" s="485"/>
      <c r="K64" s="16"/>
    </row>
    <row r="65" spans="1:11" ht="16.5" x14ac:dyDescent="0.3">
      <c r="A65" s="17" t="s">
        <v>68</v>
      </c>
      <c r="B65" s="10" t="s">
        <v>52</v>
      </c>
      <c r="C65" s="493"/>
      <c r="D65" s="494"/>
      <c r="E65" s="494"/>
      <c r="F65" s="494"/>
      <c r="G65" s="495"/>
      <c r="H65" s="498"/>
      <c r="I65" s="482"/>
      <c r="J65" s="485"/>
      <c r="K65" s="16"/>
    </row>
    <row r="66" spans="1:11" ht="45.75" thickBot="1" x14ac:dyDescent="0.3">
      <c r="A66" s="17" t="s">
        <v>69</v>
      </c>
      <c r="B66" s="11" t="s">
        <v>53</v>
      </c>
      <c r="C66" s="499" t="s">
        <v>84</v>
      </c>
      <c r="D66" s="499"/>
      <c r="E66" s="499"/>
      <c r="F66" s="499"/>
      <c r="G66" s="499"/>
      <c r="H66" s="148" t="s">
        <v>787</v>
      </c>
      <c r="I66" s="483"/>
      <c r="J66" s="486"/>
      <c r="K66" s="18"/>
    </row>
    <row r="67" spans="1:11" ht="30" customHeight="1" thickBot="1" x14ac:dyDescent="0.3">
      <c r="A67" s="239">
        <v>9</v>
      </c>
      <c r="B67" s="247" t="s">
        <v>54</v>
      </c>
      <c r="C67" s="249" t="str">
        <f>+C11</f>
        <v>GAVINCO INGENIEROS CONSULTORES SAS</v>
      </c>
      <c r="D67" s="249"/>
      <c r="E67" s="249" t="str">
        <f>+E11</f>
        <v>INGENIERIA MASTER SAS</v>
      </c>
      <c r="F67" s="250"/>
      <c r="G67" s="249" t="str">
        <f>+G11</f>
        <v>HM INGENIERIA SAS</v>
      </c>
      <c r="H67" s="250"/>
      <c r="I67" s="245" t="s">
        <v>66</v>
      </c>
      <c r="J67" s="245" t="s">
        <v>13</v>
      </c>
    </row>
    <row r="68" spans="1:11" ht="30" customHeight="1" thickBot="1" x14ac:dyDescent="0.3">
      <c r="A68" s="240"/>
      <c r="B68" s="248"/>
      <c r="C68" s="45" t="s">
        <v>11</v>
      </c>
      <c r="D68" s="46" t="s">
        <v>12</v>
      </c>
      <c r="E68" s="44" t="s">
        <v>11</v>
      </c>
      <c r="F68" s="43" t="s">
        <v>12</v>
      </c>
      <c r="G68" s="44" t="s">
        <v>11</v>
      </c>
      <c r="H68" s="43" t="s">
        <v>12</v>
      </c>
      <c r="I68" s="246"/>
      <c r="J68" s="246"/>
    </row>
    <row r="69" spans="1:11" ht="30" x14ac:dyDescent="0.25">
      <c r="A69" s="94">
        <v>9.1</v>
      </c>
      <c r="B69" s="8" t="s">
        <v>55</v>
      </c>
      <c r="C69" s="227" t="s">
        <v>84</v>
      </c>
      <c r="D69" s="227">
        <v>200</v>
      </c>
      <c r="E69" s="227" t="s">
        <v>670</v>
      </c>
      <c r="F69" s="270" t="s">
        <v>670</v>
      </c>
      <c r="G69" s="227" t="s">
        <v>670</v>
      </c>
      <c r="H69" s="270" t="s">
        <v>670</v>
      </c>
      <c r="I69" s="222" t="s">
        <v>86</v>
      </c>
      <c r="J69" s="271" t="s">
        <v>788</v>
      </c>
    </row>
    <row r="70" spans="1:11" x14ac:dyDescent="0.25">
      <c r="A70" s="94">
        <v>9.1999999999999993</v>
      </c>
      <c r="B70" s="9" t="s">
        <v>16</v>
      </c>
      <c r="C70" s="269"/>
      <c r="D70" s="269"/>
      <c r="E70" s="269"/>
      <c r="F70" s="226"/>
      <c r="G70" s="269"/>
      <c r="H70" s="226"/>
      <c r="I70" s="222"/>
      <c r="J70" s="271"/>
    </row>
    <row r="71" spans="1:11" ht="60.75" thickBot="1" x14ac:dyDescent="0.3">
      <c r="A71" s="109">
        <v>9.3000000000000007</v>
      </c>
      <c r="B71" s="19" t="s">
        <v>56</v>
      </c>
      <c r="C71" s="99" t="s">
        <v>84</v>
      </c>
      <c r="D71" s="99">
        <v>201</v>
      </c>
      <c r="E71" s="99" t="s">
        <v>670</v>
      </c>
      <c r="F71" s="100" t="s">
        <v>670</v>
      </c>
      <c r="G71" s="99" t="s">
        <v>670</v>
      </c>
      <c r="H71" s="100" t="s">
        <v>670</v>
      </c>
      <c r="I71" s="223"/>
      <c r="J71" s="272"/>
    </row>
    <row r="72" spans="1:11" ht="30" customHeight="1" thickBot="1" x14ac:dyDescent="0.3">
      <c r="A72" s="239">
        <v>10</v>
      </c>
      <c r="B72" s="247" t="s">
        <v>57</v>
      </c>
      <c r="C72" s="249" t="str">
        <f>+C11</f>
        <v>GAVINCO INGENIEROS CONSULTORES SAS</v>
      </c>
      <c r="D72" s="249"/>
      <c r="E72" s="249" t="str">
        <f>+E11</f>
        <v>INGENIERIA MASTER SAS</v>
      </c>
      <c r="F72" s="250"/>
      <c r="G72" s="249" t="str">
        <f>+G11</f>
        <v>HM INGENIERIA SAS</v>
      </c>
      <c r="H72" s="250"/>
      <c r="I72" s="245" t="s">
        <v>66</v>
      </c>
      <c r="J72" s="245" t="s">
        <v>13</v>
      </c>
    </row>
    <row r="73" spans="1:11" ht="30" customHeight="1" thickBot="1" x14ac:dyDescent="0.3">
      <c r="A73" s="240"/>
      <c r="B73" s="248"/>
      <c r="C73" s="45" t="s">
        <v>11</v>
      </c>
      <c r="D73" s="46" t="s">
        <v>12</v>
      </c>
      <c r="E73" s="44" t="s">
        <v>11</v>
      </c>
      <c r="F73" s="43" t="s">
        <v>12</v>
      </c>
      <c r="G73" s="44" t="s">
        <v>11</v>
      </c>
      <c r="H73" s="43" t="s">
        <v>12</v>
      </c>
      <c r="I73" s="246"/>
      <c r="J73" s="246"/>
    </row>
    <row r="74" spans="1:11" ht="30.75" thickBot="1" x14ac:dyDescent="0.3">
      <c r="A74" s="109">
        <v>10.1</v>
      </c>
      <c r="B74" s="11" t="s">
        <v>58</v>
      </c>
      <c r="C74" s="99" t="s">
        <v>670</v>
      </c>
      <c r="D74" s="99" t="s">
        <v>670</v>
      </c>
      <c r="E74" s="99" t="s">
        <v>670</v>
      </c>
      <c r="F74" s="100" t="s">
        <v>670</v>
      </c>
      <c r="G74" s="99" t="s">
        <v>670</v>
      </c>
      <c r="H74" s="100" t="s">
        <v>670</v>
      </c>
      <c r="I74" s="36" t="s">
        <v>670</v>
      </c>
      <c r="J74" s="40"/>
    </row>
    <row r="75" spans="1:11" ht="30" customHeight="1" thickBot="1" x14ac:dyDescent="0.3">
      <c r="A75" s="239">
        <v>11</v>
      </c>
      <c r="B75" s="247" t="s">
        <v>59</v>
      </c>
      <c r="C75" s="249" t="str">
        <f>+C11</f>
        <v>GAVINCO INGENIEROS CONSULTORES SAS</v>
      </c>
      <c r="D75" s="249"/>
      <c r="E75" s="249" t="str">
        <f>+E11</f>
        <v>INGENIERIA MASTER SAS</v>
      </c>
      <c r="F75" s="250"/>
      <c r="G75" s="249" t="str">
        <f>+G11</f>
        <v>HM INGENIERIA SAS</v>
      </c>
      <c r="H75" s="250"/>
      <c r="I75" s="245" t="s">
        <v>66</v>
      </c>
      <c r="J75" s="245" t="s">
        <v>13</v>
      </c>
    </row>
    <row r="76" spans="1:11" ht="30" customHeight="1" thickBot="1" x14ac:dyDescent="0.3">
      <c r="A76" s="240"/>
      <c r="B76" s="248"/>
      <c r="C76" s="45" t="s">
        <v>11</v>
      </c>
      <c r="D76" s="46" t="s">
        <v>12</v>
      </c>
      <c r="E76" s="44" t="s">
        <v>11</v>
      </c>
      <c r="F76" s="43" t="s">
        <v>12</v>
      </c>
      <c r="G76" s="44" t="s">
        <v>11</v>
      </c>
      <c r="H76" s="43" t="s">
        <v>12</v>
      </c>
      <c r="I76" s="246"/>
      <c r="J76" s="246"/>
    </row>
    <row r="77" spans="1:11" ht="76.5" customHeight="1" thickBot="1" x14ac:dyDescent="0.3">
      <c r="A77" s="109">
        <v>11.1</v>
      </c>
      <c r="B77" s="56" t="s">
        <v>55</v>
      </c>
      <c r="C77" s="21" t="s">
        <v>670</v>
      </c>
      <c r="D77" s="22" t="s">
        <v>670</v>
      </c>
      <c r="E77" s="108" t="s">
        <v>670</v>
      </c>
      <c r="F77" s="100" t="s">
        <v>670</v>
      </c>
      <c r="G77" s="108" t="s">
        <v>670</v>
      </c>
      <c r="H77" s="100" t="s">
        <v>670</v>
      </c>
      <c r="I77" s="36" t="s">
        <v>670</v>
      </c>
      <c r="J77" s="40"/>
    </row>
    <row r="78" spans="1:11" ht="30" customHeight="1" thickBot="1" x14ac:dyDescent="0.3">
      <c r="A78" s="239">
        <v>12</v>
      </c>
      <c r="B78" s="241" t="s">
        <v>60</v>
      </c>
      <c r="C78" s="254" t="str">
        <f>+C11</f>
        <v>GAVINCO INGENIEROS CONSULTORES SAS</v>
      </c>
      <c r="D78" s="250"/>
      <c r="E78" s="255" t="str">
        <f>+E11</f>
        <v>INGENIERIA MASTER SAS</v>
      </c>
      <c r="F78" s="250"/>
      <c r="G78" s="255" t="str">
        <f>+G11</f>
        <v>HM INGENIERIA SAS</v>
      </c>
      <c r="H78" s="250"/>
      <c r="I78" s="243" t="s">
        <v>66</v>
      </c>
      <c r="J78" s="245" t="s">
        <v>13</v>
      </c>
    </row>
    <row r="79" spans="1:11" ht="30" customHeight="1" x14ac:dyDescent="0.25">
      <c r="A79" s="240"/>
      <c r="B79" s="242"/>
      <c r="C79" s="256" t="s">
        <v>11</v>
      </c>
      <c r="D79" s="257"/>
      <c r="E79" s="258" t="s">
        <v>11</v>
      </c>
      <c r="F79" s="259"/>
      <c r="G79" s="258" t="s">
        <v>11</v>
      </c>
      <c r="H79" s="259"/>
      <c r="I79" s="244"/>
      <c r="J79" s="246"/>
    </row>
    <row r="80" spans="1:11" ht="45" x14ac:dyDescent="0.25">
      <c r="A80" s="94">
        <v>12.1</v>
      </c>
      <c r="B80" s="52" t="s">
        <v>61</v>
      </c>
      <c r="C80" s="237" t="s">
        <v>84</v>
      </c>
      <c r="D80" s="238"/>
      <c r="E80" s="237" t="s">
        <v>84</v>
      </c>
      <c r="F80" s="238"/>
      <c r="G80" s="237" t="s">
        <v>84</v>
      </c>
      <c r="H80" s="238"/>
      <c r="I80" s="221" t="s">
        <v>86</v>
      </c>
      <c r="J80" s="274"/>
    </row>
    <row r="81" spans="1:10" ht="31.5" customHeight="1" x14ac:dyDescent="0.25">
      <c r="A81" s="94">
        <v>12.2</v>
      </c>
      <c r="B81" s="52" t="s">
        <v>62</v>
      </c>
      <c r="C81" s="237" t="s">
        <v>84</v>
      </c>
      <c r="D81" s="238"/>
      <c r="E81" s="237" t="s">
        <v>84</v>
      </c>
      <c r="F81" s="238"/>
      <c r="G81" s="237" t="s">
        <v>84</v>
      </c>
      <c r="H81" s="238"/>
      <c r="I81" s="222" t="s">
        <v>86</v>
      </c>
      <c r="J81" s="271"/>
    </row>
    <row r="82" spans="1:10" ht="30.75" thickBot="1" x14ac:dyDescent="0.3">
      <c r="A82" s="20">
        <v>12.3</v>
      </c>
      <c r="B82" s="53" t="s">
        <v>63</v>
      </c>
      <c r="C82" s="354" t="s">
        <v>84</v>
      </c>
      <c r="D82" s="253"/>
      <c r="E82" s="237" t="s">
        <v>84</v>
      </c>
      <c r="F82" s="238"/>
      <c r="G82" s="237" t="s">
        <v>84</v>
      </c>
      <c r="H82" s="238"/>
      <c r="I82" s="223" t="s">
        <v>86</v>
      </c>
      <c r="J82" s="272"/>
    </row>
    <row r="83" spans="1:10" ht="19.5" thickBot="1" x14ac:dyDescent="0.3">
      <c r="A83" s="235" t="s">
        <v>64</v>
      </c>
      <c r="B83" s="236"/>
      <c r="C83" s="513"/>
      <c r="D83" s="414"/>
      <c r="E83" s="233"/>
      <c r="F83" s="234"/>
      <c r="G83" s="233"/>
      <c r="H83" s="234"/>
      <c r="I83" s="50"/>
      <c r="J83" s="51"/>
    </row>
  </sheetData>
  <mergeCells count="147">
    <mergeCell ref="A1:J2"/>
    <mergeCell ref="A4:J5"/>
    <mergeCell ref="C8:I8"/>
    <mergeCell ref="C9:I9"/>
    <mergeCell ref="C10:I10"/>
    <mergeCell ref="C11:D11"/>
    <mergeCell ref="E11:F11"/>
    <mergeCell ref="G11:H11"/>
    <mergeCell ref="C15:G15"/>
    <mergeCell ref="C16:G22"/>
    <mergeCell ref="H16:H22"/>
    <mergeCell ref="I16:I22"/>
    <mergeCell ref="J16:J22"/>
    <mergeCell ref="C23:G23"/>
    <mergeCell ref="C12:D12"/>
    <mergeCell ref="E12:F12"/>
    <mergeCell ref="G12:H12"/>
    <mergeCell ref="C13:D13"/>
    <mergeCell ref="E13:F13"/>
    <mergeCell ref="G13:H13"/>
    <mergeCell ref="C24:G27"/>
    <mergeCell ref="H24:H27"/>
    <mergeCell ref="I24:I27"/>
    <mergeCell ref="J24:J27"/>
    <mergeCell ref="A28:A29"/>
    <mergeCell ref="B28:B29"/>
    <mergeCell ref="C28:D28"/>
    <mergeCell ref="E28:F28"/>
    <mergeCell ref="G28:H28"/>
    <mergeCell ref="I28:I29"/>
    <mergeCell ref="J28:J29"/>
    <mergeCell ref="I30:I31"/>
    <mergeCell ref="J30:J31"/>
    <mergeCell ref="A32:A33"/>
    <mergeCell ref="B32:B33"/>
    <mergeCell ref="C32:D32"/>
    <mergeCell ref="E32:F32"/>
    <mergeCell ref="G32:H32"/>
    <mergeCell ref="I32:I33"/>
    <mergeCell ref="J32:J33"/>
    <mergeCell ref="I34:I36"/>
    <mergeCell ref="J34:J36"/>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C55:G55"/>
    <mergeCell ref="C56:G56"/>
    <mergeCell ref="I56:I66"/>
    <mergeCell ref="J56:J66"/>
    <mergeCell ref="C57:G57"/>
    <mergeCell ref="C58:G65"/>
    <mergeCell ref="H58:H65"/>
    <mergeCell ref="C66:G66"/>
    <mergeCell ref="J50:J51"/>
    <mergeCell ref="C52:C54"/>
    <mergeCell ref="D52:D54"/>
    <mergeCell ref="E52:E54"/>
    <mergeCell ref="F52:F54"/>
    <mergeCell ref="G52:G54"/>
    <mergeCell ref="H52:H54"/>
    <mergeCell ref="I52:I54"/>
    <mergeCell ref="D69:D70"/>
    <mergeCell ref="E69:E70"/>
    <mergeCell ref="F69:F70"/>
    <mergeCell ref="G69:G70"/>
    <mergeCell ref="H69:H70"/>
    <mergeCell ref="I69:I71"/>
    <mergeCell ref="J69:J71"/>
    <mergeCell ref="A67:A68"/>
    <mergeCell ref="B67:B68"/>
    <mergeCell ref="C67:D67"/>
    <mergeCell ref="E67:F67"/>
    <mergeCell ref="G67:H67"/>
    <mergeCell ref="I67:I68"/>
    <mergeCell ref="G30:G31"/>
    <mergeCell ref="H30:H31"/>
    <mergeCell ref="C46:C49"/>
    <mergeCell ref="D46:D49"/>
    <mergeCell ref="C81:D81"/>
    <mergeCell ref="E81:F81"/>
    <mergeCell ref="G81:H81"/>
    <mergeCell ref="C82:D82"/>
    <mergeCell ref="E82:F82"/>
    <mergeCell ref="G82:H82"/>
    <mergeCell ref="C79:D79"/>
    <mergeCell ref="E79:F79"/>
    <mergeCell ref="G79:H79"/>
    <mergeCell ref="C80:D80"/>
    <mergeCell ref="E80:F80"/>
    <mergeCell ref="G80:H80"/>
    <mergeCell ref="C78:D78"/>
    <mergeCell ref="E78:F78"/>
    <mergeCell ref="G78:H78"/>
    <mergeCell ref="C75:D75"/>
    <mergeCell ref="E75:F75"/>
    <mergeCell ref="G75:H75"/>
    <mergeCell ref="C72:D72"/>
    <mergeCell ref="E72:F72"/>
    <mergeCell ref="I46:I49"/>
    <mergeCell ref="J46:J49"/>
    <mergeCell ref="J52:J54"/>
    <mergeCell ref="I80:I82"/>
    <mergeCell ref="J80:J82"/>
    <mergeCell ref="A83:B83"/>
    <mergeCell ref="C83:D83"/>
    <mergeCell ref="E83:F83"/>
    <mergeCell ref="G83:H83"/>
    <mergeCell ref="J78:J79"/>
    <mergeCell ref="A78:A79"/>
    <mergeCell ref="B78:B79"/>
    <mergeCell ref="I78:I79"/>
    <mergeCell ref="J72:J73"/>
    <mergeCell ref="A75:A76"/>
    <mergeCell ref="B75:B76"/>
    <mergeCell ref="I75:I76"/>
    <mergeCell ref="J75:J76"/>
    <mergeCell ref="A72:A73"/>
    <mergeCell ref="B72:B73"/>
    <mergeCell ref="G72:H72"/>
    <mergeCell ref="I72:I73"/>
    <mergeCell ref="J67:J68"/>
    <mergeCell ref="C69:C70"/>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80" zoomScaleNormal="80" workbookViewId="0">
      <selection activeCell="F14" sqref="F14:F2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57</v>
      </c>
      <c r="D8" s="327"/>
      <c r="E8" s="328"/>
    </row>
    <row r="9" spans="1:6" ht="31.5" customHeight="1" thickBot="1" x14ac:dyDescent="0.3">
      <c r="A9" s="57" t="s">
        <v>3</v>
      </c>
      <c r="B9" s="58" t="s">
        <v>4</v>
      </c>
      <c r="C9" s="330" t="s">
        <v>789</v>
      </c>
      <c r="D9" s="330"/>
      <c r="E9" s="331"/>
    </row>
    <row r="10" spans="1:6" ht="15.75" thickBot="1" x14ac:dyDescent="0.3">
      <c r="A10" s="57" t="s">
        <v>5</v>
      </c>
      <c r="B10" s="58" t="s">
        <v>8</v>
      </c>
      <c r="C10" s="314" t="s">
        <v>517</v>
      </c>
      <c r="D10" s="315"/>
    </row>
    <row r="11" spans="1:6" ht="15.75" thickBot="1" x14ac:dyDescent="0.3">
      <c r="A11" s="57" t="s">
        <v>7</v>
      </c>
      <c r="B11" s="58" t="s">
        <v>10</v>
      </c>
      <c r="C11" s="314" t="s">
        <v>83</v>
      </c>
      <c r="D11" s="315"/>
    </row>
    <row r="12" spans="1:6" ht="15.75" thickBot="1" x14ac:dyDescent="0.3">
      <c r="A12" s="3"/>
      <c r="B12" s="4"/>
      <c r="C12" s="7"/>
    </row>
    <row r="13" spans="1:6" x14ac:dyDescent="0.25">
      <c r="A13" s="29">
        <v>1</v>
      </c>
      <c r="B13" s="34" t="s">
        <v>14</v>
      </c>
      <c r="C13" s="97"/>
      <c r="D13" s="107" t="s">
        <v>12</v>
      </c>
      <c r="E13" s="37" t="s">
        <v>66</v>
      </c>
      <c r="F13" s="41" t="s">
        <v>13</v>
      </c>
    </row>
    <row r="14" spans="1:6" ht="30" x14ac:dyDescent="0.25">
      <c r="A14" s="94">
        <v>1.1000000000000001</v>
      </c>
      <c r="B14" s="8" t="s">
        <v>15</v>
      </c>
      <c r="C14" s="318" t="s">
        <v>528</v>
      </c>
      <c r="D14" s="224" t="s">
        <v>790</v>
      </c>
      <c r="E14" s="221" t="s">
        <v>621</v>
      </c>
      <c r="F14" s="271"/>
    </row>
    <row r="15" spans="1:6" x14ac:dyDescent="0.25">
      <c r="A15" s="94">
        <v>1.2</v>
      </c>
      <c r="B15" s="9" t="s">
        <v>16</v>
      </c>
      <c r="C15" s="321"/>
      <c r="D15" s="225"/>
      <c r="E15" s="222"/>
      <c r="F15" s="271"/>
    </row>
    <row r="16" spans="1:6" ht="30" x14ac:dyDescent="0.25">
      <c r="A16" s="94">
        <v>1.3</v>
      </c>
      <c r="B16" s="8" t="s">
        <v>17</v>
      </c>
      <c r="C16" s="321"/>
      <c r="D16" s="225"/>
      <c r="E16" s="222"/>
      <c r="F16" s="271"/>
    </row>
    <row r="17" spans="1:6" ht="60" x14ac:dyDescent="0.25">
      <c r="A17" s="94">
        <v>1.4</v>
      </c>
      <c r="B17" s="8" t="s">
        <v>18</v>
      </c>
      <c r="C17" s="321"/>
      <c r="D17" s="225"/>
      <c r="E17" s="222"/>
      <c r="F17" s="271"/>
    </row>
    <row r="18" spans="1:6" ht="105" x14ac:dyDescent="0.25">
      <c r="A18" s="94">
        <v>1.5</v>
      </c>
      <c r="B18" s="8" t="s">
        <v>19</v>
      </c>
      <c r="C18" s="321"/>
      <c r="D18" s="225"/>
      <c r="E18" s="222"/>
      <c r="F18" s="271"/>
    </row>
    <row r="19" spans="1:6" ht="30" x14ac:dyDescent="0.25">
      <c r="A19" s="94">
        <v>1.6</v>
      </c>
      <c r="B19" s="10" t="s">
        <v>20</v>
      </c>
      <c r="C19" s="321"/>
      <c r="D19" s="225"/>
      <c r="E19" s="222"/>
      <c r="F19" s="271"/>
    </row>
    <row r="20" spans="1:6" ht="45.75" thickBot="1" x14ac:dyDescent="0.3">
      <c r="A20" s="109">
        <v>1.7</v>
      </c>
      <c r="B20" s="11" t="s">
        <v>21</v>
      </c>
      <c r="C20" s="324"/>
      <c r="D20" s="288"/>
      <c r="E20" s="223"/>
      <c r="F20" s="272"/>
    </row>
    <row r="21" spans="1:6" ht="39" customHeight="1" x14ac:dyDescent="0.25">
      <c r="A21" s="29">
        <v>2</v>
      </c>
      <c r="B21" s="30" t="s">
        <v>22</v>
      </c>
      <c r="C21" s="97"/>
      <c r="D21" s="107" t="s">
        <v>12</v>
      </c>
      <c r="E21" s="37" t="s">
        <v>66</v>
      </c>
      <c r="F21" s="42" t="s">
        <v>13</v>
      </c>
    </row>
    <row r="22" spans="1:6" ht="45.75" customHeight="1" x14ac:dyDescent="0.25">
      <c r="A22" s="94">
        <v>2.1</v>
      </c>
      <c r="B22" s="10" t="s">
        <v>23</v>
      </c>
      <c r="C22" s="301" t="s">
        <v>670</v>
      </c>
      <c r="D22" s="308" t="s">
        <v>670</v>
      </c>
      <c r="E22" s="309" t="s">
        <v>670</v>
      </c>
      <c r="F22" s="312" t="s">
        <v>670</v>
      </c>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t="e">
        <f>+#REF!</f>
        <v>#REF!</v>
      </c>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84</v>
      </c>
      <c r="D28" s="95" t="s">
        <v>791</v>
      </c>
      <c r="E28" s="221" t="s">
        <v>86</v>
      </c>
      <c r="F28" s="274" t="s">
        <v>792</v>
      </c>
    </row>
    <row r="29" spans="1:6" ht="30.75" thickBot="1" x14ac:dyDescent="0.3">
      <c r="A29" s="109" t="s">
        <v>28</v>
      </c>
      <c r="B29" s="11" t="s">
        <v>29</v>
      </c>
      <c r="C29" s="99" t="s">
        <v>84</v>
      </c>
      <c r="D29" s="100">
        <v>73</v>
      </c>
      <c r="E29" s="223"/>
      <c r="F29" s="272"/>
    </row>
    <row r="30" spans="1:6" ht="33" customHeight="1" thickBot="1" x14ac:dyDescent="0.3">
      <c r="A30" s="239">
        <v>4</v>
      </c>
      <c r="B30" s="297" t="s">
        <v>30</v>
      </c>
      <c r="C30" s="249" t="e">
        <f>+#REF!</f>
        <v>#REF!</v>
      </c>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224" t="s">
        <v>793</v>
      </c>
      <c r="E32" s="221" t="s">
        <v>86</v>
      </c>
      <c r="F32" s="271"/>
    </row>
    <row r="33" spans="1:6" ht="30" x14ac:dyDescent="0.25">
      <c r="A33" s="94">
        <v>4.2</v>
      </c>
      <c r="B33" s="10" t="s">
        <v>31</v>
      </c>
      <c r="C33" s="98" t="s">
        <v>84</v>
      </c>
      <c r="D33" s="225" t="s">
        <v>793</v>
      </c>
      <c r="E33" s="222"/>
      <c r="F33" s="271"/>
    </row>
    <row r="34" spans="1:6" ht="30.75" thickBot="1" x14ac:dyDescent="0.3">
      <c r="A34" s="109">
        <v>4.3</v>
      </c>
      <c r="B34" s="11" t="s">
        <v>67</v>
      </c>
      <c r="C34" s="99" t="s">
        <v>345</v>
      </c>
      <c r="D34" s="288">
        <v>20</v>
      </c>
      <c r="E34" s="223"/>
      <c r="F34" s="272"/>
    </row>
    <row r="35" spans="1:6" ht="30" customHeight="1" thickBot="1" x14ac:dyDescent="0.3">
      <c r="A35" s="239">
        <v>5</v>
      </c>
      <c r="B35" s="241" t="s">
        <v>32</v>
      </c>
      <c r="C35" s="295" t="e">
        <f>+#REF!</f>
        <v>#REF!</v>
      </c>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84</v>
      </c>
      <c r="D37" s="266" t="s">
        <v>794</v>
      </c>
      <c r="E37" s="309" t="s">
        <v>86</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t="e">
        <f>+#REF!</f>
        <v>#REF!</v>
      </c>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670</v>
      </c>
      <c r="D44" s="98" t="s">
        <v>670</v>
      </c>
      <c r="E44" s="98" t="s">
        <v>670</v>
      </c>
      <c r="F44" s="39" t="s">
        <v>670</v>
      </c>
    </row>
    <row r="45" spans="1:6" ht="45" x14ac:dyDescent="0.25">
      <c r="A45" s="94">
        <v>6.2</v>
      </c>
      <c r="B45" s="10" t="s">
        <v>37</v>
      </c>
      <c r="C45" s="98" t="s">
        <v>670</v>
      </c>
      <c r="D45" s="98" t="s">
        <v>670</v>
      </c>
      <c r="E45" s="98" t="s">
        <v>670</v>
      </c>
      <c r="F45" s="39" t="s">
        <v>670</v>
      </c>
    </row>
    <row r="46" spans="1:6" ht="60" x14ac:dyDescent="0.25">
      <c r="A46" s="94">
        <v>6.3</v>
      </c>
      <c r="B46" s="10" t="s">
        <v>38</v>
      </c>
      <c r="C46" s="98" t="s">
        <v>670</v>
      </c>
      <c r="D46" s="98" t="s">
        <v>670</v>
      </c>
      <c r="E46" s="98" t="s">
        <v>670</v>
      </c>
      <c r="F46" s="39" t="s">
        <v>670</v>
      </c>
    </row>
    <row r="47" spans="1:6" ht="75.75" thickBot="1" x14ac:dyDescent="0.3">
      <c r="A47" s="94">
        <v>6.4</v>
      </c>
      <c r="B47" s="11" t="s">
        <v>39</v>
      </c>
      <c r="C47" s="98" t="s">
        <v>670</v>
      </c>
      <c r="D47" s="98" t="s">
        <v>670</v>
      </c>
      <c r="E47" s="98" t="s">
        <v>670</v>
      </c>
      <c r="F47" s="40" t="s">
        <v>670</v>
      </c>
    </row>
    <row r="48" spans="1:6" ht="30" customHeight="1" thickBot="1" x14ac:dyDescent="0.3">
      <c r="A48" s="239">
        <v>7</v>
      </c>
      <c r="B48" s="247" t="s">
        <v>40</v>
      </c>
      <c r="C48" s="249" t="e">
        <f>+#REF!</f>
        <v>#REF!</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v>107</v>
      </c>
      <c r="E50" s="221" t="s">
        <v>86</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ht="15.75" thickBot="1" x14ac:dyDescent="0.3">
      <c r="A53" s="29">
        <v>8</v>
      </c>
      <c r="B53" s="49" t="s">
        <v>44</v>
      </c>
      <c r="C53" s="44"/>
      <c r="D53" s="107" t="s">
        <v>12</v>
      </c>
      <c r="E53" s="37" t="s">
        <v>66</v>
      </c>
      <c r="F53" s="41" t="s">
        <v>13</v>
      </c>
    </row>
    <row r="54" spans="1:7" x14ac:dyDescent="0.25">
      <c r="A54" s="94">
        <v>8.1</v>
      </c>
      <c r="B54" s="10" t="s">
        <v>45</v>
      </c>
      <c r="C54" s="209" t="s">
        <v>715</v>
      </c>
      <c r="D54" s="308" t="s">
        <v>795</v>
      </c>
      <c r="E54" s="339" t="s">
        <v>84</v>
      </c>
      <c r="F54" s="546" t="s">
        <v>796</v>
      </c>
    </row>
    <row r="55" spans="1:7" ht="30" x14ac:dyDescent="0.25">
      <c r="A55" s="94">
        <v>8.1999999999999993</v>
      </c>
      <c r="B55" s="10" t="s">
        <v>46</v>
      </c>
      <c r="C55" s="209" t="s">
        <v>106</v>
      </c>
      <c r="D55" s="267" t="s">
        <v>795</v>
      </c>
      <c r="E55" s="339"/>
      <c r="F55" s="547"/>
    </row>
    <row r="56" spans="1:7" ht="30" x14ac:dyDescent="0.25">
      <c r="A56" s="94">
        <v>8.3000000000000007</v>
      </c>
      <c r="B56" s="10" t="s">
        <v>47</v>
      </c>
      <c r="C56" s="549" t="s">
        <v>86</v>
      </c>
      <c r="D56" s="267" t="s">
        <v>795</v>
      </c>
      <c r="E56" s="339"/>
      <c r="F56" s="547"/>
    </row>
    <row r="57" spans="1:7" ht="45" x14ac:dyDescent="0.25">
      <c r="A57" s="94">
        <v>8.4</v>
      </c>
      <c r="B57" s="10" t="s">
        <v>48</v>
      </c>
      <c r="C57" s="550"/>
      <c r="D57" s="267"/>
      <c r="E57" s="339"/>
      <c r="F57" s="547"/>
    </row>
    <row r="58" spans="1:7" ht="45" x14ac:dyDescent="0.25">
      <c r="A58" s="94">
        <v>8.5</v>
      </c>
      <c r="B58" s="10" t="s">
        <v>74</v>
      </c>
      <c r="C58" s="550"/>
      <c r="D58" s="267"/>
      <c r="E58" s="339"/>
      <c r="F58" s="547"/>
    </row>
    <row r="59" spans="1:7" x14ac:dyDescent="0.25">
      <c r="A59" s="94">
        <v>8.6</v>
      </c>
      <c r="B59" s="10" t="s">
        <v>49</v>
      </c>
      <c r="C59" s="550"/>
      <c r="D59" s="267"/>
      <c r="E59" s="339"/>
      <c r="F59" s="547"/>
    </row>
    <row r="60" spans="1:7" x14ac:dyDescent="0.25">
      <c r="A60" s="94">
        <v>8.6999999999999993</v>
      </c>
      <c r="B60" s="10" t="s">
        <v>50</v>
      </c>
      <c r="C60" s="550"/>
      <c r="D60" s="267"/>
      <c r="E60" s="339"/>
      <c r="F60" s="547"/>
    </row>
    <row r="61" spans="1:7" ht="30" x14ac:dyDescent="0.25">
      <c r="A61" s="94">
        <v>8.8000000000000007</v>
      </c>
      <c r="B61" s="10" t="s">
        <v>100</v>
      </c>
      <c r="C61" s="550"/>
      <c r="D61" s="267"/>
      <c r="E61" s="339"/>
      <c r="F61" s="547"/>
      <c r="G61" s="14"/>
    </row>
    <row r="62" spans="1:7" ht="31.5" customHeight="1" x14ac:dyDescent="0.3">
      <c r="A62" s="94">
        <v>8.9</v>
      </c>
      <c r="B62" s="15" t="s">
        <v>51</v>
      </c>
      <c r="C62" s="550"/>
      <c r="D62" s="267"/>
      <c r="E62" s="339"/>
      <c r="F62" s="547"/>
      <c r="G62" s="16"/>
    </row>
    <row r="63" spans="1:7" ht="16.5" x14ac:dyDescent="0.3">
      <c r="A63" s="17" t="s">
        <v>68</v>
      </c>
      <c r="B63" s="10" t="s">
        <v>52</v>
      </c>
      <c r="C63" s="551"/>
      <c r="D63" s="545"/>
      <c r="E63" s="339"/>
      <c r="F63" s="547"/>
      <c r="G63" s="16"/>
    </row>
    <row r="64" spans="1:7" ht="45.75" thickBot="1" x14ac:dyDescent="0.3">
      <c r="A64" s="17" t="s">
        <v>69</v>
      </c>
      <c r="B64" s="11" t="s">
        <v>53</v>
      </c>
      <c r="C64" s="210" t="s">
        <v>84</v>
      </c>
      <c r="D64" s="211" t="s">
        <v>797</v>
      </c>
      <c r="E64" s="340"/>
      <c r="F64" s="548"/>
      <c r="G64" s="18"/>
    </row>
    <row r="65" spans="1:6" ht="30" customHeight="1" thickBot="1" x14ac:dyDescent="0.3">
      <c r="A65" s="239">
        <v>9</v>
      </c>
      <c r="B65" s="247" t="s">
        <v>54</v>
      </c>
      <c r="C65" s="249" t="e">
        <f>+#REF!</f>
        <v>#REF!</v>
      </c>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84</v>
      </c>
      <c r="D67" s="270">
        <v>113</v>
      </c>
      <c r="E67" s="222" t="s">
        <v>86</v>
      </c>
      <c r="F67" s="271"/>
    </row>
    <row r="68" spans="1:6" x14ac:dyDescent="0.25">
      <c r="A68" s="94">
        <v>9.1999999999999993</v>
      </c>
      <c r="B68" s="9" t="s">
        <v>16</v>
      </c>
      <c r="C68" s="269"/>
      <c r="D68" s="226"/>
      <c r="E68" s="222"/>
      <c r="F68" s="271"/>
    </row>
    <row r="69" spans="1:6" ht="60.75" thickBot="1" x14ac:dyDescent="0.3">
      <c r="A69" s="109">
        <v>9.3000000000000007</v>
      </c>
      <c r="B69" s="19" t="s">
        <v>56</v>
      </c>
      <c r="C69" s="99" t="s">
        <v>84</v>
      </c>
      <c r="D69" s="100">
        <v>117</v>
      </c>
      <c r="E69" s="223"/>
      <c r="F69" s="272"/>
    </row>
    <row r="70" spans="1:6" ht="30" customHeight="1" thickBot="1" x14ac:dyDescent="0.3">
      <c r="A70" s="239">
        <v>10</v>
      </c>
      <c r="B70" s="247" t="s">
        <v>57</v>
      </c>
      <c r="C70" s="249" t="e">
        <f>+#REF!</f>
        <v>#REF!</v>
      </c>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798</v>
      </c>
      <c r="D72" s="100" t="s">
        <v>799</v>
      </c>
      <c r="E72" s="36" t="s">
        <v>86</v>
      </c>
      <c r="F72" s="40"/>
    </row>
    <row r="73" spans="1:6" ht="30" customHeight="1" thickBot="1" x14ac:dyDescent="0.3">
      <c r="A73" s="239">
        <v>11</v>
      </c>
      <c r="B73" s="247" t="s">
        <v>59</v>
      </c>
      <c r="C73" s="249" t="e">
        <f>+#REF!</f>
        <v>#REF!</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670</v>
      </c>
      <c r="D75" s="100" t="s">
        <v>670</v>
      </c>
      <c r="E75" s="36" t="s">
        <v>670</v>
      </c>
      <c r="F75" s="40"/>
    </row>
    <row r="76" spans="1:6" ht="30" customHeight="1" thickBot="1" x14ac:dyDescent="0.3">
      <c r="A76" s="239">
        <v>12</v>
      </c>
      <c r="B76" s="241" t="s">
        <v>60</v>
      </c>
      <c r="C76" s="255" t="e">
        <f>+#REF!</f>
        <v>#REF!</v>
      </c>
      <c r="D76" s="250"/>
      <c r="E76" s="243" t="s">
        <v>66</v>
      </c>
      <c r="F76" s="245" t="s">
        <v>13</v>
      </c>
    </row>
    <row r="77" spans="1:6" ht="30" customHeight="1" x14ac:dyDescent="0.25">
      <c r="A77" s="240"/>
      <c r="B77" s="242"/>
      <c r="C77" s="258" t="s">
        <v>11</v>
      </c>
      <c r="D77" s="259"/>
      <c r="E77" s="244"/>
      <c r="F77" s="246"/>
    </row>
    <row r="78" spans="1:6" ht="45" x14ac:dyDescent="0.25">
      <c r="A78" s="94">
        <v>12.1</v>
      </c>
      <c r="B78" s="52" t="s">
        <v>61</v>
      </c>
      <c r="C78" s="341" t="s">
        <v>84</v>
      </c>
      <c r="D78" s="238"/>
      <c r="E78" s="131" t="s">
        <v>334</v>
      </c>
      <c r="F78" s="39"/>
    </row>
    <row r="79" spans="1:6" ht="31.5" customHeight="1" x14ac:dyDescent="0.25">
      <c r="A79" s="94">
        <v>12.2</v>
      </c>
      <c r="B79" s="52" t="s">
        <v>62</v>
      </c>
      <c r="C79" s="341" t="s">
        <v>84</v>
      </c>
      <c r="D79" s="238"/>
      <c r="E79" s="131" t="s">
        <v>334</v>
      </c>
      <c r="F79" s="39"/>
    </row>
    <row r="80" spans="1:6" ht="30.75" thickBot="1" x14ac:dyDescent="0.3">
      <c r="A80" s="20">
        <v>12.3</v>
      </c>
      <c r="B80" s="53" t="s">
        <v>63</v>
      </c>
      <c r="C80" s="342" t="s">
        <v>84</v>
      </c>
      <c r="D80" s="253"/>
      <c r="E80" s="132" t="s">
        <v>334</v>
      </c>
      <c r="F80" s="48"/>
    </row>
    <row r="81" spans="1:6" ht="19.5" thickBot="1" x14ac:dyDescent="0.3">
      <c r="A81" s="235" t="s">
        <v>64</v>
      </c>
      <c r="B81" s="236"/>
      <c r="C81" s="542"/>
      <c r="D81" s="543"/>
      <c r="E81" s="544"/>
      <c r="F81" s="51"/>
    </row>
  </sheetData>
  <mergeCells count="85">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E32:E34"/>
    <mergeCell ref="F32:F34"/>
    <mergeCell ref="D32:D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F67:F69"/>
    <mergeCell ref="C50:C52"/>
    <mergeCell ref="D50:D52"/>
    <mergeCell ref="E50:E52"/>
    <mergeCell ref="E54:E64"/>
    <mergeCell ref="F54:F64"/>
    <mergeCell ref="C56:C63"/>
    <mergeCell ref="A65:A66"/>
    <mergeCell ref="B65:B66"/>
    <mergeCell ref="C65:D65"/>
    <mergeCell ref="E65:E66"/>
    <mergeCell ref="F65:F66"/>
    <mergeCell ref="F76:F77"/>
    <mergeCell ref="C77:D77"/>
    <mergeCell ref="A70:A71"/>
    <mergeCell ref="B70:B71"/>
    <mergeCell ref="C70:D70"/>
    <mergeCell ref="E70:E71"/>
    <mergeCell ref="F70:F71"/>
    <mergeCell ref="A73:A74"/>
    <mergeCell ref="B73:B74"/>
    <mergeCell ref="C73:D73"/>
    <mergeCell ref="E73:E74"/>
    <mergeCell ref="F73:F74"/>
    <mergeCell ref="A81:B81"/>
    <mergeCell ref="A76:A77"/>
    <mergeCell ref="B76:B77"/>
    <mergeCell ref="C76:D76"/>
    <mergeCell ref="E76:E77"/>
    <mergeCell ref="C81:E81"/>
    <mergeCell ref="D54:D63"/>
    <mergeCell ref="C78:D78"/>
    <mergeCell ref="C79:D79"/>
    <mergeCell ref="C80:D80"/>
    <mergeCell ref="C67:C68"/>
    <mergeCell ref="D67:D68"/>
    <mergeCell ref="E67:E69"/>
  </mergeCell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Normal="100" workbookViewId="0">
      <selection activeCell="F7" sqref="F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25" t="s">
        <v>76</v>
      </c>
      <c r="B1" s="325"/>
      <c r="C1" s="325"/>
      <c r="D1" s="325"/>
      <c r="E1" s="325"/>
      <c r="F1" s="325"/>
    </row>
    <row r="2" spans="1:6" ht="15" customHeight="1" x14ac:dyDescent="0.25">
      <c r="A2" s="325"/>
      <c r="B2" s="325"/>
      <c r="C2" s="325"/>
      <c r="D2" s="325"/>
      <c r="E2" s="325"/>
      <c r="F2" s="325"/>
    </row>
    <row r="4" spans="1:6" x14ac:dyDescent="0.25">
      <c r="A4" s="325" t="s">
        <v>0</v>
      </c>
      <c r="B4" s="325"/>
      <c r="C4" s="325"/>
      <c r="D4" s="325"/>
      <c r="E4" s="325"/>
      <c r="F4" s="325"/>
    </row>
    <row r="5" spans="1:6" x14ac:dyDescent="0.25">
      <c r="A5" s="325"/>
      <c r="B5" s="325"/>
      <c r="C5" s="325"/>
      <c r="D5" s="325"/>
      <c r="E5" s="325"/>
      <c r="F5" s="325"/>
    </row>
    <row r="6" spans="1:6" x14ac:dyDescent="0.25">
      <c r="D6" s="2"/>
      <c r="E6" s="2"/>
      <c r="F6" s="2"/>
    </row>
    <row r="7" spans="1:6" ht="15.75" thickBot="1" x14ac:dyDescent="0.3">
      <c r="C7" s="2"/>
    </row>
    <row r="8" spans="1:6" ht="15.75" thickBot="1" x14ac:dyDescent="0.3">
      <c r="A8" s="57" t="s">
        <v>1</v>
      </c>
      <c r="B8" s="58" t="s">
        <v>2</v>
      </c>
      <c r="C8" s="327">
        <v>58</v>
      </c>
      <c r="D8" s="327"/>
      <c r="E8" s="328"/>
    </row>
    <row r="9" spans="1:6" ht="31.5" customHeight="1" thickBot="1" x14ac:dyDescent="0.3">
      <c r="A9" s="57" t="s">
        <v>3</v>
      </c>
      <c r="B9" s="58" t="s">
        <v>4</v>
      </c>
      <c r="C9" s="330" t="s">
        <v>800</v>
      </c>
      <c r="D9" s="330"/>
      <c r="E9" s="331"/>
    </row>
    <row r="10" spans="1:6" ht="15.75" thickBot="1" x14ac:dyDescent="0.3">
      <c r="A10" s="57" t="s">
        <v>5</v>
      </c>
      <c r="B10" s="58" t="s">
        <v>8</v>
      </c>
      <c r="C10" s="314" t="s">
        <v>517</v>
      </c>
      <c r="D10" s="315"/>
    </row>
    <row r="11" spans="1:6" ht="15.75" thickBot="1" x14ac:dyDescent="0.3">
      <c r="A11" s="57" t="s">
        <v>7</v>
      </c>
      <c r="B11" s="58" t="s">
        <v>10</v>
      </c>
      <c r="C11" s="314" t="s">
        <v>83</v>
      </c>
      <c r="D11" s="315"/>
    </row>
    <row r="12" spans="1:6" ht="15.75" thickBot="1" x14ac:dyDescent="0.3">
      <c r="A12" s="3"/>
      <c r="B12" s="4"/>
      <c r="C12" s="7"/>
    </row>
    <row r="13" spans="1:6" x14ac:dyDescent="0.25">
      <c r="A13" s="29">
        <v>1</v>
      </c>
      <c r="B13" s="34" t="s">
        <v>14</v>
      </c>
      <c r="C13" s="97"/>
      <c r="D13" s="107" t="s">
        <v>12</v>
      </c>
      <c r="E13" s="37" t="s">
        <v>66</v>
      </c>
      <c r="F13" s="41" t="s">
        <v>13</v>
      </c>
    </row>
    <row r="14" spans="1:6" ht="30" x14ac:dyDescent="0.25">
      <c r="A14" s="94">
        <v>1.1000000000000001</v>
      </c>
      <c r="B14" s="8" t="s">
        <v>15</v>
      </c>
      <c r="C14" s="318" t="s">
        <v>84</v>
      </c>
      <c r="D14" s="224" t="s">
        <v>801</v>
      </c>
      <c r="E14" s="221" t="s">
        <v>334</v>
      </c>
      <c r="F14" s="271" t="s">
        <v>802</v>
      </c>
    </row>
    <row r="15" spans="1:6" x14ac:dyDescent="0.25">
      <c r="A15" s="94">
        <v>1.2</v>
      </c>
      <c r="B15" s="9" t="s">
        <v>16</v>
      </c>
      <c r="C15" s="321"/>
      <c r="D15" s="225"/>
      <c r="E15" s="222"/>
      <c r="F15" s="271"/>
    </row>
    <row r="16" spans="1:6" ht="30" x14ac:dyDescent="0.25">
      <c r="A16" s="94">
        <v>1.3</v>
      </c>
      <c r="B16" s="8" t="s">
        <v>17</v>
      </c>
      <c r="C16" s="321"/>
      <c r="D16" s="225"/>
      <c r="E16" s="222"/>
      <c r="F16" s="271"/>
    </row>
    <row r="17" spans="1:6" ht="60" x14ac:dyDescent="0.25">
      <c r="A17" s="94">
        <v>1.4</v>
      </c>
      <c r="B17" s="8" t="s">
        <v>18</v>
      </c>
      <c r="C17" s="321"/>
      <c r="D17" s="225"/>
      <c r="E17" s="222"/>
      <c r="F17" s="271"/>
    </row>
    <row r="18" spans="1:6" ht="105" x14ac:dyDescent="0.25">
      <c r="A18" s="94">
        <v>1.5</v>
      </c>
      <c r="B18" s="8" t="s">
        <v>19</v>
      </c>
      <c r="C18" s="321"/>
      <c r="D18" s="225"/>
      <c r="E18" s="222"/>
      <c r="F18" s="271"/>
    </row>
    <row r="19" spans="1:6" ht="30" x14ac:dyDescent="0.25">
      <c r="A19" s="94">
        <v>1.6</v>
      </c>
      <c r="B19" s="10" t="s">
        <v>20</v>
      </c>
      <c r="C19" s="321"/>
      <c r="D19" s="225"/>
      <c r="E19" s="222"/>
      <c r="F19" s="271"/>
    </row>
    <row r="20" spans="1:6" ht="45.75" thickBot="1" x14ac:dyDescent="0.3">
      <c r="A20" s="109">
        <v>1.7</v>
      </c>
      <c r="B20" s="11" t="s">
        <v>21</v>
      </c>
      <c r="C20" s="324"/>
      <c r="D20" s="288"/>
      <c r="E20" s="223"/>
      <c r="F20" s="272"/>
    </row>
    <row r="21" spans="1:6" ht="39" customHeight="1" x14ac:dyDescent="0.25">
      <c r="A21" s="29">
        <v>2</v>
      </c>
      <c r="B21" s="30" t="s">
        <v>22</v>
      </c>
      <c r="C21" s="97"/>
      <c r="D21" s="107" t="s">
        <v>12</v>
      </c>
      <c r="E21" s="37" t="s">
        <v>66</v>
      </c>
      <c r="F21" s="42" t="s">
        <v>13</v>
      </c>
    </row>
    <row r="22" spans="1:6" ht="45.75" customHeight="1" x14ac:dyDescent="0.25">
      <c r="A22" s="94">
        <v>2.1</v>
      </c>
      <c r="B22" s="10" t="s">
        <v>23</v>
      </c>
      <c r="C22" s="301" t="s">
        <v>670</v>
      </c>
      <c r="D22" s="308" t="s">
        <v>670</v>
      </c>
      <c r="E22" s="309" t="s">
        <v>670</v>
      </c>
      <c r="F22" s="312"/>
    </row>
    <row r="23" spans="1:6" ht="50.25" customHeight="1" x14ac:dyDescent="0.25">
      <c r="A23" s="94">
        <v>2.2000000000000002</v>
      </c>
      <c r="B23" s="10" t="s">
        <v>70</v>
      </c>
      <c r="C23" s="304"/>
      <c r="D23" s="267"/>
      <c r="E23" s="310"/>
      <c r="F23" s="312"/>
    </row>
    <row r="24" spans="1:6" ht="114.75" customHeight="1" x14ac:dyDescent="0.25">
      <c r="A24" s="94">
        <v>2.2999999999999998</v>
      </c>
      <c r="B24" s="10" t="s">
        <v>24</v>
      </c>
      <c r="C24" s="304"/>
      <c r="D24" s="267"/>
      <c r="E24" s="310"/>
      <c r="F24" s="312"/>
    </row>
    <row r="25" spans="1:6" ht="42" customHeight="1" thickBot="1" x14ac:dyDescent="0.3">
      <c r="A25" s="109">
        <v>2.4</v>
      </c>
      <c r="B25" s="11" t="s">
        <v>25</v>
      </c>
      <c r="C25" s="307"/>
      <c r="D25" s="268"/>
      <c r="E25" s="311"/>
      <c r="F25" s="313"/>
    </row>
    <row r="26" spans="1:6" ht="63" customHeight="1" thickBot="1" x14ac:dyDescent="0.3">
      <c r="A26" s="239">
        <v>3</v>
      </c>
      <c r="B26" s="247" t="s">
        <v>26</v>
      </c>
      <c r="C26" s="249" t="e">
        <f>+#REF!</f>
        <v>#REF!</v>
      </c>
      <c r="D26" s="250"/>
      <c r="E26" s="245" t="s">
        <v>66</v>
      </c>
      <c r="F26" s="245" t="s">
        <v>13</v>
      </c>
    </row>
    <row r="27" spans="1:6" ht="30" x14ac:dyDescent="0.25">
      <c r="A27" s="240"/>
      <c r="B27" s="248"/>
      <c r="C27" s="97" t="s">
        <v>11</v>
      </c>
      <c r="D27" s="107" t="s">
        <v>12</v>
      </c>
      <c r="E27" s="246"/>
      <c r="F27" s="246"/>
    </row>
    <row r="28" spans="1:6" ht="47.25" customHeight="1" x14ac:dyDescent="0.25">
      <c r="A28" s="94" t="s">
        <v>27</v>
      </c>
      <c r="B28" s="8" t="s">
        <v>15</v>
      </c>
      <c r="C28" s="98" t="s">
        <v>84</v>
      </c>
      <c r="D28" s="95" t="s">
        <v>803</v>
      </c>
      <c r="E28" s="221" t="s">
        <v>86</v>
      </c>
      <c r="F28" s="274"/>
    </row>
    <row r="29" spans="1:6" ht="30.75" thickBot="1" x14ac:dyDescent="0.3">
      <c r="A29" s="109" t="s">
        <v>28</v>
      </c>
      <c r="B29" s="11" t="s">
        <v>29</v>
      </c>
      <c r="C29" s="99" t="s">
        <v>84</v>
      </c>
      <c r="D29" s="100">
        <v>14</v>
      </c>
      <c r="E29" s="223"/>
      <c r="F29" s="272"/>
    </row>
    <row r="30" spans="1:6" ht="33" customHeight="1" thickBot="1" x14ac:dyDescent="0.3">
      <c r="A30" s="239">
        <v>4</v>
      </c>
      <c r="B30" s="297" t="s">
        <v>30</v>
      </c>
      <c r="C30" s="249" t="e">
        <f>+#REF!</f>
        <v>#REF!</v>
      </c>
      <c r="D30" s="250"/>
      <c r="E30" s="245" t="s">
        <v>66</v>
      </c>
      <c r="F30" s="245" t="s">
        <v>13</v>
      </c>
    </row>
    <row r="31" spans="1:6" ht="33" customHeight="1" x14ac:dyDescent="0.25">
      <c r="A31" s="240"/>
      <c r="B31" s="298"/>
      <c r="C31" s="97" t="s">
        <v>11</v>
      </c>
      <c r="D31" s="107" t="s">
        <v>12</v>
      </c>
      <c r="E31" s="246"/>
      <c r="F31" s="246"/>
    </row>
    <row r="32" spans="1:6" ht="47.25" customHeight="1" x14ac:dyDescent="0.25">
      <c r="A32" s="94">
        <v>4.0999999999999996</v>
      </c>
      <c r="B32" s="10" t="s">
        <v>71</v>
      </c>
      <c r="C32" s="98" t="s">
        <v>84</v>
      </c>
      <c r="D32" s="224" t="s">
        <v>804</v>
      </c>
      <c r="E32" s="221" t="s">
        <v>86</v>
      </c>
      <c r="F32" s="271"/>
    </row>
    <row r="33" spans="1:6" ht="30" x14ac:dyDescent="0.25">
      <c r="A33" s="94">
        <v>4.2</v>
      </c>
      <c r="B33" s="10" t="s">
        <v>31</v>
      </c>
      <c r="C33" s="98" t="s">
        <v>84</v>
      </c>
      <c r="D33" s="225" t="s">
        <v>804</v>
      </c>
      <c r="E33" s="222"/>
      <c r="F33" s="271"/>
    </row>
    <row r="34" spans="1:6" ht="30.75" thickBot="1" x14ac:dyDescent="0.3">
      <c r="A34" s="109">
        <v>4.3</v>
      </c>
      <c r="B34" s="11" t="s">
        <v>67</v>
      </c>
      <c r="C34" s="99" t="s">
        <v>805</v>
      </c>
      <c r="D34" s="288">
        <v>31</v>
      </c>
      <c r="E34" s="223"/>
      <c r="F34" s="272"/>
    </row>
    <row r="35" spans="1:6" ht="30" customHeight="1" thickBot="1" x14ac:dyDescent="0.3">
      <c r="A35" s="239">
        <v>5</v>
      </c>
      <c r="B35" s="241" t="s">
        <v>32</v>
      </c>
      <c r="C35" s="295" t="e">
        <f>+#REF!</f>
        <v>#REF!</v>
      </c>
      <c r="D35" s="296"/>
      <c r="E35" s="245" t="s">
        <v>66</v>
      </c>
      <c r="F35" s="245" t="s">
        <v>13</v>
      </c>
    </row>
    <row r="36" spans="1:6" ht="30.75" thickBot="1" x14ac:dyDescent="0.3">
      <c r="A36" s="240"/>
      <c r="B36" s="242"/>
      <c r="C36" s="106" t="s">
        <v>11</v>
      </c>
      <c r="D36" s="43" t="s">
        <v>12</v>
      </c>
      <c r="E36" s="246"/>
      <c r="F36" s="246"/>
    </row>
    <row r="37" spans="1:6" ht="45" customHeight="1" x14ac:dyDescent="0.25">
      <c r="A37" s="94">
        <v>5.0999999999999996</v>
      </c>
      <c r="B37" s="10" t="s">
        <v>71</v>
      </c>
      <c r="C37" s="263" t="s">
        <v>528</v>
      </c>
      <c r="D37" s="266" t="s">
        <v>806</v>
      </c>
      <c r="E37" s="309" t="s">
        <v>621</v>
      </c>
      <c r="F37" s="346"/>
    </row>
    <row r="38" spans="1:6" ht="45" x14ac:dyDescent="0.25">
      <c r="A38" s="94">
        <v>5.2</v>
      </c>
      <c r="B38" s="10" t="s">
        <v>72</v>
      </c>
      <c r="C38" s="264"/>
      <c r="D38" s="267"/>
      <c r="E38" s="310"/>
      <c r="F38" s="347"/>
    </row>
    <row r="39" spans="1:6" ht="45" x14ac:dyDescent="0.25">
      <c r="A39" s="94">
        <v>5.3</v>
      </c>
      <c r="B39" s="13" t="s">
        <v>73</v>
      </c>
      <c r="C39" s="264"/>
      <c r="D39" s="267"/>
      <c r="E39" s="310"/>
      <c r="F39" s="347"/>
    </row>
    <row r="40" spans="1:6" ht="30" x14ac:dyDescent="0.25">
      <c r="A40" s="94">
        <v>5.4</v>
      </c>
      <c r="B40" s="10" t="s">
        <v>33</v>
      </c>
      <c r="C40" s="264"/>
      <c r="D40" s="267"/>
      <c r="E40" s="310"/>
      <c r="F40" s="347"/>
    </row>
    <row r="41" spans="1:6" ht="30.75" thickBot="1" x14ac:dyDescent="0.3">
      <c r="A41" s="109">
        <v>5.5</v>
      </c>
      <c r="B41" s="11" t="s">
        <v>34</v>
      </c>
      <c r="C41" s="265"/>
      <c r="D41" s="268"/>
      <c r="E41" s="311"/>
      <c r="F41" s="348"/>
    </row>
    <row r="42" spans="1:6" ht="30" customHeight="1" thickBot="1" x14ac:dyDescent="0.3">
      <c r="A42" s="239">
        <v>6</v>
      </c>
      <c r="B42" s="241" t="s">
        <v>35</v>
      </c>
      <c r="C42" s="255" t="e">
        <f>+#REF!</f>
        <v>#REF!</v>
      </c>
      <c r="D42" s="250"/>
      <c r="E42" s="245" t="s">
        <v>66</v>
      </c>
      <c r="F42" s="245" t="s">
        <v>13</v>
      </c>
    </row>
    <row r="43" spans="1:6" ht="30" customHeight="1" thickBot="1" x14ac:dyDescent="0.3">
      <c r="A43" s="240"/>
      <c r="B43" s="242"/>
      <c r="C43" s="44" t="s">
        <v>11</v>
      </c>
      <c r="D43" s="43" t="s">
        <v>12</v>
      </c>
      <c r="E43" s="246"/>
      <c r="F43" s="246"/>
    </row>
    <row r="44" spans="1:6" ht="60" x14ac:dyDescent="0.25">
      <c r="A44" s="94">
        <v>6.1</v>
      </c>
      <c r="B44" s="10" t="s">
        <v>36</v>
      </c>
      <c r="C44" s="98" t="s">
        <v>670</v>
      </c>
      <c r="D44" s="98" t="s">
        <v>670</v>
      </c>
      <c r="E44" s="98" t="s">
        <v>670</v>
      </c>
      <c r="F44" s="39"/>
    </row>
    <row r="45" spans="1:6" ht="45" x14ac:dyDescent="0.25">
      <c r="A45" s="94">
        <v>6.2</v>
      </c>
      <c r="B45" s="10" t="s">
        <v>37</v>
      </c>
      <c r="C45" s="98" t="s">
        <v>670</v>
      </c>
      <c r="D45" s="98" t="s">
        <v>670</v>
      </c>
      <c r="E45" s="98" t="s">
        <v>670</v>
      </c>
      <c r="F45" s="39"/>
    </row>
    <row r="46" spans="1:6" ht="60" x14ac:dyDescent="0.25">
      <c r="A46" s="94">
        <v>6.3</v>
      </c>
      <c r="B46" s="10" t="s">
        <v>38</v>
      </c>
      <c r="C46" s="98" t="s">
        <v>670</v>
      </c>
      <c r="D46" s="98" t="s">
        <v>670</v>
      </c>
      <c r="E46" s="98" t="s">
        <v>670</v>
      </c>
      <c r="F46" s="39"/>
    </row>
    <row r="47" spans="1:6" ht="75.75" thickBot="1" x14ac:dyDescent="0.3">
      <c r="A47" s="94">
        <v>6.4</v>
      </c>
      <c r="B47" s="11" t="s">
        <v>39</v>
      </c>
      <c r="C47" s="98" t="s">
        <v>670</v>
      </c>
      <c r="D47" s="98" t="s">
        <v>670</v>
      </c>
      <c r="E47" s="98" t="s">
        <v>670</v>
      </c>
      <c r="F47" s="40"/>
    </row>
    <row r="48" spans="1:6" ht="30" customHeight="1" thickBot="1" x14ac:dyDescent="0.3">
      <c r="A48" s="239">
        <v>7</v>
      </c>
      <c r="B48" s="247" t="s">
        <v>40</v>
      </c>
      <c r="C48" s="249" t="e">
        <f>+#REF!</f>
        <v>#REF!</v>
      </c>
      <c r="D48" s="250"/>
      <c r="E48" s="245" t="s">
        <v>66</v>
      </c>
      <c r="F48" s="245" t="s">
        <v>13</v>
      </c>
    </row>
    <row r="49" spans="1:7" ht="30.75" thickBot="1" x14ac:dyDescent="0.3">
      <c r="A49" s="240"/>
      <c r="B49" s="248"/>
      <c r="C49" s="44" t="s">
        <v>11</v>
      </c>
      <c r="D49" s="43" t="s">
        <v>12</v>
      </c>
      <c r="E49" s="246"/>
      <c r="F49" s="246"/>
    </row>
    <row r="50" spans="1:7" ht="30" x14ac:dyDescent="0.25">
      <c r="A50" s="94">
        <v>7.1</v>
      </c>
      <c r="B50" s="10" t="s">
        <v>41</v>
      </c>
      <c r="C50" s="227" t="s">
        <v>84</v>
      </c>
      <c r="D50" s="238">
        <v>21</v>
      </c>
      <c r="E50" s="221" t="s">
        <v>86</v>
      </c>
      <c r="F50" s="35"/>
    </row>
    <row r="51" spans="1:7" ht="45" x14ac:dyDescent="0.25">
      <c r="A51" s="94">
        <v>7.2</v>
      </c>
      <c r="B51" s="10" t="s">
        <v>42</v>
      </c>
      <c r="C51" s="228"/>
      <c r="D51" s="238"/>
      <c r="E51" s="222"/>
      <c r="F51" s="35"/>
    </row>
    <row r="52" spans="1:7" ht="60.75" thickBot="1" x14ac:dyDescent="0.3">
      <c r="A52" s="109">
        <v>7.3</v>
      </c>
      <c r="B52" s="11" t="s">
        <v>43</v>
      </c>
      <c r="C52" s="229"/>
      <c r="D52" s="253"/>
      <c r="E52" s="223"/>
      <c r="F52" s="36"/>
    </row>
    <row r="53" spans="1:7" ht="15.75" thickBot="1" x14ac:dyDescent="0.3">
      <c r="A53" s="29">
        <v>8</v>
      </c>
      <c r="B53" s="49" t="s">
        <v>44</v>
      </c>
      <c r="C53" s="44"/>
      <c r="D53" s="107" t="s">
        <v>12</v>
      </c>
      <c r="E53" s="37" t="s">
        <v>66</v>
      </c>
      <c r="F53" s="41" t="s">
        <v>13</v>
      </c>
    </row>
    <row r="54" spans="1:7" x14ac:dyDescent="0.25">
      <c r="A54" s="94">
        <v>8.1</v>
      </c>
      <c r="B54" s="10" t="s">
        <v>45</v>
      </c>
      <c r="C54" s="209" t="s">
        <v>715</v>
      </c>
      <c r="D54" s="308" t="s">
        <v>807</v>
      </c>
      <c r="E54" s="339"/>
      <c r="F54" s="546" t="s">
        <v>808</v>
      </c>
    </row>
    <row r="55" spans="1:7" x14ac:dyDescent="0.25">
      <c r="A55" s="94">
        <v>8.1999999999999993</v>
      </c>
      <c r="B55" s="10" t="s">
        <v>46</v>
      </c>
      <c r="C55" s="209" t="s">
        <v>809</v>
      </c>
      <c r="D55" s="267" t="s">
        <v>807</v>
      </c>
      <c r="E55" s="339"/>
      <c r="F55" s="547"/>
    </row>
    <row r="56" spans="1:7" ht="30" x14ac:dyDescent="0.25">
      <c r="A56" s="94">
        <v>8.3000000000000007</v>
      </c>
      <c r="B56" s="10" t="s">
        <v>47</v>
      </c>
      <c r="C56" s="549" t="s">
        <v>84</v>
      </c>
      <c r="D56" s="267" t="s">
        <v>807</v>
      </c>
      <c r="E56" s="339"/>
      <c r="F56" s="547"/>
    </row>
    <row r="57" spans="1:7" ht="45" x14ac:dyDescent="0.25">
      <c r="A57" s="94">
        <v>8.4</v>
      </c>
      <c r="B57" s="10" t="s">
        <v>48</v>
      </c>
      <c r="C57" s="550"/>
      <c r="D57" s="267"/>
      <c r="E57" s="339"/>
      <c r="F57" s="547"/>
    </row>
    <row r="58" spans="1:7" ht="45" x14ac:dyDescent="0.25">
      <c r="A58" s="94">
        <v>8.5</v>
      </c>
      <c r="B58" s="10" t="s">
        <v>74</v>
      </c>
      <c r="C58" s="550"/>
      <c r="D58" s="267"/>
      <c r="E58" s="339"/>
      <c r="F58" s="547"/>
    </row>
    <row r="59" spans="1:7" x14ac:dyDescent="0.25">
      <c r="A59" s="94">
        <v>8.6</v>
      </c>
      <c r="B59" s="10" t="s">
        <v>49</v>
      </c>
      <c r="C59" s="550"/>
      <c r="D59" s="267"/>
      <c r="E59" s="339"/>
      <c r="F59" s="547"/>
    </row>
    <row r="60" spans="1:7" x14ac:dyDescent="0.25">
      <c r="A60" s="94">
        <v>8.6999999999999993</v>
      </c>
      <c r="B60" s="10" t="s">
        <v>50</v>
      </c>
      <c r="C60" s="550"/>
      <c r="D60" s="267"/>
      <c r="E60" s="339"/>
      <c r="F60" s="547"/>
    </row>
    <row r="61" spans="1:7" ht="30" x14ac:dyDescent="0.25">
      <c r="A61" s="94">
        <v>8.8000000000000007</v>
      </c>
      <c r="B61" s="10" t="s">
        <v>100</v>
      </c>
      <c r="C61" s="550"/>
      <c r="D61" s="267"/>
      <c r="E61" s="339"/>
      <c r="F61" s="547"/>
      <c r="G61" s="14"/>
    </row>
    <row r="62" spans="1:7" ht="31.5" customHeight="1" x14ac:dyDescent="0.3">
      <c r="A62" s="94">
        <v>8.9</v>
      </c>
      <c r="B62" s="15" t="s">
        <v>51</v>
      </c>
      <c r="C62" s="550"/>
      <c r="D62" s="267"/>
      <c r="E62" s="339"/>
      <c r="F62" s="547"/>
      <c r="G62" s="16"/>
    </row>
    <row r="63" spans="1:7" ht="16.5" x14ac:dyDescent="0.3">
      <c r="A63" s="17" t="s">
        <v>68</v>
      </c>
      <c r="B63" s="10" t="s">
        <v>52</v>
      </c>
      <c r="C63" s="551"/>
      <c r="D63" s="545"/>
      <c r="E63" s="339"/>
      <c r="F63" s="547"/>
      <c r="G63" s="16"/>
    </row>
    <row r="64" spans="1:7" ht="45.75" thickBot="1" x14ac:dyDescent="0.3">
      <c r="A64" s="17" t="s">
        <v>69</v>
      </c>
      <c r="B64" s="11" t="s">
        <v>53</v>
      </c>
      <c r="C64" s="210" t="s">
        <v>84</v>
      </c>
      <c r="D64" s="211" t="s">
        <v>810</v>
      </c>
      <c r="E64" s="340"/>
      <c r="F64" s="548"/>
      <c r="G64" s="18"/>
    </row>
    <row r="65" spans="1:6" ht="30" customHeight="1" thickBot="1" x14ac:dyDescent="0.3">
      <c r="A65" s="239">
        <v>9</v>
      </c>
      <c r="B65" s="247" t="s">
        <v>54</v>
      </c>
      <c r="C65" s="249" t="e">
        <f>+#REF!</f>
        <v>#REF!</v>
      </c>
      <c r="D65" s="250"/>
      <c r="E65" s="245" t="s">
        <v>66</v>
      </c>
      <c r="F65" s="245" t="s">
        <v>13</v>
      </c>
    </row>
    <row r="66" spans="1:6" ht="30" customHeight="1" thickBot="1" x14ac:dyDescent="0.3">
      <c r="A66" s="240"/>
      <c r="B66" s="248"/>
      <c r="C66" s="44" t="s">
        <v>11</v>
      </c>
      <c r="D66" s="43" t="s">
        <v>12</v>
      </c>
      <c r="E66" s="246"/>
      <c r="F66" s="246"/>
    </row>
    <row r="67" spans="1:6" ht="30" x14ac:dyDescent="0.25">
      <c r="A67" s="94">
        <v>9.1</v>
      </c>
      <c r="B67" s="8" t="s">
        <v>55</v>
      </c>
      <c r="C67" s="227" t="s">
        <v>84</v>
      </c>
      <c r="D67" s="270">
        <v>192</v>
      </c>
      <c r="E67" s="222" t="s">
        <v>86</v>
      </c>
      <c r="F67" s="271"/>
    </row>
    <row r="68" spans="1:6" x14ac:dyDescent="0.25">
      <c r="A68" s="94">
        <v>9.1999999999999993</v>
      </c>
      <c r="B68" s="9" t="s">
        <v>16</v>
      </c>
      <c r="C68" s="269"/>
      <c r="D68" s="226"/>
      <c r="E68" s="222"/>
      <c r="F68" s="271"/>
    </row>
    <row r="69" spans="1:6" ht="60.75" thickBot="1" x14ac:dyDescent="0.3">
      <c r="A69" s="109">
        <v>9.3000000000000007</v>
      </c>
      <c r="B69" s="19" t="s">
        <v>56</v>
      </c>
      <c r="C69" s="99" t="s">
        <v>84</v>
      </c>
      <c r="D69" s="100">
        <v>193</v>
      </c>
      <c r="E69" s="223"/>
      <c r="F69" s="272"/>
    </row>
    <row r="70" spans="1:6" ht="30" customHeight="1" thickBot="1" x14ac:dyDescent="0.3">
      <c r="A70" s="239">
        <v>10</v>
      </c>
      <c r="B70" s="247" t="s">
        <v>57</v>
      </c>
      <c r="C70" s="249" t="e">
        <f>+#REF!</f>
        <v>#REF!</v>
      </c>
      <c r="D70" s="250"/>
      <c r="E70" s="245" t="s">
        <v>66</v>
      </c>
      <c r="F70" s="245" t="s">
        <v>13</v>
      </c>
    </row>
    <row r="71" spans="1:6" ht="30" customHeight="1" thickBot="1" x14ac:dyDescent="0.3">
      <c r="A71" s="240"/>
      <c r="B71" s="248"/>
      <c r="C71" s="44" t="s">
        <v>11</v>
      </c>
      <c r="D71" s="43" t="s">
        <v>12</v>
      </c>
      <c r="E71" s="246"/>
      <c r="F71" s="246"/>
    </row>
    <row r="72" spans="1:6" ht="30.75" thickBot="1" x14ac:dyDescent="0.3">
      <c r="A72" s="109">
        <v>10.1</v>
      </c>
      <c r="B72" s="11" t="s">
        <v>58</v>
      </c>
      <c r="C72" s="99" t="s">
        <v>670</v>
      </c>
      <c r="D72" s="100" t="s">
        <v>670</v>
      </c>
      <c r="E72" s="36" t="s">
        <v>670</v>
      </c>
      <c r="F72" s="40"/>
    </row>
    <row r="73" spans="1:6" ht="30" customHeight="1" thickBot="1" x14ac:dyDescent="0.3">
      <c r="A73" s="239">
        <v>11</v>
      </c>
      <c r="B73" s="247" t="s">
        <v>59</v>
      </c>
      <c r="C73" s="249" t="e">
        <f>+#REF!</f>
        <v>#REF!</v>
      </c>
      <c r="D73" s="250"/>
      <c r="E73" s="245" t="s">
        <v>66</v>
      </c>
      <c r="F73" s="245" t="s">
        <v>13</v>
      </c>
    </row>
    <row r="74" spans="1:6" ht="30" customHeight="1" thickBot="1" x14ac:dyDescent="0.3">
      <c r="A74" s="240"/>
      <c r="B74" s="248"/>
      <c r="C74" s="44" t="s">
        <v>11</v>
      </c>
      <c r="D74" s="43" t="s">
        <v>12</v>
      </c>
      <c r="E74" s="246"/>
      <c r="F74" s="246"/>
    </row>
    <row r="75" spans="1:6" ht="30.75" thickBot="1" x14ac:dyDescent="0.3">
      <c r="A75" s="109">
        <v>11.1</v>
      </c>
      <c r="B75" s="56" t="s">
        <v>55</v>
      </c>
      <c r="C75" s="108" t="s">
        <v>670</v>
      </c>
      <c r="D75" s="100" t="s">
        <v>670</v>
      </c>
      <c r="E75" s="36" t="s">
        <v>670</v>
      </c>
      <c r="F75" s="40"/>
    </row>
    <row r="76" spans="1:6" ht="30" customHeight="1" thickBot="1" x14ac:dyDescent="0.3">
      <c r="A76" s="239">
        <v>12</v>
      </c>
      <c r="B76" s="241" t="s">
        <v>60</v>
      </c>
      <c r="C76" s="255" t="e">
        <f>+#REF!</f>
        <v>#REF!</v>
      </c>
      <c r="D76" s="250"/>
      <c r="E76" s="243" t="s">
        <v>66</v>
      </c>
      <c r="F76" s="245" t="s">
        <v>13</v>
      </c>
    </row>
    <row r="77" spans="1:6" ht="30" customHeight="1" x14ac:dyDescent="0.25">
      <c r="A77" s="240"/>
      <c r="B77" s="242"/>
      <c r="C77" s="258" t="s">
        <v>11</v>
      </c>
      <c r="D77" s="259"/>
      <c r="E77" s="244"/>
      <c r="F77" s="246"/>
    </row>
    <row r="78" spans="1:6" ht="45" x14ac:dyDescent="0.25">
      <c r="A78" s="94">
        <v>12.1</v>
      </c>
      <c r="B78" s="52" t="s">
        <v>61</v>
      </c>
      <c r="C78" s="341" t="s">
        <v>84</v>
      </c>
      <c r="D78" s="238"/>
      <c r="E78" s="131" t="s">
        <v>86</v>
      </c>
      <c r="F78" s="39"/>
    </row>
    <row r="79" spans="1:6" ht="31.5" customHeight="1" x14ac:dyDescent="0.25">
      <c r="A79" s="94">
        <v>12.2</v>
      </c>
      <c r="B79" s="52" t="s">
        <v>62</v>
      </c>
      <c r="C79" s="341" t="s">
        <v>84</v>
      </c>
      <c r="D79" s="238"/>
      <c r="E79" s="131" t="s">
        <v>86</v>
      </c>
      <c r="F79" s="39"/>
    </row>
    <row r="80" spans="1:6" ht="30.75" thickBot="1" x14ac:dyDescent="0.3">
      <c r="A80" s="20">
        <v>12.3</v>
      </c>
      <c r="B80" s="53" t="s">
        <v>63</v>
      </c>
      <c r="C80" s="342" t="s">
        <v>84</v>
      </c>
      <c r="D80" s="253"/>
      <c r="E80" s="132" t="s">
        <v>86</v>
      </c>
      <c r="F80" s="48"/>
    </row>
    <row r="81" spans="1:6" ht="19.5" thickBot="1" x14ac:dyDescent="0.3">
      <c r="A81" s="235" t="s">
        <v>64</v>
      </c>
      <c r="B81" s="236"/>
      <c r="C81" s="542"/>
      <c r="D81" s="543"/>
      <c r="E81" s="544"/>
      <c r="F81" s="51"/>
    </row>
  </sheetData>
  <mergeCells count="85">
    <mergeCell ref="C11:D11"/>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 ref="F22:F25"/>
    <mergeCell ref="A26:A27"/>
    <mergeCell ref="B26:B27"/>
    <mergeCell ref="C26:D26"/>
    <mergeCell ref="E26:E27"/>
    <mergeCell ref="F26:F27"/>
    <mergeCell ref="C37:C41"/>
    <mergeCell ref="D37:D41"/>
    <mergeCell ref="E37:E41"/>
    <mergeCell ref="F37:F41"/>
    <mergeCell ref="A30:A31"/>
    <mergeCell ref="B30:B31"/>
    <mergeCell ref="C30:D30"/>
    <mergeCell ref="E30:E31"/>
    <mergeCell ref="F30:F31"/>
    <mergeCell ref="E32:E34"/>
    <mergeCell ref="F32:F34"/>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D50:D52"/>
    <mergeCell ref="E50:E52"/>
    <mergeCell ref="E54:E64"/>
    <mergeCell ref="F54:F64"/>
    <mergeCell ref="C56:C63"/>
    <mergeCell ref="F65:F66"/>
    <mergeCell ref="C67:C68"/>
    <mergeCell ref="D67:D68"/>
    <mergeCell ref="E67:E69"/>
    <mergeCell ref="F67:F69"/>
    <mergeCell ref="F76:F77"/>
    <mergeCell ref="C77:D77"/>
    <mergeCell ref="A70:A71"/>
    <mergeCell ref="B70:B71"/>
    <mergeCell ref="C70:D70"/>
    <mergeCell ref="E70:E71"/>
    <mergeCell ref="F70:F71"/>
    <mergeCell ref="A73:A74"/>
    <mergeCell ref="B73:B74"/>
    <mergeCell ref="C73:D73"/>
    <mergeCell ref="E73:E74"/>
    <mergeCell ref="F73:F74"/>
    <mergeCell ref="C78:D78"/>
    <mergeCell ref="C79:D79"/>
    <mergeCell ref="C80:D80"/>
    <mergeCell ref="A81:B81"/>
    <mergeCell ref="D32:D34"/>
    <mergeCell ref="D54:D63"/>
    <mergeCell ref="C81:E81"/>
    <mergeCell ref="A76:A77"/>
    <mergeCell ref="B76:B77"/>
    <mergeCell ref="C76:D76"/>
    <mergeCell ref="E76:E77"/>
    <mergeCell ref="A65:A66"/>
    <mergeCell ref="B65:B66"/>
    <mergeCell ref="C65:D65"/>
    <mergeCell ref="E65:E66"/>
    <mergeCell ref="C50:C52"/>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811</v>
      </c>
      <c r="D8" s="327"/>
      <c r="E8" s="327"/>
      <c r="F8" s="327"/>
      <c r="G8" s="328"/>
    </row>
    <row r="9" spans="1:8" ht="31.5" customHeight="1" thickBot="1" x14ac:dyDescent="0.3">
      <c r="A9" s="57" t="s">
        <v>3</v>
      </c>
      <c r="B9" s="58" t="s">
        <v>4</v>
      </c>
      <c r="C9" s="329" t="s">
        <v>812</v>
      </c>
      <c r="D9" s="330"/>
      <c r="E9" s="330"/>
      <c r="F9" s="330"/>
      <c r="G9" s="331"/>
    </row>
    <row r="10" spans="1:8" ht="20.25" customHeight="1" thickBot="1" x14ac:dyDescent="0.3">
      <c r="A10" s="57" t="s">
        <v>5</v>
      </c>
      <c r="B10" s="59" t="s">
        <v>65</v>
      </c>
      <c r="C10" s="332" t="s">
        <v>78</v>
      </c>
      <c r="D10" s="333"/>
      <c r="E10" s="333"/>
      <c r="F10" s="333"/>
      <c r="G10" s="334"/>
    </row>
    <row r="11" spans="1:8" ht="42.75" customHeight="1" thickBot="1" x14ac:dyDescent="0.3">
      <c r="A11" s="57" t="s">
        <v>7</v>
      </c>
      <c r="B11" s="58" t="s">
        <v>6</v>
      </c>
      <c r="C11" s="335" t="s">
        <v>813</v>
      </c>
      <c r="D11" s="336"/>
      <c r="E11" s="337" t="s">
        <v>814</v>
      </c>
      <c r="F11" s="338"/>
      <c r="G11" s="5"/>
      <c r="H11" s="6"/>
    </row>
    <row r="12" spans="1:8" ht="15.75" thickBot="1" x14ac:dyDescent="0.3">
      <c r="A12" s="57" t="s">
        <v>9</v>
      </c>
      <c r="B12" s="58" t="s">
        <v>8</v>
      </c>
      <c r="C12" s="314" t="s">
        <v>316</v>
      </c>
      <c r="D12" s="315"/>
      <c r="E12" s="314" t="s">
        <v>316</v>
      </c>
      <c r="F12" s="315"/>
    </row>
    <row r="13" spans="1:8" ht="15.75" thickBot="1" x14ac:dyDescent="0.3">
      <c r="A13" s="57" t="s">
        <v>75</v>
      </c>
      <c r="B13" s="58" t="s">
        <v>10</v>
      </c>
      <c r="C13" s="314" t="s">
        <v>83</v>
      </c>
      <c r="D13" s="315"/>
      <c r="E13" s="314" t="s">
        <v>815</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11</v>
      </c>
      <c r="D16" s="317"/>
      <c r="E16" s="318"/>
      <c r="F16" s="224" t="s">
        <v>816</v>
      </c>
      <c r="G16" s="221" t="s">
        <v>193</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11</v>
      </c>
      <c r="D24" s="300"/>
      <c r="E24" s="301"/>
      <c r="F24" s="308" t="s">
        <v>817</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INGENIERIA Y CONSULTORIA INGECON S.A.S. (51%) LIDER</v>
      </c>
      <c r="D28" s="249"/>
      <c r="E28" s="249" t="str">
        <f>+E11</f>
        <v>CONSULTORIA INTEGRAL EN INGENIERIA SOCIEDAD ANONIMA DE CAPITAL VARIABLE (49%)</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88</v>
      </c>
      <c r="D30" s="98"/>
      <c r="E30" s="98" t="s">
        <v>88</v>
      </c>
      <c r="F30" s="95"/>
      <c r="G30" s="221"/>
      <c r="H30" s="274"/>
    </row>
    <row r="31" spans="1:8" ht="30.75" thickBot="1" x14ac:dyDescent="0.3">
      <c r="A31" s="109" t="s">
        <v>28</v>
      </c>
      <c r="B31" s="11" t="s">
        <v>29</v>
      </c>
      <c r="C31" s="99" t="s">
        <v>88</v>
      </c>
      <c r="D31" s="99"/>
      <c r="E31" s="99" t="s">
        <v>88</v>
      </c>
      <c r="F31" s="100"/>
      <c r="G31" s="223"/>
      <c r="H31" s="272"/>
    </row>
    <row r="32" spans="1:8" ht="33" customHeight="1" thickBot="1" x14ac:dyDescent="0.3">
      <c r="A32" s="239">
        <v>4</v>
      </c>
      <c r="B32" s="297" t="s">
        <v>30</v>
      </c>
      <c r="C32" s="249" t="str">
        <f>+C11</f>
        <v>INGENIERIA Y CONSULTORIA INGECON S.A.S. (51%) LIDER</v>
      </c>
      <c r="D32" s="249"/>
      <c r="E32" s="249" t="str">
        <f>+E11</f>
        <v>CONSULTORIA INTEGRAL EN INGENIERIA SOCIEDAD ANONIMA DE CAPITAL VARIABLE (49%)</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818</v>
      </c>
      <c r="E34" s="98" t="s">
        <v>84</v>
      </c>
      <c r="F34" s="95" t="s">
        <v>819</v>
      </c>
      <c r="G34" s="221" t="s">
        <v>193</v>
      </c>
      <c r="H34" s="271"/>
    </row>
    <row r="35" spans="1:8" ht="30" x14ac:dyDescent="0.25">
      <c r="A35" s="94">
        <v>4.2</v>
      </c>
      <c r="B35" s="10" t="s">
        <v>31</v>
      </c>
      <c r="C35" s="98" t="s">
        <v>84</v>
      </c>
      <c r="D35" s="98" t="s">
        <v>818</v>
      </c>
      <c r="E35" s="98" t="s">
        <v>84</v>
      </c>
      <c r="F35" s="95" t="s">
        <v>819</v>
      </c>
      <c r="G35" s="222"/>
      <c r="H35" s="271"/>
    </row>
    <row r="36" spans="1:8" ht="30.75" thickBot="1" x14ac:dyDescent="0.3">
      <c r="A36" s="109">
        <v>4.3</v>
      </c>
      <c r="B36" s="11" t="s">
        <v>67</v>
      </c>
      <c r="C36" s="99" t="s">
        <v>89</v>
      </c>
      <c r="D36" s="99">
        <v>23</v>
      </c>
      <c r="E36" s="99" t="s">
        <v>132</v>
      </c>
      <c r="F36" s="100">
        <v>51</v>
      </c>
      <c r="G36" s="223"/>
      <c r="H36" s="272"/>
    </row>
    <row r="37" spans="1:8" ht="30" customHeight="1" thickBot="1" x14ac:dyDescent="0.3">
      <c r="A37" s="239">
        <v>5</v>
      </c>
      <c r="B37" s="241" t="s">
        <v>32</v>
      </c>
      <c r="C37" s="295" t="str">
        <f>+C11</f>
        <v>INGENIERIA Y CONSULTORIA INGECON S.A.S. (51%) LIDER</v>
      </c>
      <c r="D37" s="296"/>
      <c r="E37" s="295" t="str">
        <f>+E11</f>
        <v>CONSULTORIA INTEGRAL EN INGENIERIA SOCIEDAD ANONIMA DE CAPITAL VARIABLE (49%)</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820</v>
      </c>
      <c r="E39" s="263" t="s">
        <v>84</v>
      </c>
      <c r="F39" s="266" t="s">
        <v>821</v>
      </c>
      <c r="G39" s="309" t="s">
        <v>193</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INGENIERIA Y CONSULTORIA INGECON S.A.S. (51%) LIDER</v>
      </c>
      <c r="D44" s="286"/>
      <c r="E44" s="255" t="str">
        <f>+E11</f>
        <v>CONSULTORIA INTEGRAL EN INGENIERIA SOCIEDAD ANONIMA DE CAPITAL VARIABLE (49%)</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98" t="s">
        <v>88</v>
      </c>
      <c r="F46" s="95"/>
      <c r="G46" s="35"/>
      <c r="H46" s="39"/>
    </row>
    <row r="47" spans="1:8" ht="45" x14ac:dyDescent="0.25">
      <c r="A47" s="94">
        <v>6.2</v>
      </c>
      <c r="B47" s="10" t="s">
        <v>37</v>
      </c>
      <c r="C47" s="98" t="s">
        <v>88</v>
      </c>
      <c r="D47" s="98"/>
      <c r="E47" s="98" t="s">
        <v>88</v>
      </c>
      <c r="F47" s="95"/>
      <c r="G47" s="35"/>
      <c r="H47" s="39"/>
    </row>
    <row r="48" spans="1:8" ht="60" x14ac:dyDescent="0.25">
      <c r="A48" s="94">
        <v>6.3</v>
      </c>
      <c r="B48" s="10" t="s">
        <v>38</v>
      </c>
      <c r="C48" s="98" t="s">
        <v>88</v>
      </c>
      <c r="D48" s="98"/>
      <c r="E48" s="98" t="s">
        <v>88</v>
      </c>
      <c r="F48" s="95"/>
      <c r="G48" s="35"/>
      <c r="H48" s="39"/>
    </row>
    <row r="49" spans="1:9" ht="75.75" thickBot="1" x14ac:dyDescent="0.3">
      <c r="A49" s="94">
        <v>6.4</v>
      </c>
      <c r="B49" s="11" t="s">
        <v>39</v>
      </c>
      <c r="C49" s="99" t="s">
        <v>88</v>
      </c>
      <c r="D49" s="99"/>
      <c r="E49" s="99" t="s">
        <v>88</v>
      </c>
      <c r="F49" s="100"/>
      <c r="G49" s="36"/>
      <c r="H49" s="40"/>
    </row>
    <row r="50" spans="1:9" ht="30" customHeight="1" thickBot="1" x14ac:dyDescent="0.3">
      <c r="A50" s="239">
        <v>7</v>
      </c>
      <c r="B50" s="247" t="s">
        <v>40</v>
      </c>
      <c r="C50" s="249" t="str">
        <f>+C11</f>
        <v>INGENIERIA Y CONSULTORIA INGECON S.A.S. (51%) LIDER</v>
      </c>
      <c r="D50" s="249"/>
      <c r="E50" s="249" t="str">
        <f>+E11</f>
        <v>CONSULTORIA INTEGRAL EN INGENIERIA SOCIEDAD ANONIMA DE CAPITAL VARIABLE (49%)</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t="s">
        <v>822</v>
      </c>
      <c r="E52" s="227" t="s">
        <v>84</v>
      </c>
      <c r="F52" s="238" t="s">
        <v>823</v>
      </c>
      <c r="G52" s="221" t="s">
        <v>193</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ht="15" customHeight="1" x14ac:dyDescent="0.25">
      <c r="A56" s="94">
        <v>8.1</v>
      </c>
      <c r="B56" s="10" t="s">
        <v>45</v>
      </c>
      <c r="C56" s="381" t="s">
        <v>824</v>
      </c>
      <c r="D56" s="381"/>
      <c r="E56" s="381"/>
      <c r="F56" s="130">
        <v>250</v>
      </c>
      <c r="G56" s="382" t="s">
        <v>193</v>
      </c>
      <c r="H56" s="484" t="s">
        <v>825</v>
      </c>
    </row>
    <row r="57" spans="1:9" x14ac:dyDescent="0.25">
      <c r="A57" s="94">
        <v>8.1999999999999993</v>
      </c>
      <c r="B57" s="10" t="s">
        <v>46</v>
      </c>
      <c r="C57" s="381" t="s">
        <v>233</v>
      </c>
      <c r="D57" s="381"/>
      <c r="E57" s="381"/>
      <c r="F57" s="130">
        <v>250</v>
      </c>
      <c r="G57" s="382"/>
      <c r="H57" s="458"/>
    </row>
    <row r="58" spans="1:9" ht="30" x14ac:dyDescent="0.25">
      <c r="A58" s="94">
        <v>8.3000000000000007</v>
      </c>
      <c r="B58" s="10" t="s">
        <v>47</v>
      </c>
      <c r="C58" s="387" t="s">
        <v>193</v>
      </c>
      <c r="D58" s="388"/>
      <c r="E58" s="389"/>
      <c r="F58" s="396">
        <v>250</v>
      </c>
      <c r="G58" s="382"/>
      <c r="H58" s="458"/>
    </row>
    <row r="59" spans="1:9" ht="45" x14ac:dyDescent="0.25">
      <c r="A59" s="94">
        <v>8.4</v>
      </c>
      <c r="B59" s="10" t="s">
        <v>48</v>
      </c>
      <c r="C59" s="390"/>
      <c r="D59" s="391"/>
      <c r="E59" s="392"/>
      <c r="F59" s="397"/>
      <c r="G59" s="382"/>
      <c r="H59" s="458"/>
    </row>
    <row r="60" spans="1:9" ht="45" x14ac:dyDescent="0.25">
      <c r="A60" s="94">
        <v>8.5</v>
      </c>
      <c r="B60" s="10" t="s">
        <v>74</v>
      </c>
      <c r="C60" s="390"/>
      <c r="D60" s="391"/>
      <c r="E60" s="392"/>
      <c r="F60" s="397"/>
      <c r="G60" s="382"/>
      <c r="H60" s="458"/>
    </row>
    <row r="61" spans="1:9" x14ac:dyDescent="0.25">
      <c r="A61" s="94">
        <v>8.6</v>
      </c>
      <c r="B61" s="10" t="s">
        <v>49</v>
      </c>
      <c r="C61" s="390"/>
      <c r="D61" s="391"/>
      <c r="E61" s="392"/>
      <c r="F61" s="397"/>
      <c r="G61" s="382"/>
      <c r="H61" s="458"/>
    </row>
    <row r="62" spans="1:9" x14ac:dyDescent="0.25">
      <c r="A62" s="94">
        <v>8.6999999999999993</v>
      </c>
      <c r="B62" s="10" t="s">
        <v>50</v>
      </c>
      <c r="C62" s="390"/>
      <c r="D62" s="391"/>
      <c r="E62" s="392"/>
      <c r="F62" s="397"/>
      <c r="G62" s="382"/>
      <c r="H62" s="458"/>
    </row>
    <row r="63" spans="1:9" ht="30" x14ac:dyDescent="0.25">
      <c r="A63" s="94">
        <v>8.8000000000000007</v>
      </c>
      <c r="B63" s="10" t="s">
        <v>296</v>
      </c>
      <c r="C63" s="390"/>
      <c r="D63" s="391"/>
      <c r="E63" s="392"/>
      <c r="F63" s="397"/>
      <c r="G63" s="382"/>
      <c r="H63" s="458"/>
      <c r="I63" s="14"/>
    </row>
    <row r="64" spans="1:9" ht="31.5" customHeight="1" x14ac:dyDescent="0.3">
      <c r="A64" s="94">
        <v>8.9</v>
      </c>
      <c r="B64" s="15" t="s">
        <v>51</v>
      </c>
      <c r="C64" s="390"/>
      <c r="D64" s="391"/>
      <c r="E64" s="392"/>
      <c r="F64" s="397"/>
      <c r="G64" s="382"/>
      <c r="H64" s="458"/>
      <c r="I64" s="16"/>
    </row>
    <row r="65" spans="1:9" ht="16.5" x14ac:dyDescent="0.3">
      <c r="A65" s="17" t="s">
        <v>68</v>
      </c>
      <c r="B65" s="10" t="s">
        <v>52</v>
      </c>
      <c r="C65" s="393"/>
      <c r="D65" s="394"/>
      <c r="E65" s="395"/>
      <c r="F65" s="398"/>
      <c r="G65" s="382"/>
      <c r="H65" s="458"/>
      <c r="I65" s="16"/>
    </row>
    <row r="66" spans="1:9" ht="45.75" thickBot="1" x14ac:dyDescent="0.3">
      <c r="A66" s="17" t="s">
        <v>69</v>
      </c>
      <c r="B66" s="11" t="s">
        <v>53</v>
      </c>
      <c r="C66" s="399" t="s">
        <v>84</v>
      </c>
      <c r="D66" s="399"/>
      <c r="E66" s="399"/>
      <c r="F66" s="135" t="s">
        <v>826</v>
      </c>
      <c r="G66" s="383"/>
      <c r="H66" s="459"/>
      <c r="I66" s="18"/>
    </row>
    <row r="67" spans="1:9" ht="30" customHeight="1" thickBot="1" x14ac:dyDescent="0.3">
      <c r="A67" s="239">
        <v>9</v>
      </c>
      <c r="B67" s="247" t="s">
        <v>54</v>
      </c>
      <c r="C67" s="249" t="str">
        <f>+C11</f>
        <v>INGENIERIA Y CONSULTORIA INGECON S.A.S. (51%) LIDER</v>
      </c>
      <c r="D67" s="249"/>
      <c r="E67" s="249" t="str">
        <f>+E11</f>
        <v>CONSULTORIA INTEGRAL EN INGENIERIA SOCIEDAD ANONIMA DE CAPITAL VARIABLE (49%)</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84</v>
      </c>
      <c r="D69" s="227" t="s">
        <v>827</v>
      </c>
      <c r="E69" s="227" t="s">
        <v>84</v>
      </c>
      <c r="F69" s="270" t="s">
        <v>828</v>
      </c>
      <c r="G69" s="222" t="s">
        <v>193</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84</v>
      </c>
      <c r="D71" s="99" t="s">
        <v>827</v>
      </c>
      <c r="E71" s="99" t="s">
        <v>84</v>
      </c>
      <c r="F71" s="100" t="s">
        <v>828</v>
      </c>
      <c r="G71" s="223"/>
      <c r="H71" s="272"/>
    </row>
    <row r="72" spans="1:9" ht="30" customHeight="1" thickBot="1" x14ac:dyDescent="0.3">
      <c r="A72" s="239">
        <v>10</v>
      </c>
      <c r="B72" s="247" t="s">
        <v>57</v>
      </c>
      <c r="C72" s="249" t="str">
        <f>+C11</f>
        <v>INGENIERIA Y CONSULTORIA INGECON S.A.S. (51%) LIDER</v>
      </c>
      <c r="D72" s="249"/>
      <c r="E72" s="249" t="str">
        <f>+E11</f>
        <v>CONSULTORIA INTEGRAL EN INGENIERIA SOCIEDAD ANONIMA DE CAPITAL VARIABLE (49%)</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322" t="s">
        <v>829</v>
      </c>
      <c r="D74" s="323"/>
      <c r="E74" s="323"/>
      <c r="F74" s="323"/>
      <c r="G74" s="363"/>
      <c r="H74" s="40"/>
    </row>
    <row r="75" spans="1:9" ht="30" customHeight="1" thickBot="1" x14ac:dyDescent="0.3">
      <c r="A75" s="239">
        <v>11</v>
      </c>
      <c r="B75" s="247" t="s">
        <v>59</v>
      </c>
      <c r="C75" s="249" t="str">
        <f>+C11</f>
        <v>INGENIERIA Y CONSULTORIA INGECON S.A.S. (51%) LIDER</v>
      </c>
      <c r="D75" s="249"/>
      <c r="E75" s="249" t="str">
        <f>+E11</f>
        <v>CONSULTORIA INTEGRAL EN INGENIERIA SOCIEDAD ANONIMA DE CAPITAL VARIABLE (49%)</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INGENIERIA Y CONSULTORIA INGECON S.A.S. (51%) LIDER</v>
      </c>
      <c r="D78" s="250"/>
      <c r="E78" s="255" t="str">
        <f>+E11</f>
        <v>CONSULTORIA INTEGRAL EN INGENIERIA SOCIEDAD ANONIMA DE CAPITAL VARIABLE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193</v>
      </c>
      <c r="H80" s="39"/>
    </row>
    <row r="81" spans="1:8" ht="31.5" customHeight="1" x14ac:dyDescent="0.25">
      <c r="A81" s="94">
        <v>12.2</v>
      </c>
      <c r="B81" s="52" t="s">
        <v>62</v>
      </c>
      <c r="C81" s="237" t="s">
        <v>84</v>
      </c>
      <c r="D81" s="238"/>
      <c r="E81" s="341" t="s">
        <v>84</v>
      </c>
      <c r="F81" s="238"/>
      <c r="G81" s="131" t="s">
        <v>193</v>
      </c>
      <c r="H81" s="39"/>
    </row>
    <row r="82" spans="1:8" ht="30.75" thickBot="1" x14ac:dyDescent="0.3">
      <c r="A82" s="20">
        <v>12.3</v>
      </c>
      <c r="B82" s="53" t="s">
        <v>63</v>
      </c>
      <c r="C82" s="354" t="s">
        <v>84</v>
      </c>
      <c r="D82" s="253"/>
      <c r="E82" s="342" t="s">
        <v>84</v>
      </c>
      <c r="F82" s="253"/>
      <c r="G82" s="132" t="s">
        <v>193</v>
      </c>
      <c r="H82" s="48"/>
    </row>
    <row r="83" spans="1:8" ht="19.5" thickBot="1" x14ac:dyDescent="0.3">
      <c r="A83" s="235" t="s">
        <v>64</v>
      </c>
      <c r="B83" s="236"/>
      <c r="C83" s="233"/>
      <c r="D83" s="234"/>
      <c r="E83" s="233"/>
      <c r="F83" s="234"/>
      <c r="G83" s="50" t="s">
        <v>193</v>
      </c>
      <c r="H83" s="51"/>
    </row>
  </sheetData>
  <mergeCells count="116">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6:E56"/>
    <mergeCell ref="G56:G66"/>
    <mergeCell ref="H56:H66"/>
    <mergeCell ref="C57:E57"/>
    <mergeCell ref="C58:E65"/>
    <mergeCell ref="F58:F65"/>
    <mergeCell ref="C66:E66"/>
    <mergeCell ref="C52:C54"/>
    <mergeCell ref="D52:D54"/>
    <mergeCell ref="E52:E54"/>
    <mergeCell ref="F52:F54"/>
    <mergeCell ref="G52:G54"/>
    <mergeCell ref="C55:E55"/>
    <mergeCell ref="H72:H73"/>
    <mergeCell ref="C69:C70"/>
    <mergeCell ref="D69:D70"/>
    <mergeCell ref="E69:E70"/>
    <mergeCell ref="F69:F70"/>
    <mergeCell ref="G69:G71"/>
    <mergeCell ref="H69:H71"/>
    <mergeCell ref="A67:A68"/>
    <mergeCell ref="B67:B68"/>
    <mergeCell ref="C67:D67"/>
    <mergeCell ref="E67:F67"/>
    <mergeCell ref="G67:G68"/>
    <mergeCell ref="H67:H68"/>
    <mergeCell ref="C74:G74"/>
    <mergeCell ref="A75:A76"/>
    <mergeCell ref="B75:B76"/>
    <mergeCell ref="C75:D75"/>
    <mergeCell ref="E75:F75"/>
    <mergeCell ref="G75:G76"/>
    <mergeCell ref="A72:A73"/>
    <mergeCell ref="B72:B73"/>
    <mergeCell ref="C72:D72"/>
    <mergeCell ref="E72:F72"/>
    <mergeCell ref="G72:G73"/>
    <mergeCell ref="H75:H76"/>
    <mergeCell ref="A78:A79"/>
    <mergeCell ref="B78:B79"/>
    <mergeCell ref="C78:D78"/>
    <mergeCell ref="E78:F78"/>
    <mergeCell ref="G78:G79"/>
    <mergeCell ref="H78:H79"/>
    <mergeCell ref="C79:D79"/>
    <mergeCell ref="E79:F79"/>
    <mergeCell ref="A83:B83"/>
    <mergeCell ref="C83:D83"/>
    <mergeCell ref="E83:F83"/>
    <mergeCell ref="C80:D80"/>
    <mergeCell ref="E80:F80"/>
    <mergeCell ref="C81:D81"/>
    <mergeCell ref="E81:F81"/>
    <mergeCell ref="C82:D82"/>
    <mergeCell ref="E82:F82"/>
  </mergeCells>
  <pageMargins left="0.7" right="0.7" top="0.75" bottom="0.75" header="0.3" footer="0.3"/>
  <pageSetup paperSize="0" orientation="portrait" horizontalDpi="0" verticalDpi="0" copie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830</v>
      </c>
      <c r="D8" s="327"/>
      <c r="E8" s="327"/>
      <c r="F8" s="327"/>
      <c r="G8" s="328"/>
    </row>
    <row r="9" spans="1:8" ht="31.5" customHeight="1" thickBot="1" x14ac:dyDescent="0.3">
      <c r="A9" s="57" t="s">
        <v>3</v>
      </c>
      <c r="B9" s="58" t="s">
        <v>4</v>
      </c>
      <c r="C9" s="329" t="s">
        <v>831</v>
      </c>
      <c r="D9" s="330"/>
      <c r="E9" s="330"/>
      <c r="F9" s="330"/>
      <c r="G9" s="331"/>
    </row>
    <row r="10" spans="1:8" ht="20.25" customHeight="1" thickBot="1" x14ac:dyDescent="0.3">
      <c r="A10" s="57" t="s">
        <v>5</v>
      </c>
      <c r="B10" s="59" t="s">
        <v>65</v>
      </c>
      <c r="C10" s="332" t="s">
        <v>78</v>
      </c>
      <c r="D10" s="333"/>
      <c r="E10" s="333"/>
      <c r="F10" s="333"/>
      <c r="G10" s="334"/>
    </row>
    <row r="11" spans="1:8" ht="31.5" customHeight="1" thickBot="1" x14ac:dyDescent="0.3">
      <c r="A11" s="57" t="s">
        <v>7</v>
      </c>
      <c r="B11" s="58" t="s">
        <v>6</v>
      </c>
      <c r="C11" s="335" t="s">
        <v>832</v>
      </c>
      <c r="D11" s="336"/>
      <c r="E11" s="337" t="s">
        <v>833</v>
      </c>
      <c r="F11" s="338"/>
      <c r="G11" s="5"/>
      <c r="H11" s="6"/>
    </row>
    <row r="12" spans="1:8" ht="15.75" thickBot="1" x14ac:dyDescent="0.3">
      <c r="A12" s="57" t="s">
        <v>9</v>
      </c>
      <c r="B12" s="58" t="s">
        <v>8</v>
      </c>
      <c r="C12" s="314" t="s">
        <v>316</v>
      </c>
      <c r="D12" s="315"/>
      <c r="E12" s="314" t="s">
        <v>316</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528</v>
      </c>
      <c r="D16" s="317"/>
      <c r="E16" s="318"/>
      <c r="F16" s="224" t="s">
        <v>834</v>
      </c>
      <c r="G16" s="221" t="s">
        <v>193</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835</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PRI COLOMBIA S.A.S (51%) LIDER</v>
      </c>
      <c r="D28" s="249"/>
      <c r="E28" s="249" t="str">
        <f>+E11</f>
        <v>CONSULTORES UNIDOS S.A (49%)</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88</v>
      </c>
      <c r="D30" s="98"/>
      <c r="E30" s="98" t="s">
        <v>88</v>
      </c>
      <c r="F30" s="95"/>
      <c r="G30" s="221"/>
      <c r="H30" s="274"/>
    </row>
    <row r="31" spans="1:8" ht="30.75" thickBot="1" x14ac:dyDescent="0.3">
      <c r="A31" s="109" t="s">
        <v>28</v>
      </c>
      <c r="B31" s="11" t="s">
        <v>29</v>
      </c>
      <c r="C31" s="99" t="s">
        <v>88</v>
      </c>
      <c r="D31" s="99"/>
      <c r="E31" s="99" t="s">
        <v>88</v>
      </c>
      <c r="F31" s="100"/>
      <c r="G31" s="223"/>
      <c r="H31" s="272"/>
    </row>
    <row r="32" spans="1:8" ht="33" customHeight="1" thickBot="1" x14ac:dyDescent="0.3">
      <c r="A32" s="239">
        <v>4</v>
      </c>
      <c r="B32" s="297" t="s">
        <v>30</v>
      </c>
      <c r="C32" s="249" t="str">
        <f>+C11</f>
        <v>PRI COLOMBIA S.A.S (51%) LIDER</v>
      </c>
      <c r="D32" s="249"/>
      <c r="E32" s="249" t="str">
        <f>+E11</f>
        <v>CONSULTORES UNIDOS S.A (49%)</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836</v>
      </c>
      <c r="E34" s="98" t="s">
        <v>84</v>
      </c>
      <c r="F34" s="95" t="s">
        <v>837</v>
      </c>
      <c r="G34" s="221" t="s">
        <v>193</v>
      </c>
      <c r="H34" s="271"/>
    </row>
    <row r="35" spans="1:8" ht="30" x14ac:dyDescent="0.25">
      <c r="A35" s="94">
        <v>4.2</v>
      </c>
      <c r="B35" s="10" t="s">
        <v>31</v>
      </c>
      <c r="C35" s="98" t="s">
        <v>84</v>
      </c>
      <c r="D35" s="98" t="s">
        <v>836</v>
      </c>
      <c r="E35" s="98" t="s">
        <v>528</v>
      </c>
      <c r="F35" s="95" t="s">
        <v>837</v>
      </c>
      <c r="G35" s="222"/>
      <c r="H35" s="271"/>
    </row>
    <row r="36" spans="1:8" ht="30.75" thickBot="1" x14ac:dyDescent="0.3">
      <c r="A36" s="109">
        <v>4.3</v>
      </c>
      <c r="B36" s="11" t="s">
        <v>67</v>
      </c>
      <c r="C36" s="99" t="s">
        <v>120</v>
      </c>
      <c r="D36" s="99">
        <v>19</v>
      </c>
      <c r="E36" s="99" t="s">
        <v>89</v>
      </c>
      <c r="F36" s="100">
        <v>101</v>
      </c>
      <c r="G36" s="223"/>
      <c r="H36" s="272"/>
    </row>
    <row r="37" spans="1:8" ht="30" customHeight="1" thickBot="1" x14ac:dyDescent="0.3">
      <c r="A37" s="239">
        <v>5</v>
      </c>
      <c r="B37" s="241" t="s">
        <v>32</v>
      </c>
      <c r="C37" s="295" t="str">
        <f>+C11</f>
        <v>PRI COLOMBIA S.A.S (51%) LIDER</v>
      </c>
      <c r="D37" s="296"/>
      <c r="E37" s="295" t="str">
        <f>+E11</f>
        <v>CONSULTORES UNIDOS S.A (49%)</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838</v>
      </c>
      <c r="E39" s="263" t="s">
        <v>84</v>
      </c>
      <c r="F39" s="266" t="s">
        <v>839</v>
      </c>
      <c r="G39" s="309" t="s">
        <v>193</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PRI COLOMBIA S.A.S (51%) LIDER</v>
      </c>
      <c r="D44" s="286"/>
      <c r="E44" s="255" t="str">
        <f>+E11</f>
        <v>CONSULTORES UNIDOS S.A (49%)</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98" t="s">
        <v>88</v>
      </c>
      <c r="F46" s="95"/>
      <c r="G46" s="35"/>
      <c r="H46" s="39"/>
    </row>
    <row r="47" spans="1:8" ht="45" x14ac:dyDescent="0.25">
      <c r="A47" s="94">
        <v>6.2</v>
      </c>
      <c r="B47" s="10" t="s">
        <v>37</v>
      </c>
      <c r="C47" s="98" t="s">
        <v>88</v>
      </c>
      <c r="D47" s="98"/>
      <c r="E47" s="98" t="s">
        <v>88</v>
      </c>
      <c r="F47" s="95"/>
      <c r="G47" s="35"/>
      <c r="H47" s="39"/>
    </row>
    <row r="48" spans="1:8" ht="60" x14ac:dyDescent="0.25">
      <c r="A48" s="94">
        <v>6.3</v>
      </c>
      <c r="B48" s="10" t="s">
        <v>38</v>
      </c>
      <c r="C48" s="98" t="s">
        <v>88</v>
      </c>
      <c r="D48" s="98"/>
      <c r="E48" s="98" t="s">
        <v>88</v>
      </c>
      <c r="F48" s="95"/>
      <c r="G48" s="35"/>
      <c r="H48" s="39"/>
    </row>
    <row r="49" spans="1:9" ht="75.75" thickBot="1" x14ac:dyDescent="0.3">
      <c r="A49" s="94">
        <v>6.4</v>
      </c>
      <c r="B49" s="11" t="s">
        <v>39</v>
      </c>
      <c r="C49" s="99" t="s">
        <v>88</v>
      </c>
      <c r="D49" s="99"/>
      <c r="E49" s="99" t="s">
        <v>88</v>
      </c>
      <c r="F49" s="100"/>
      <c r="G49" s="36"/>
      <c r="H49" s="40"/>
    </row>
    <row r="50" spans="1:9" ht="30" customHeight="1" thickBot="1" x14ac:dyDescent="0.3">
      <c r="A50" s="239">
        <v>7</v>
      </c>
      <c r="B50" s="247" t="s">
        <v>40</v>
      </c>
      <c r="C50" s="249" t="str">
        <f>+C11</f>
        <v>PRI COLOMBIA S.A.S (51%) LIDER</v>
      </c>
      <c r="D50" s="249"/>
      <c r="E50" s="249" t="str">
        <f>+E11</f>
        <v>CONSULTORES UNIDOS S.A (49%)</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338</v>
      </c>
      <c r="E52" s="227" t="s">
        <v>84</v>
      </c>
      <c r="F52" s="238">
        <v>340</v>
      </c>
      <c r="G52" s="221" t="s">
        <v>193</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381" t="s">
        <v>824</v>
      </c>
      <c r="D56" s="381"/>
      <c r="E56" s="381"/>
      <c r="F56" s="130">
        <v>342</v>
      </c>
      <c r="G56" s="382" t="s">
        <v>193</v>
      </c>
      <c r="H56" s="484" t="s">
        <v>840</v>
      </c>
    </row>
    <row r="57" spans="1:9" x14ac:dyDescent="0.25">
      <c r="A57" s="94">
        <v>8.1999999999999993</v>
      </c>
      <c r="B57" s="10" t="s">
        <v>46</v>
      </c>
      <c r="C57" s="381" t="s">
        <v>233</v>
      </c>
      <c r="D57" s="381"/>
      <c r="E57" s="381"/>
      <c r="F57" s="130">
        <v>342</v>
      </c>
      <c r="G57" s="382"/>
      <c r="H57" s="458"/>
    </row>
    <row r="58" spans="1:9" ht="30" x14ac:dyDescent="0.25">
      <c r="A58" s="94">
        <v>8.3000000000000007</v>
      </c>
      <c r="B58" s="10" t="s">
        <v>47</v>
      </c>
      <c r="C58" s="387" t="s">
        <v>193</v>
      </c>
      <c r="D58" s="388"/>
      <c r="E58" s="389"/>
      <c r="F58" s="396" t="s">
        <v>841</v>
      </c>
      <c r="G58" s="382"/>
      <c r="H58" s="458"/>
    </row>
    <row r="59" spans="1:9" ht="45" x14ac:dyDescent="0.25">
      <c r="A59" s="94">
        <v>8.4</v>
      </c>
      <c r="B59" s="10" t="s">
        <v>48</v>
      </c>
      <c r="C59" s="390"/>
      <c r="D59" s="391"/>
      <c r="E59" s="392"/>
      <c r="F59" s="397"/>
      <c r="G59" s="382"/>
      <c r="H59" s="458"/>
    </row>
    <row r="60" spans="1:9" ht="45" x14ac:dyDescent="0.25">
      <c r="A60" s="94">
        <v>8.5</v>
      </c>
      <c r="B60" s="10" t="s">
        <v>74</v>
      </c>
      <c r="C60" s="390"/>
      <c r="D60" s="391"/>
      <c r="E60" s="392"/>
      <c r="F60" s="397"/>
      <c r="G60" s="382"/>
      <c r="H60" s="458"/>
    </row>
    <row r="61" spans="1:9" x14ac:dyDescent="0.25">
      <c r="A61" s="94">
        <v>8.6</v>
      </c>
      <c r="B61" s="10" t="s">
        <v>49</v>
      </c>
      <c r="C61" s="390"/>
      <c r="D61" s="391"/>
      <c r="E61" s="392"/>
      <c r="F61" s="397"/>
      <c r="G61" s="382"/>
      <c r="H61" s="458"/>
    </row>
    <row r="62" spans="1:9" x14ac:dyDescent="0.25">
      <c r="A62" s="94">
        <v>8.6999999999999993</v>
      </c>
      <c r="B62" s="10" t="s">
        <v>50</v>
      </c>
      <c r="C62" s="390"/>
      <c r="D62" s="391"/>
      <c r="E62" s="392"/>
      <c r="F62" s="397"/>
      <c r="G62" s="382"/>
      <c r="H62" s="458"/>
    </row>
    <row r="63" spans="1:9" ht="30" x14ac:dyDescent="0.25">
      <c r="A63" s="94">
        <v>8.8000000000000007</v>
      </c>
      <c r="B63" s="10" t="s">
        <v>296</v>
      </c>
      <c r="C63" s="390"/>
      <c r="D63" s="391"/>
      <c r="E63" s="392"/>
      <c r="F63" s="397"/>
      <c r="G63" s="382"/>
      <c r="H63" s="458"/>
      <c r="I63" s="14"/>
    </row>
    <row r="64" spans="1:9" ht="31.5" customHeight="1" x14ac:dyDescent="0.3">
      <c r="A64" s="94">
        <v>8.9</v>
      </c>
      <c r="B64" s="15" t="s">
        <v>51</v>
      </c>
      <c r="C64" s="390"/>
      <c r="D64" s="391"/>
      <c r="E64" s="392"/>
      <c r="F64" s="397"/>
      <c r="G64" s="382"/>
      <c r="H64" s="458"/>
      <c r="I64" s="16"/>
    </row>
    <row r="65" spans="1:9" ht="16.5" x14ac:dyDescent="0.3">
      <c r="A65" s="17" t="s">
        <v>68</v>
      </c>
      <c r="B65" s="10" t="s">
        <v>52</v>
      </c>
      <c r="C65" s="393"/>
      <c r="D65" s="394"/>
      <c r="E65" s="395"/>
      <c r="F65" s="398"/>
      <c r="G65" s="382"/>
      <c r="H65" s="458"/>
      <c r="I65" s="16"/>
    </row>
    <row r="66" spans="1:9" ht="45.75" thickBot="1" x14ac:dyDescent="0.3">
      <c r="A66" s="17" t="s">
        <v>69</v>
      </c>
      <c r="B66" s="11" t="s">
        <v>53</v>
      </c>
      <c r="C66" s="399" t="s">
        <v>84</v>
      </c>
      <c r="D66" s="399"/>
      <c r="E66" s="399"/>
      <c r="F66" s="135" t="s">
        <v>842</v>
      </c>
      <c r="G66" s="383"/>
      <c r="H66" s="459"/>
      <c r="I66" s="18"/>
    </row>
    <row r="67" spans="1:9" ht="30" customHeight="1" thickBot="1" x14ac:dyDescent="0.3">
      <c r="A67" s="239">
        <v>9</v>
      </c>
      <c r="B67" s="247" t="s">
        <v>54</v>
      </c>
      <c r="C67" s="249" t="str">
        <f>+C11</f>
        <v>PRI COLOMBIA S.A.S (51%) LIDER</v>
      </c>
      <c r="D67" s="249"/>
      <c r="E67" s="249" t="str">
        <f>+E11</f>
        <v>CONSULTORES UNIDOS S.A (49%)</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84</v>
      </c>
      <c r="D69" s="227">
        <v>353</v>
      </c>
      <c r="E69" s="227" t="s">
        <v>88</v>
      </c>
      <c r="F69" s="270"/>
      <c r="G69" s="222" t="s">
        <v>193</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84</v>
      </c>
      <c r="D71" s="99">
        <v>354</v>
      </c>
      <c r="E71" s="99" t="s">
        <v>88</v>
      </c>
      <c r="F71" s="100"/>
      <c r="G71" s="223"/>
      <c r="H71" s="272"/>
    </row>
    <row r="72" spans="1:9" ht="30" customHeight="1" thickBot="1" x14ac:dyDescent="0.3">
      <c r="A72" s="239">
        <v>10</v>
      </c>
      <c r="B72" s="247" t="s">
        <v>57</v>
      </c>
      <c r="C72" s="249" t="str">
        <f>+C11</f>
        <v>PRI COLOMBIA S.A.S (51%) LIDER</v>
      </c>
      <c r="D72" s="249"/>
      <c r="E72" s="249" t="str">
        <f>+E11</f>
        <v>CONSULTORES UNIDOS S.A (49%)</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322" t="s">
        <v>843</v>
      </c>
      <c r="D74" s="323"/>
      <c r="E74" s="323"/>
      <c r="F74" s="323"/>
      <c r="G74" s="363"/>
      <c r="H74" s="40"/>
    </row>
    <row r="75" spans="1:9" ht="30" customHeight="1" thickBot="1" x14ac:dyDescent="0.3">
      <c r="A75" s="239">
        <v>11</v>
      </c>
      <c r="B75" s="247" t="s">
        <v>59</v>
      </c>
      <c r="C75" s="249" t="str">
        <f>+C11</f>
        <v>PRI COLOMBIA S.A.S (51%) LIDER</v>
      </c>
      <c r="D75" s="249"/>
      <c r="E75" s="249" t="str">
        <f>+E11</f>
        <v>CONSULTORES UNIDOS S.A (49%)</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PRI COLOMBIA S.A.S (51%) LIDER</v>
      </c>
      <c r="D78" s="250"/>
      <c r="E78" s="255" t="str">
        <f>+E11</f>
        <v>CONSULTORES UNIDOS S.A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c r="H80" s="39"/>
    </row>
    <row r="81" spans="1:8" ht="31.5" customHeight="1" x14ac:dyDescent="0.25">
      <c r="A81" s="94">
        <v>12.2</v>
      </c>
      <c r="B81" s="52" t="s">
        <v>62</v>
      </c>
      <c r="C81" s="237" t="s">
        <v>84</v>
      </c>
      <c r="D81" s="238"/>
      <c r="E81" s="237" t="s">
        <v>84</v>
      </c>
      <c r="F81" s="238"/>
      <c r="G81" s="131"/>
      <c r="H81" s="39"/>
    </row>
    <row r="82" spans="1:8" ht="30.75" thickBot="1" x14ac:dyDescent="0.3">
      <c r="A82" s="20">
        <v>12.3</v>
      </c>
      <c r="B82" s="53" t="s">
        <v>63</v>
      </c>
      <c r="C82" s="237" t="s">
        <v>84</v>
      </c>
      <c r="D82" s="238"/>
      <c r="E82" s="237" t="s">
        <v>84</v>
      </c>
      <c r="F82" s="238"/>
      <c r="G82" s="132"/>
      <c r="H82" s="48"/>
    </row>
    <row r="83" spans="1:8" ht="19.5" thickBot="1" x14ac:dyDescent="0.3">
      <c r="A83" s="542" t="s">
        <v>64</v>
      </c>
      <c r="B83" s="544"/>
      <c r="C83" s="699"/>
      <c r="D83" s="700"/>
      <c r="E83" s="699"/>
      <c r="F83" s="700"/>
      <c r="G83" s="50" t="s">
        <v>193</v>
      </c>
      <c r="H83" s="51"/>
    </row>
  </sheetData>
  <mergeCells count="116">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6:E56"/>
    <mergeCell ref="G56:G66"/>
    <mergeCell ref="H56:H66"/>
    <mergeCell ref="C57:E57"/>
    <mergeCell ref="C58:E65"/>
    <mergeCell ref="F58:F65"/>
    <mergeCell ref="C66:E66"/>
    <mergeCell ref="C52:C54"/>
    <mergeCell ref="D52:D54"/>
    <mergeCell ref="E52:E54"/>
    <mergeCell ref="F52:F54"/>
    <mergeCell ref="G52:G54"/>
    <mergeCell ref="C55:E55"/>
    <mergeCell ref="H72:H73"/>
    <mergeCell ref="C69:C70"/>
    <mergeCell ref="D69:D70"/>
    <mergeCell ref="E69:E70"/>
    <mergeCell ref="F69:F70"/>
    <mergeCell ref="G69:G71"/>
    <mergeCell ref="H69:H71"/>
    <mergeCell ref="A67:A68"/>
    <mergeCell ref="B67:B68"/>
    <mergeCell ref="C67:D67"/>
    <mergeCell ref="E67:F67"/>
    <mergeCell ref="G67:G68"/>
    <mergeCell ref="H67:H68"/>
    <mergeCell ref="C74:G74"/>
    <mergeCell ref="A75:A76"/>
    <mergeCell ref="B75:B76"/>
    <mergeCell ref="C75:D75"/>
    <mergeCell ref="E75:F75"/>
    <mergeCell ref="G75:G76"/>
    <mergeCell ref="A72:A73"/>
    <mergeCell ref="B72:B73"/>
    <mergeCell ref="C72:D72"/>
    <mergeCell ref="E72:F72"/>
    <mergeCell ref="G72:G73"/>
    <mergeCell ref="H75:H76"/>
    <mergeCell ref="A78:A79"/>
    <mergeCell ref="B78:B79"/>
    <mergeCell ref="C78:D78"/>
    <mergeCell ref="E78:F78"/>
    <mergeCell ref="G78:G79"/>
    <mergeCell ref="H78:H79"/>
    <mergeCell ref="C79:D79"/>
    <mergeCell ref="E79:F79"/>
    <mergeCell ref="A83:B83"/>
    <mergeCell ref="C83:D83"/>
    <mergeCell ref="E83:F83"/>
    <mergeCell ref="C80:D80"/>
    <mergeCell ref="E80:F80"/>
    <mergeCell ref="C81:D81"/>
    <mergeCell ref="E81:F81"/>
    <mergeCell ref="C82:D82"/>
    <mergeCell ref="E82:F82"/>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workbookViewId="0">
      <selection activeCell="G83" sqref="G83:H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25" t="s">
        <v>76</v>
      </c>
      <c r="B1" s="325"/>
      <c r="C1" s="325"/>
      <c r="D1" s="325"/>
      <c r="E1" s="325"/>
      <c r="F1" s="325"/>
      <c r="G1" s="325"/>
      <c r="H1" s="325"/>
      <c r="I1" s="325"/>
      <c r="J1" s="325"/>
    </row>
    <row r="2" spans="1:10" ht="15" customHeight="1" x14ac:dyDescent="0.25">
      <c r="A2" s="325"/>
      <c r="B2" s="325"/>
      <c r="C2" s="325"/>
      <c r="D2" s="325"/>
      <c r="E2" s="325"/>
      <c r="F2" s="325"/>
      <c r="G2" s="325"/>
      <c r="H2" s="325"/>
      <c r="I2" s="325"/>
      <c r="J2" s="325"/>
    </row>
    <row r="4" spans="1:10" x14ac:dyDescent="0.25">
      <c r="A4" s="325" t="s">
        <v>0</v>
      </c>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D6" s="2"/>
      <c r="F6" s="2"/>
      <c r="H6" s="2"/>
      <c r="I6" s="2"/>
      <c r="J6" s="2"/>
    </row>
    <row r="7" spans="1:10" ht="15.75" thickBot="1" x14ac:dyDescent="0.3">
      <c r="C7" s="2"/>
      <c r="E7" s="2"/>
      <c r="G7" s="2"/>
    </row>
    <row r="8" spans="1:10" ht="15.75" thickBot="1" x14ac:dyDescent="0.3">
      <c r="A8" s="57" t="s">
        <v>1</v>
      </c>
      <c r="B8" s="58" t="s">
        <v>2</v>
      </c>
      <c r="C8" s="326" t="s">
        <v>844</v>
      </c>
      <c r="D8" s="327"/>
      <c r="E8" s="327"/>
      <c r="F8" s="327"/>
      <c r="G8" s="327"/>
      <c r="H8" s="327"/>
      <c r="I8" s="328"/>
    </row>
    <row r="9" spans="1:10" ht="31.5" customHeight="1" thickBot="1" x14ac:dyDescent="0.3">
      <c r="A9" s="57" t="s">
        <v>3</v>
      </c>
      <c r="B9" s="58" t="s">
        <v>4</v>
      </c>
      <c r="C9" s="329" t="s">
        <v>845</v>
      </c>
      <c r="D9" s="330"/>
      <c r="E9" s="330"/>
      <c r="F9" s="330"/>
      <c r="G9" s="330"/>
      <c r="H9" s="330"/>
      <c r="I9" s="331"/>
    </row>
    <row r="10" spans="1:10" ht="20.25" customHeight="1" thickBot="1" x14ac:dyDescent="0.3">
      <c r="A10" s="57" t="s">
        <v>5</v>
      </c>
      <c r="B10" s="59" t="s">
        <v>65</v>
      </c>
      <c r="C10" s="332" t="s">
        <v>571</v>
      </c>
      <c r="D10" s="333"/>
      <c r="E10" s="333"/>
      <c r="F10" s="333"/>
      <c r="G10" s="333"/>
      <c r="H10" s="333"/>
      <c r="I10" s="334"/>
    </row>
    <row r="11" spans="1:10" ht="31.5" customHeight="1" thickBot="1" x14ac:dyDescent="0.3">
      <c r="A11" s="57" t="s">
        <v>7</v>
      </c>
      <c r="B11" s="58" t="s">
        <v>6</v>
      </c>
      <c r="C11" s="335" t="s">
        <v>846</v>
      </c>
      <c r="D11" s="336"/>
      <c r="E11" s="337" t="s">
        <v>847</v>
      </c>
      <c r="F11" s="338"/>
      <c r="G11" s="337" t="s">
        <v>848</v>
      </c>
      <c r="H11" s="338"/>
      <c r="I11" s="5"/>
      <c r="J11" s="6"/>
    </row>
    <row r="12" spans="1:10" ht="15.75" thickBot="1" x14ac:dyDescent="0.3">
      <c r="A12" s="57" t="s">
        <v>9</v>
      </c>
      <c r="B12" s="58" t="s">
        <v>8</v>
      </c>
      <c r="C12" s="314" t="s">
        <v>316</v>
      </c>
      <c r="D12" s="315"/>
      <c r="E12" s="314" t="s">
        <v>316</v>
      </c>
      <c r="F12" s="315"/>
      <c r="G12" s="314" t="s">
        <v>316</v>
      </c>
      <c r="H12" s="315"/>
    </row>
    <row r="13" spans="1:10" ht="15.75" thickBot="1" x14ac:dyDescent="0.3">
      <c r="A13" s="57" t="s">
        <v>75</v>
      </c>
      <c r="B13" s="58" t="s">
        <v>10</v>
      </c>
      <c r="C13" s="314" t="s">
        <v>83</v>
      </c>
      <c r="D13" s="315"/>
      <c r="E13" s="314" t="s">
        <v>83</v>
      </c>
      <c r="F13" s="315"/>
      <c r="G13" s="314" t="s">
        <v>83</v>
      </c>
      <c r="H13" s="315"/>
    </row>
    <row r="14" spans="1:10" ht="15.75" thickBot="1" x14ac:dyDescent="0.3">
      <c r="A14" s="3"/>
      <c r="B14" s="4"/>
      <c r="C14" s="7"/>
      <c r="E14" s="7"/>
      <c r="G14" s="7"/>
    </row>
    <row r="15" spans="1:10" x14ac:dyDescent="0.25">
      <c r="A15" s="29">
        <v>1</v>
      </c>
      <c r="B15" s="34" t="s">
        <v>14</v>
      </c>
      <c r="C15" s="260" t="s">
        <v>11</v>
      </c>
      <c r="D15" s="261"/>
      <c r="E15" s="261"/>
      <c r="F15" s="261"/>
      <c r="G15" s="262"/>
      <c r="H15" s="107" t="s">
        <v>12</v>
      </c>
      <c r="I15" s="37" t="s">
        <v>66</v>
      </c>
      <c r="J15" s="41" t="s">
        <v>13</v>
      </c>
    </row>
    <row r="16" spans="1:10" ht="30" x14ac:dyDescent="0.25">
      <c r="A16" s="94">
        <v>1.1000000000000001</v>
      </c>
      <c r="B16" s="8" t="s">
        <v>15</v>
      </c>
      <c r="C16" s="316" t="s">
        <v>528</v>
      </c>
      <c r="D16" s="317"/>
      <c r="E16" s="317"/>
      <c r="F16" s="317"/>
      <c r="G16" s="318"/>
      <c r="H16" s="224" t="s">
        <v>849</v>
      </c>
      <c r="I16" s="221" t="s">
        <v>193</v>
      </c>
      <c r="J16" s="271"/>
    </row>
    <row r="17" spans="1:10" x14ac:dyDescent="0.25">
      <c r="A17" s="94">
        <v>1.2</v>
      </c>
      <c r="B17" s="9" t="s">
        <v>16</v>
      </c>
      <c r="C17" s="319"/>
      <c r="D17" s="320"/>
      <c r="E17" s="320"/>
      <c r="F17" s="320"/>
      <c r="G17" s="321"/>
      <c r="H17" s="225"/>
      <c r="I17" s="222"/>
      <c r="J17" s="271"/>
    </row>
    <row r="18" spans="1:10" ht="30" x14ac:dyDescent="0.25">
      <c r="A18" s="94">
        <v>1.3</v>
      </c>
      <c r="B18" s="8" t="s">
        <v>17</v>
      </c>
      <c r="C18" s="319"/>
      <c r="D18" s="320"/>
      <c r="E18" s="320"/>
      <c r="F18" s="320"/>
      <c r="G18" s="321"/>
      <c r="H18" s="225"/>
      <c r="I18" s="222"/>
      <c r="J18" s="271"/>
    </row>
    <row r="19" spans="1:10" ht="60" x14ac:dyDescent="0.25">
      <c r="A19" s="94">
        <v>1.4</v>
      </c>
      <c r="B19" s="8" t="s">
        <v>18</v>
      </c>
      <c r="C19" s="319"/>
      <c r="D19" s="320"/>
      <c r="E19" s="320"/>
      <c r="F19" s="320"/>
      <c r="G19" s="321"/>
      <c r="H19" s="225"/>
      <c r="I19" s="222"/>
      <c r="J19" s="271"/>
    </row>
    <row r="20" spans="1:10" ht="105" x14ac:dyDescent="0.25">
      <c r="A20" s="94">
        <v>1.5</v>
      </c>
      <c r="B20" s="8" t="s">
        <v>19</v>
      </c>
      <c r="C20" s="319"/>
      <c r="D20" s="320"/>
      <c r="E20" s="320"/>
      <c r="F20" s="320"/>
      <c r="G20" s="321"/>
      <c r="H20" s="225"/>
      <c r="I20" s="222"/>
      <c r="J20" s="271"/>
    </row>
    <row r="21" spans="1:10" ht="30" x14ac:dyDescent="0.25">
      <c r="A21" s="94">
        <v>1.6</v>
      </c>
      <c r="B21" s="10" t="s">
        <v>20</v>
      </c>
      <c r="C21" s="319"/>
      <c r="D21" s="320"/>
      <c r="E21" s="320"/>
      <c r="F21" s="320"/>
      <c r="G21" s="321"/>
      <c r="H21" s="225"/>
      <c r="I21" s="222"/>
      <c r="J21" s="271"/>
    </row>
    <row r="22" spans="1:10" ht="45.75" thickBot="1" x14ac:dyDescent="0.3">
      <c r="A22" s="109">
        <v>1.7</v>
      </c>
      <c r="B22" s="11" t="s">
        <v>21</v>
      </c>
      <c r="C22" s="322"/>
      <c r="D22" s="323"/>
      <c r="E22" s="323"/>
      <c r="F22" s="323"/>
      <c r="G22" s="324"/>
      <c r="H22" s="288"/>
      <c r="I22" s="223"/>
      <c r="J22" s="272"/>
    </row>
    <row r="23" spans="1:10" ht="39" customHeight="1" x14ac:dyDescent="0.25">
      <c r="A23" s="29">
        <v>2</v>
      </c>
      <c r="B23" s="30" t="s">
        <v>22</v>
      </c>
      <c r="C23" s="260" t="s">
        <v>11</v>
      </c>
      <c r="D23" s="261"/>
      <c r="E23" s="261"/>
      <c r="F23" s="261"/>
      <c r="G23" s="262"/>
      <c r="H23" s="107" t="s">
        <v>12</v>
      </c>
      <c r="I23" s="37" t="s">
        <v>66</v>
      </c>
      <c r="J23" s="42" t="s">
        <v>13</v>
      </c>
    </row>
    <row r="24" spans="1:10" ht="45.75" customHeight="1" x14ac:dyDescent="0.25">
      <c r="A24" s="94">
        <v>2.1</v>
      </c>
      <c r="B24" s="10" t="s">
        <v>23</v>
      </c>
      <c r="C24" s="299" t="s">
        <v>84</v>
      </c>
      <c r="D24" s="300"/>
      <c r="E24" s="300"/>
      <c r="F24" s="300"/>
      <c r="G24" s="301"/>
      <c r="H24" s="308" t="s">
        <v>850</v>
      </c>
      <c r="I24" s="309" t="s">
        <v>193</v>
      </c>
      <c r="J24" s="312"/>
    </row>
    <row r="25" spans="1:10" ht="50.25" customHeight="1" x14ac:dyDescent="0.25">
      <c r="A25" s="94">
        <v>2.2000000000000002</v>
      </c>
      <c r="B25" s="10" t="s">
        <v>70</v>
      </c>
      <c r="C25" s="302"/>
      <c r="D25" s="303"/>
      <c r="E25" s="303"/>
      <c r="F25" s="303"/>
      <c r="G25" s="304"/>
      <c r="H25" s="267"/>
      <c r="I25" s="310"/>
      <c r="J25" s="312"/>
    </row>
    <row r="26" spans="1:10" ht="114.75" customHeight="1" x14ac:dyDescent="0.25">
      <c r="A26" s="94">
        <v>2.2999999999999998</v>
      </c>
      <c r="B26" s="10" t="s">
        <v>24</v>
      </c>
      <c r="C26" s="302"/>
      <c r="D26" s="303"/>
      <c r="E26" s="303"/>
      <c r="F26" s="303"/>
      <c r="G26" s="304"/>
      <c r="H26" s="267"/>
      <c r="I26" s="310"/>
      <c r="J26" s="312"/>
    </row>
    <row r="27" spans="1:10" ht="42" customHeight="1" thickBot="1" x14ac:dyDescent="0.3">
      <c r="A27" s="109">
        <v>2.4</v>
      </c>
      <c r="B27" s="11" t="s">
        <v>25</v>
      </c>
      <c r="C27" s="305"/>
      <c r="D27" s="306"/>
      <c r="E27" s="306"/>
      <c r="F27" s="306"/>
      <c r="G27" s="307"/>
      <c r="H27" s="268"/>
      <c r="I27" s="311"/>
      <c r="J27" s="313"/>
    </row>
    <row r="28" spans="1:10" ht="63" customHeight="1" thickBot="1" x14ac:dyDescent="0.3">
      <c r="A28" s="239">
        <v>3</v>
      </c>
      <c r="B28" s="247" t="s">
        <v>26</v>
      </c>
      <c r="C28" s="249" t="str">
        <f>+C11</f>
        <v>JAHV MCGREGOR S.A.S (51%) LIDER</v>
      </c>
      <c r="D28" s="249"/>
      <c r="E28" s="249" t="str">
        <f>+E11</f>
        <v>CONSULTORES INTERVENTORES COLOMBIANOS S.A.S (25%)</v>
      </c>
      <c r="F28" s="250"/>
      <c r="G28" s="249" t="str">
        <f>+G11</f>
        <v>PROYECTOS CONSTRUCCIONES CIVILES Y VIALES LIMITADA (24%)</v>
      </c>
      <c r="H28" s="250"/>
      <c r="I28" s="245" t="s">
        <v>66</v>
      </c>
      <c r="J28" s="245" t="s">
        <v>13</v>
      </c>
    </row>
    <row r="29" spans="1:10" ht="30" x14ac:dyDescent="0.25">
      <c r="A29" s="240"/>
      <c r="B29" s="248"/>
      <c r="C29" s="97" t="s">
        <v>11</v>
      </c>
      <c r="D29" s="107" t="s">
        <v>12</v>
      </c>
      <c r="E29" s="97" t="s">
        <v>11</v>
      </c>
      <c r="F29" s="107" t="s">
        <v>12</v>
      </c>
      <c r="G29" s="97" t="s">
        <v>11</v>
      </c>
      <c r="H29" s="107" t="s">
        <v>12</v>
      </c>
      <c r="I29" s="246"/>
      <c r="J29" s="246"/>
    </row>
    <row r="30" spans="1:10" ht="47.25" customHeight="1" x14ac:dyDescent="0.25">
      <c r="A30" s="94" t="s">
        <v>27</v>
      </c>
      <c r="B30" s="8" t="s">
        <v>15</v>
      </c>
      <c r="C30" s="98" t="s">
        <v>88</v>
      </c>
      <c r="D30" s="98"/>
      <c r="E30" s="98" t="s">
        <v>88</v>
      </c>
      <c r="F30" s="95"/>
      <c r="G30" s="98" t="s">
        <v>88</v>
      </c>
      <c r="H30" s="95"/>
      <c r="I30" s="221"/>
      <c r="J30" s="274"/>
    </row>
    <row r="31" spans="1:10" ht="30.75" thickBot="1" x14ac:dyDescent="0.3">
      <c r="A31" s="109" t="s">
        <v>28</v>
      </c>
      <c r="B31" s="11" t="s">
        <v>29</v>
      </c>
      <c r="C31" s="99" t="s">
        <v>88</v>
      </c>
      <c r="D31" s="99"/>
      <c r="E31" s="99" t="s">
        <v>88</v>
      </c>
      <c r="F31" s="100"/>
      <c r="G31" s="99" t="s">
        <v>88</v>
      </c>
      <c r="H31" s="100"/>
      <c r="I31" s="223"/>
      <c r="J31" s="272"/>
    </row>
    <row r="32" spans="1:10" ht="33" customHeight="1" thickBot="1" x14ac:dyDescent="0.3">
      <c r="A32" s="239">
        <v>4</v>
      </c>
      <c r="B32" s="297" t="s">
        <v>30</v>
      </c>
      <c r="C32" s="249" t="str">
        <f>+C11</f>
        <v>JAHV MCGREGOR S.A.S (51%) LIDER</v>
      </c>
      <c r="D32" s="249"/>
      <c r="E32" s="249" t="str">
        <f>+E11</f>
        <v>CONSULTORES INTERVENTORES COLOMBIANOS S.A.S (25%)</v>
      </c>
      <c r="F32" s="250"/>
      <c r="G32" s="249" t="str">
        <f>+G11</f>
        <v>PROYECTOS CONSTRUCCIONES CIVILES Y VIALES LIMITADA (24%)</v>
      </c>
      <c r="H32" s="250"/>
      <c r="I32" s="245" t="s">
        <v>66</v>
      </c>
      <c r="J32" s="245" t="s">
        <v>13</v>
      </c>
    </row>
    <row r="33" spans="1:10" ht="33" customHeight="1" x14ac:dyDescent="0.25">
      <c r="A33" s="240"/>
      <c r="B33" s="298"/>
      <c r="C33" s="97" t="s">
        <v>11</v>
      </c>
      <c r="D33" s="107" t="s">
        <v>12</v>
      </c>
      <c r="E33" s="97" t="s">
        <v>11</v>
      </c>
      <c r="F33" s="107" t="s">
        <v>12</v>
      </c>
      <c r="G33" s="97" t="s">
        <v>11</v>
      </c>
      <c r="H33" s="107" t="s">
        <v>12</v>
      </c>
      <c r="I33" s="246"/>
      <c r="J33" s="246"/>
    </row>
    <row r="34" spans="1:10" ht="47.25" customHeight="1" x14ac:dyDescent="0.25">
      <c r="A34" s="94">
        <v>4.0999999999999996</v>
      </c>
      <c r="B34" s="10" t="s">
        <v>71</v>
      </c>
      <c r="C34" s="98" t="s">
        <v>84</v>
      </c>
      <c r="D34" s="98" t="s">
        <v>851</v>
      </c>
      <c r="E34" s="98" t="s">
        <v>84</v>
      </c>
      <c r="F34" s="95" t="s">
        <v>852</v>
      </c>
      <c r="G34" s="98" t="s">
        <v>84</v>
      </c>
      <c r="H34" s="95" t="s">
        <v>853</v>
      </c>
      <c r="I34" s="221" t="s">
        <v>193</v>
      </c>
      <c r="J34" s="271"/>
    </row>
    <row r="35" spans="1:10" ht="30" x14ac:dyDescent="0.25">
      <c r="A35" s="94">
        <v>4.2</v>
      </c>
      <c r="B35" s="10" t="s">
        <v>31</v>
      </c>
      <c r="C35" s="98" t="s">
        <v>84</v>
      </c>
      <c r="D35" s="98" t="s">
        <v>851</v>
      </c>
      <c r="E35" s="98" t="s">
        <v>84</v>
      </c>
      <c r="F35" s="95" t="s">
        <v>852</v>
      </c>
      <c r="G35" s="98" t="s">
        <v>84</v>
      </c>
      <c r="H35" s="95" t="s">
        <v>853</v>
      </c>
      <c r="I35" s="222"/>
      <c r="J35" s="271"/>
    </row>
    <row r="36" spans="1:10" ht="30.75" thickBot="1" x14ac:dyDescent="0.3">
      <c r="A36" s="109">
        <v>4.3</v>
      </c>
      <c r="B36" s="11" t="s">
        <v>67</v>
      </c>
      <c r="C36" s="99" t="s">
        <v>89</v>
      </c>
      <c r="D36" s="99">
        <v>45</v>
      </c>
      <c r="E36" s="99" t="s">
        <v>120</v>
      </c>
      <c r="F36" s="100">
        <v>127</v>
      </c>
      <c r="G36" s="99" t="s">
        <v>89</v>
      </c>
      <c r="H36" s="100">
        <v>189</v>
      </c>
      <c r="I36" s="223"/>
      <c r="J36" s="272"/>
    </row>
    <row r="37" spans="1:10" ht="30" customHeight="1" thickBot="1" x14ac:dyDescent="0.3">
      <c r="A37" s="239">
        <v>5</v>
      </c>
      <c r="B37" s="241" t="s">
        <v>32</v>
      </c>
      <c r="C37" s="295" t="str">
        <f>+C11</f>
        <v>JAHV MCGREGOR S.A.S (51%) LIDER</v>
      </c>
      <c r="D37" s="296"/>
      <c r="E37" s="295" t="str">
        <f>+E11</f>
        <v>CONSULTORES INTERVENTORES COLOMBIANOS S.A.S (25%)</v>
      </c>
      <c r="F37" s="296"/>
      <c r="G37" s="295" t="str">
        <f>+G11</f>
        <v>PROYECTOS CONSTRUCCIONES CIVILES Y VIALES LIMITADA (24%)</v>
      </c>
      <c r="H37" s="296"/>
      <c r="I37" s="245" t="s">
        <v>66</v>
      </c>
      <c r="J37" s="245" t="s">
        <v>13</v>
      </c>
    </row>
    <row r="38" spans="1:10" ht="30.75" thickBot="1" x14ac:dyDescent="0.3">
      <c r="A38" s="240"/>
      <c r="B38" s="242"/>
      <c r="C38" s="106" t="s">
        <v>11</v>
      </c>
      <c r="D38" s="43" t="s">
        <v>12</v>
      </c>
      <c r="E38" s="106" t="s">
        <v>11</v>
      </c>
      <c r="F38" s="43" t="s">
        <v>12</v>
      </c>
      <c r="G38" s="106" t="s">
        <v>11</v>
      </c>
      <c r="H38" s="43" t="s">
        <v>12</v>
      </c>
      <c r="I38" s="246"/>
      <c r="J38" s="246"/>
    </row>
    <row r="39" spans="1:10" ht="45" customHeight="1" x14ac:dyDescent="0.25">
      <c r="A39" s="94">
        <v>5.0999999999999996</v>
      </c>
      <c r="B39" s="10" t="s">
        <v>71</v>
      </c>
      <c r="C39" s="227" t="s">
        <v>84</v>
      </c>
      <c r="D39" s="227" t="s">
        <v>854</v>
      </c>
      <c r="E39" s="263" t="s">
        <v>528</v>
      </c>
      <c r="F39" s="266" t="s">
        <v>855</v>
      </c>
      <c r="G39" s="263" t="s">
        <v>528</v>
      </c>
      <c r="H39" s="266" t="s">
        <v>856</v>
      </c>
      <c r="I39" s="309" t="s">
        <v>193</v>
      </c>
      <c r="J39" s="346"/>
    </row>
    <row r="40" spans="1:10" ht="45" x14ac:dyDescent="0.25">
      <c r="A40" s="94">
        <v>5.2</v>
      </c>
      <c r="B40" s="10" t="s">
        <v>72</v>
      </c>
      <c r="C40" s="228"/>
      <c r="D40" s="228"/>
      <c r="E40" s="264"/>
      <c r="F40" s="267"/>
      <c r="G40" s="264"/>
      <c r="H40" s="267"/>
      <c r="I40" s="310"/>
      <c r="J40" s="347"/>
    </row>
    <row r="41" spans="1:10" ht="45" x14ac:dyDescent="0.25">
      <c r="A41" s="94">
        <v>5.3</v>
      </c>
      <c r="B41" s="13" t="s">
        <v>73</v>
      </c>
      <c r="C41" s="228"/>
      <c r="D41" s="228"/>
      <c r="E41" s="264"/>
      <c r="F41" s="267"/>
      <c r="G41" s="264"/>
      <c r="H41" s="267"/>
      <c r="I41" s="310"/>
      <c r="J41" s="347"/>
    </row>
    <row r="42" spans="1:10" ht="30" x14ac:dyDescent="0.25">
      <c r="A42" s="94">
        <v>5.4</v>
      </c>
      <c r="B42" s="10" t="s">
        <v>33</v>
      </c>
      <c r="C42" s="228"/>
      <c r="D42" s="228"/>
      <c r="E42" s="264"/>
      <c r="F42" s="267"/>
      <c r="G42" s="264"/>
      <c r="H42" s="267"/>
      <c r="I42" s="310"/>
      <c r="J42" s="347"/>
    </row>
    <row r="43" spans="1:10" ht="30.75" thickBot="1" x14ac:dyDescent="0.3">
      <c r="A43" s="109">
        <v>5.5</v>
      </c>
      <c r="B43" s="11" t="s">
        <v>34</v>
      </c>
      <c r="C43" s="229"/>
      <c r="D43" s="229"/>
      <c r="E43" s="265"/>
      <c r="F43" s="268"/>
      <c r="G43" s="265"/>
      <c r="H43" s="268"/>
      <c r="I43" s="311"/>
      <c r="J43" s="348"/>
    </row>
    <row r="44" spans="1:10" ht="30" customHeight="1" thickBot="1" x14ac:dyDescent="0.3">
      <c r="A44" s="239">
        <v>6</v>
      </c>
      <c r="B44" s="241" t="s">
        <v>35</v>
      </c>
      <c r="C44" s="285" t="str">
        <f>+C11</f>
        <v>JAHV MCGREGOR S.A.S (51%) LIDER</v>
      </c>
      <c r="D44" s="286"/>
      <c r="E44" s="255" t="str">
        <f>+E11</f>
        <v>CONSULTORES INTERVENTORES COLOMBIANOS S.A.S (25%)</v>
      </c>
      <c r="F44" s="250"/>
      <c r="G44" s="255" t="str">
        <f>+G11</f>
        <v>PROYECTOS CONSTRUCCIONES CIVILES Y VIALES LIMITADA (24%)</v>
      </c>
      <c r="H44" s="250"/>
      <c r="I44" s="245" t="s">
        <v>66</v>
      </c>
      <c r="J44" s="245" t="s">
        <v>13</v>
      </c>
    </row>
    <row r="45" spans="1:10" ht="30" customHeight="1" thickBot="1" x14ac:dyDescent="0.3">
      <c r="A45" s="240"/>
      <c r="B45" s="242"/>
      <c r="C45" s="45" t="s">
        <v>11</v>
      </c>
      <c r="D45" s="46" t="s">
        <v>12</v>
      </c>
      <c r="E45" s="44" t="s">
        <v>11</v>
      </c>
      <c r="F45" s="43" t="s">
        <v>12</v>
      </c>
      <c r="G45" s="44" t="s">
        <v>11</v>
      </c>
      <c r="H45" s="43" t="s">
        <v>12</v>
      </c>
      <c r="I45" s="246"/>
      <c r="J45" s="246"/>
    </row>
    <row r="46" spans="1:10" ht="60" x14ac:dyDescent="0.25">
      <c r="A46" s="94">
        <v>6.1</v>
      </c>
      <c r="B46" s="10" t="s">
        <v>36</v>
      </c>
      <c r="C46" s="103" t="s">
        <v>88</v>
      </c>
      <c r="D46" s="103"/>
      <c r="E46" s="98" t="s">
        <v>88</v>
      </c>
      <c r="F46" s="95"/>
      <c r="G46" s="98" t="s">
        <v>88</v>
      </c>
      <c r="H46" s="95"/>
      <c r="I46" s="35"/>
      <c r="J46" s="39"/>
    </row>
    <row r="47" spans="1:10" ht="45" x14ac:dyDescent="0.25">
      <c r="A47" s="94">
        <v>6.2</v>
      </c>
      <c r="B47" s="10" t="s">
        <v>37</v>
      </c>
      <c r="C47" s="98" t="s">
        <v>88</v>
      </c>
      <c r="D47" s="98"/>
      <c r="E47" s="98" t="s">
        <v>88</v>
      </c>
      <c r="F47" s="95"/>
      <c r="G47" s="98" t="s">
        <v>88</v>
      </c>
      <c r="H47" s="95"/>
      <c r="I47" s="35"/>
      <c r="J47" s="39"/>
    </row>
    <row r="48" spans="1:10" ht="60" x14ac:dyDescent="0.25">
      <c r="A48" s="94">
        <v>6.3</v>
      </c>
      <c r="B48" s="10" t="s">
        <v>38</v>
      </c>
      <c r="C48" s="98" t="s">
        <v>88</v>
      </c>
      <c r="D48" s="98"/>
      <c r="E48" s="98" t="s">
        <v>88</v>
      </c>
      <c r="F48" s="95"/>
      <c r="G48" s="98" t="s">
        <v>88</v>
      </c>
      <c r="H48" s="95"/>
      <c r="I48" s="35"/>
      <c r="J48" s="39"/>
    </row>
    <row r="49" spans="1:11" ht="75.75" thickBot="1" x14ac:dyDescent="0.3">
      <c r="A49" s="94">
        <v>6.4</v>
      </c>
      <c r="B49" s="11" t="s">
        <v>39</v>
      </c>
      <c r="C49" s="99" t="s">
        <v>88</v>
      </c>
      <c r="D49" s="99"/>
      <c r="E49" s="99" t="s">
        <v>88</v>
      </c>
      <c r="F49" s="100"/>
      <c r="G49" s="99" t="s">
        <v>88</v>
      </c>
      <c r="H49" s="100"/>
      <c r="I49" s="36"/>
      <c r="J49" s="40"/>
    </row>
    <row r="50" spans="1:11" ht="30" customHeight="1" thickBot="1" x14ac:dyDescent="0.3">
      <c r="A50" s="239">
        <v>7</v>
      </c>
      <c r="B50" s="247" t="s">
        <v>40</v>
      </c>
      <c r="C50" s="249" t="str">
        <f>+C11</f>
        <v>JAHV MCGREGOR S.A.S (51%) LIDER</v>
      </c>
      <c r="D50" s="249"/>
      <c r="E50" s="249" t="str">
        <f>+E11</f>
        <v>CONSULTORES INTERVENTORES COLOMBIANOS S.A.S (25%)</v>
      </c>
      <c r="F50" s="250"/>
      <c r="G50" s="249" t="str">
        <f>+G11</f>
        <v>PROYECTOS CONSTRUCCIONES CIVILES Y VIALES LIMITADA (24%)</v>
      </c>
      <c r="H50" s="250"/>
      <c r="I50" s="245" t="s">
        <v>66</v>
      </c>
      <c r="J50" s="245" t="s">
        <v>13</v>
      </c>
    </row>
    <row r="51" spans="1:11" ht="30.75" thickBot="1" x14ac:dyDescent="0.3">
      <c r="A51" s="240"/>
      <c r="B51" s="248"/>
      <c r="C51" s="45" t="s">
        <v>11</v>
      </c>
      <c r="D51" s="46" t="s">
        <v>12</v>
      </c>
      <c r="E51" s="44" t="s">
        <v>11</v>
      </c>
      <c r="F51" s="43" t="s">
        <v>12</v>
      </c>
      <c r="G51" s="44" t="s">
        <v>11</v>
      </c>
      <c r="H51" s="43" t="s">
        <v>12</v>
      </c>
      <c r="I51" s="246"/>
      <c r="J51" s="246"/>
    </row>
    <row r="52" spans="1:11" ht="30" x14ac:dyDescent="0.25">
      <c r="A52" s="94">
        <v>7.1</v>
      </c>
      <c r="B52" s="10" t="s">
        <v>41</v>
      </c>
      <c r="C52" s="227" t="s">
        <v>84</v>
      </c>
      <c r="D52" s="251">
        <v>264</v>
      </c>
      <c r="E52" s="227" t="s">
        <v>84</v>
      </c>
      <c r="F52" s="238">
        <v>267</v>
      </c>
      <c r="G52" s="227" t="s">
        <v>84</v>
      </c>
      <c r="H52" s="238">
        <v>270</v>
      </c>
      <c r="I52" s="221" t="s">
        <v>193</v>
      </c>
      <c r="J52" s="35"/>
    </row>
    <row r="53" spans="1:11" ht="45" x14ac:dyDescent="0.25">
      <c r="A53" s="94">
        <v>7.2</v>
      </c>
      <c r="B53" s="10" t="s">
        <v>42</v>
      </c>
      <c r="C53" s="228"/>
      <c r="D53" s="251"/>
      <c r="E53" s="228"/>
      <c r="F53" s="238"/>
      <c r="G53" s="228"/>
      <c r="H53" s="238"/>
      <c r="I53" s="222"/>
      <c r="J53" s="35"/>
    </row>
    <row r="54" spans="1:11" ht="60.75" thickBot="1" x14ac:dyDescent="0.3">
      <c r="A54" s="109">
        <v>7.3</v>
      </c>
      <c r="B54" s="11" t="s">
        <v>43</v>
      </c>
      <c r="C54" s="229"/>
      <c r="D54" s="252"/>
      <c r="E54" s="229"/>
      <c r="F54" s="253"/>
      <c r="G54" s="229"/>
      <c r="H54" s="253"/>
      <c r="I54" s="223"/>
      <c r="J54" s="36"/>
    </row>
    <row r="55" spans="1:11" x14ac:dyDescent="0.25">
      <c r="A55" s="29">
        <v>8</v>
      </c>
      <c r="B55" s="49" t="s">
        <v>44</v>
      </c>
      <c r="C55" s="260" t="s">
        <v>11</v>
      </c>
      <c r="D55" s="261"/>
      <c r="E55" s="261"/>
      <c r="F55" s="261"/>
      <c r="G55" s="262"/>
      <c r="H55" s="107" t="s">
        <v>12</v>
      </c>
      <c r="I55" s="37" t="s">
        <v>66</v>
      </c>
      <c r="J55" s="41" t="s">
        <v>13</v>
      </c>
    </row>
    <row r="56" spans="1:11" x14ac:dyDescent="0.25">
      <c r="A56" s="94">
        <v>8.1</v>
      </c>
      <c r="B56" s="10" t="s">
        <v>45</v>
      </c>
      <c r="C56" s="381" t="s">
        <v>857</v>
      </c>
      <c r="D56" s="381"/>
      <c r="E56" s="381"/>
      <c r="F56" s="381"/>
      <c r="G56" s="381"/>
      <c r="H56" s="130">
        <v>285</v>
      </c>
      <c r="I56" s="382" t="s">
        <v>193</v>
      </c>
      <c r="J56" s="701"/>
    </row>
    <row r="57" spans="1:11" x14ac:dyDescent="0.25">
      <c r="A57" s="94">
        <v>8.1999999999999993</v>
      </c>
      <c r="B57" s="10" t="s">
        <v>46</v>
      </c>
      <c r="C57" s="381" t="s">
        <v>223</v>
      </c>
      <c r="D57" s="381"/>
      <c r="E57" s="381"/>
      <c r="F57" s="381"/>
      <c r="G57" s="381"/>
      <c r="H57" s="130">
        <v>285</v>
      </c>
      <c r="I57" s="382"/>
      <c r="J57" s="702"/>
    </row>
    <row r="58" spans="1:11" ht="30" x14ac:dyDescent="0.25">
      <c r="A58" s="94">
        <v>8.3000000000000007</v>
      </c>
      <c r="B58" s="10" t="s">
        <v>47</v>
      </c>
      <c r="C58" s="387" t="s">
        <v>193</v>
      </c>
      <c r="D58" s="388"/>
      <c r="E58" s="388"/>
      <c r="F58" s="388"/>
      <c r="G58" s="389"/>
      <c r="H58" s="396" t="s">
        <v>858</v>
      </c>
      <c r="I58" s="382"/>
      <c r="J58" s="702"/>
    </row>
    <row r="59" spans="1:11" ht="45" x14ac:dyDescent="0.25">
      <c r="A59" s="94">
        <v>8.4</v>
      </c>
      <c r="B59" s="10" t="s">
        <v>48</v>
      </c>
      <c r="C59" s="390"/>
      <c r="D59" s="391"/>
      <c r="E59" s="391"/>
      <c r="F59" s="391"/>
      <c r="G59" s="392"/>
      <c r="H59" s="397"/>
      <c r="I59" s="382"/>
      <c r="J59" s="702"/>
    </row>
    <row r="60" spans="1:11" ht="45" x14ac:dyDescent="0.25">
      <c r="A60" s="94">
        <v>8.5</v>
      </c>
      <c r="B60" s="10" t="s">
        <v>74</v>
      </c>
      <c r="C60" s="390"/>
      <c r="D60" s="391"/>
      <c r="E60" s="391"/>
      <c r="F60" s="391"/>
      <c r="G60" s="392"/>
      <c r="H60" s="397"/>
      <c r="I60" s="382"/>
      <c r="J60" s="702"/>
    </row>
    <row r="61" spans="1:11" x14ac:dyDescent="0.25">
      <c r="A61" s="94">
        <v>8.6</v>
      </c>
      <c r="B61" s="10" t="s">
        <v>49</v>
      </c>
      <c r="C61" s="390"/>
      <c r="D61" s="391"/>
      <c r="E61" s="391"/>
      <c r="F61" s="391"/>
      <c r="G61" s="392"/>
      <c r="H61" s="397"/>
      <c r="I61" s="382"/>
      <c r="J61" s="702"/>
    </row>
    <row r="62" spans="1:11" x14ac:dyDescent="0.25">
      <c r="A62" s="94">
        <v>8.6999999999999993</v>
      </c>
      <c r="B62" s="10" t="s">
        <v>50</v>
      </c>
      <c r="C62" s="390"/>
      <c r="D62" s="391"/>
      <c r="E62" s="391"/>
      <c r="F62" s="391"/>
      <c r="G62" s="392"/>
      <c r="H62" s="397"/>
      <c r="I62" s="382"/>
      <c r="J62" s="702"/>
    </row>
    <row r="63" spans="1:11" ht="30" x14ac:dyDescent="0.25">
      <c r="A63" s="94">
        <v>8.8000000000000007</v>
      </c>
      <c r="B63" s="10" t="s">
        <v>296</v>
      </c>
      <c r="C63" s="390"/>
      <c r="D63" s="391"/>
      <c r="E63" s="391"/>
      <c r="F63" s="391"/>
      <c r="G63" s="392"/>
      <c r="H63" s="397"/>
      <c r="I63" s="382"/>
      <c r="J63" s="702"/>
      <c r="K63" s="14"/>
    </row>
    <row r="64" spans="1:11" ht="31.5" customHeight="1" x14ac:dyDescent="0.3">
      <c r="A64" s="94">
        <v>8.9</v>
      </c>
      <c r="B64" s="15" t="s">
        <v>51</v>
      </c>
      <c r="C64" s="390"/>
      <c r="D64" s="391"/>
      <c r="E64" s="391"/>
      <c r="F64" s="391"/>
      <c r="G64" s="392"/>
      <c r="H64" s="397"/>
      <c r="I64" s="382"/>
      <c r="J64" s="702"/>
      <c r="K64" s="16"/>
    </row>
    <row r="65" spans="1:11" ht="16.5" x14ac:dyDescent="0.3">
      <c r="A65" s="17" t="s">
        <v>68</v>
      </c>
      <c r="B65" s="10" t="s">
        <v>52</v>
      </c>
      <c r="C65" s="393"/>
      <c r="D65" s="394"/>
      <c r="E65" s="394"/>
      <c r="F65" s="394"/>
      <c r="G65" s="395"/>
      <c r="H65" s="398"/>
      <c r="I65" s="382"/>
      <c r="J65" s="702"/>
      <c r="K65" s="16"/>
    </row>
    <row r="66" spans="1:11" ht="45.75" thickBot="1" x14ac:dyDescent="0.3">
      <c r="A66" s="17" t="s">
        <v>69</v>
      </c>
      <c r="B66" s="11" t="s">
        <v>53</v>
      </c>
      <c r="C66" s="399" t="s">
        <v>84</v>
      </c>
      <c r="D66" s="399"/>
      <c r="E66" s="399"/>
      <c r="F66" s="399"/>
      <c r="G66" s="399"/>
      <c r="H66" s="135" t="s">
        <v>859</v>
      </c>
      <c r="I66" s="383"/>
      <c r="J66" s="703"/>
      <c r="K66" s="18"/>
    </row>
    <row r="67" spans="1:11" ht="30" customHeight="1" thickBot="1" x14ac:dyDescent="0.3">
      <c r="A67" s="239">
        <v>9</v>
      </c>
      <c r="B67" s="247" t="s">
        <v>54</v>
      </c>
      <c r="C67" s="249" t="str">
        <f>+C11</f>
        <v>JAHV MCGREGOR S.A.S (51%) LIDER</v>
      </c>
      <c r="D67" s="249"/>
      <c r="E67" s="249" t="str">
        <f>+E11</f>
        <v>CONSULTORES INTERVENTORES COLOMBIANOS S.A.S (25%)</v>
      </c>
      <c r="F67" s="250"/>
      <c r="G67" s="249" t="str">
        <f>+G11</f>
        <v>PROYECTOS CONSTRUCCIONES CIVILES Y VIALES LIMITADA (24%)</v>
      </c>
      <c r="H67" s="250"/>
      <c r="I67" s="245" t="s">
        <v>66</v>
      </c>
      <c r="J67" s="245" t="s">
        <v>13</v>
      </c>
    </row>
    <row r="68" spans="1:11" ht="30" customHeight="1" thickBot="1" x14ac:dyDescent="0.3">
      <c r="A68" s="240"/>
      <c r="B68" s="248"/>
      <c r="C68" s="45" t="s">
        <v>11</v>
      </c>
      <c r="D68" s="46" t="s">
        <v>12</v>
      </c>
      <c r="E68" s="44" t="s">
        <v>11</v>
      </c>
      <c r="F68" s="43" t="s">
        <v>12</v>
      </c>
      <c r="G68" s="44" t="s">
        <v>11</v>
      </c>
      <c r="H68" s="43" t="s">
        <v>12</v>
      </c>
      <c r="I68" s="246"/>
      <c r="J68" s="246"/>
    </row>
    <row r="69" spans="1:11" ht="30" x14ac:dyDescent="0.25">
      <c r="A69" s="94">
        <v>9.1</v>
      </c>
      <c r="B69" s="8" t="s">
        <v>55</v>
      </c>
      <c r="C69" s="227" t="s">
        <v>88</v>
      </c>
      <c r="D69" s="227"/>
      <c r="E69" s="227" t="s">
        <v>84</v>
      </c>
      <c r="F69" s="270">
        <v>514</v>
      </c>
      <c r="G69" s="227" t="s">
        <v>88</v>
      </c>
      <c r="H69" s="270"/>
      <c r="I69" s="222"/>
      <c r="J69" s="271"/>
    </row>
    <row r="70" spans="1:11" x14ac:dyDescent="0.25">
      <c r="A70" s="94">
        <v>9.1999999999999993</v>
      </c>
      <c r="B70" s="9" t="s">
        <v>16</v>
      </c>
      <c r="C70" s="269"/>
      <c r="D70" s="269"/>
      <c r="E70" s="269"/>
      <c r="F70" s="226"/>
      <c r="G70" s="269"/>
      <c r="H70" s="226"/>
      <c r="I70" s="222"/>
      <c r="J70" s="271"/>
    </row>
    <row r="71" spans="1:11" ht="60.75" thickBot="1" x14ac:dyDescent="0.3">
      <c r="A71" s="109">
        <v>9.3000000000000007</v>
      </c>
      <c r="B71" s="19" t="s">
        <v>56</v>
      </c>
      <c r="C71" s="99" t="s">
        <v>88</v>
      </c>
      <c r="D71" s="99"/>
      <c r="E71" s="99" t="s">
        <v>84</v>
      </c>
      <c r="F71" s="100">
        <v>515</v>
      </c>
      <c r="G71" s="99" t="s">
        <v>88</v>
      </c>
      <c r="H71" s="100"/>
      <c r="I71" s="223"/>
      <c r="J71" s="272"/>
    </row>
    <row r="72" spans="1:11" ht="30" customHeight="1" thickBot="1" x14ac:dyDescent="0.3">
      <c r="A72" s="239">
        <v>10</v>
      </c>
      <c r="B72" s="247" t="s">
        <v>57</v>
      </c>
      <c r="C72" s="249" t="str">
        <f>+C11</f>
        <v>JAHV MCGREGOR S.A.S (51%) LIDER</v>
      </c>
      <c r="D72" s="249"/>
      <c r="E72" s="249" t="str">
        <f>+E11</f>
        <v>CONSULTORES INTERVENTORES COLOMBIANOS S.A.S (25%)</v>
      </c>
      <c r="F72" s="250"/>
      <c r="G72" s="249" t="str">
        <f>+G11</f>
        <v>PROYECTOS CONSTRUCCIONES CIVILES Y VIALES LIMITADA (24%)</v>
      </c>
      <c r="H72" s="250"/>
      <c r="I72" s="245" t="s">
        <v>66</v>
      </c>
      <c r="J72" s="245" t="s">
        <v>13</v>
      </c>
    </row>
    <row r="73" spans="1:11" ht="30" customHeight="1" thickBot="1" x14ac:dyDescent="0.3">
      <c r="A73" s="240"/>
      <c r="B73" s="248"/>
      <c r="C73" s="45" t="s">
        <v>11</v>
      </c>
      <c r="D73" s="46" t="s">
        <v>12</v>
      </c>
      <c r="E73" s="44" t="s">
        <v>11</v>
      </c>
      <c r="F73" s="43" t="s">
        <v>12</v>
      </c>
      <c r="G73" s="44" t="s">
        <v>11</v>
      </c>
      <c r="H73" s="43" t="s">
        <v>12</v>
      </c>
      <c r="I73" s="246"/>
      <c r="J73" s="246"/>
    </row>
    <row r="74" spans="1:11" ht="30.75" thickBot="1" x14ac:dyDescent="0.3">
      <c r="A74" s="109">
        <v>10.1</v>
      </c>
      <c r="B74" s="11" t="s">
        <v>58</v>
      </c>
      <c r="C74" s="99" t="s">
        <v>88</v>
      </c>
      <c r="D74" s="99"/>
      <c r="E74" s="99" t="s">
        <v>88</v>
      </c>
      <c r="F74" s="100"/>
      <c r="G74" s="99" t="s">
        <v>88</v>
      </c>
      <c r="H74" s="100"/>
      <c r="I74" s="36"/>
      <c r="J74" s="40"/>
    </row>
    <row r="75" spans="1:11" ht="30" customHeight="1" thickBot="1" x14ac:dyDescent="0.3">
      <c r="A75" s="239">
        <v>11</v>
      </c>
      <c r="B75" s="247" t="s">
        <v>59</v>
      </c>
      <c r="C75" s="249" t="str">
        <f>+C11</f>
        <v>JAHV MCGREGOR S.A.S (51%) LIDER</v>
      </c>
      <c r="D75" s="249"/>
      <c r="E75" s="249" t="str">
        <f>+E11</f>
        <v>CONSULTORES INTERVENTORES COLOMBIANOS S.A.S (25%)</v>
      </c>
      <c r="F75" s="250"/>
      <c r="G75" s="249" t="str">
        <f>+G11</f>
        <v>PROYECTOS CONSTRUCCIONES CIVILES Y VIALES LIMITADA (24%)</v>
      </c>
      <c r="H75" s="250"/>
      <c r="I75" s="245" t="s">
        <v>66</v>
      </c>
      <c r="J75" s="245" t="s">
        <v>13</v>
      </c>
    </row>
    <row r="76" spans="1:11" ht="30" customHeight="1" thickBot="1" x14ac:dyDescent="0.3">
      <c r="A76" s="240"/>
      <c r="B76" s="248"/>
      <c r="C76" s="45" t="s">
        <v>11</v>
      </c>
      <c r="D76" s="46" t="s">
        <v>12</v>
      </c>
      <c r="E76" s="44" t="s">
        <v>11</v>
      </c>
      <c r="F76" s="43" t="s">
        <v>12</v>
      </c>
      <c r="G76" s="44" t="s">
        <v>11</v>
      </c>
      <c r="H76" s="43" t="s">
        <v>12</v>
      </c>
      <c r="I76" s="246"/>
      <c r="J76" s="246"/>
    </row>
    <row r="77" spans="1:11" ht="30.75" thickBot="1" x14ac:dyDescent="0.3">
      <c r="A77" s="109">
        <v>11.1</v>
      </c>
      <c r="B77" s="56" t="s">
        <v>55</v>
      </c>
      <c r="C77" s="21" t="s">
        <v>88</v>
      </c>
      <c r="D77" s="22"/>
      <c r="E77" s="108" t="s">
        <v>88</v>
      </c>
      <c r="F77" s="100"/>
      <c r="G77" s="108" t="s">
        <v>88</v>
      </c>
      <c r="H77" s="100"/>
      <c r="I77" s="36"/>
      <c r="J77" s="40"/>
    </row>
    <row r="78" spans="1:11" ht="30" customHeight="1" thickBot="1" x14ac:dyDescent="0.3">
      <c r="A78" s="239">
        <v>12</v>
      </c>
      <c r="B78" s="241" t="s">
        <v>60</v>
      </c>
      <c r="C78" s="254" t="str">
        <f>+C11</f>
        <v>JAHV MCGREGOR S.A.S (51%) LIDER</v>
      </c>
      <c r="D78" s="250"/>
      <c r="E78" s="255" t="str">
        <f>+E11</f>
        <v>CONSULTORES INTERVENTORES COLOMBIANOS S.A.S (25%)</v>
      </c>
      <c r="F78" s="250"/>
      <c r="G78" s="255" t="str">
        <f>+G11</f>
        <v>PROYECTOS CONSTRUCCIONES CIVILES Y VIALES LIMITADA (24%)</v>
      </c>
      <c r="H78" s="250"/>
      <c r="I78" s="243" t="s">
        <v>66</v>
      </c>
      <c r="J78" s="245" t="s">
        <v>13</v>
      </c>
    </row>
    <row r="79" spans="1:11" ht="30" customHeight="1" x14ac:dyDescent="0.25">
      <c r="A79" s="240"/>
      <c r="B79" s="242"/>
      <c r="C79" s="256" t="s">
        <v>11</v>
      </c>
      <c r="D79" s="257"/>
      <c r="E79" s="258" t="s">
        <v>11</v>
      </c>
      <c r="F79" s="259"/>
      <c r="G79" s="258" t="s">
        <v>11</v>
      </c>
      <c r="H79" s="259"/>
      <c r="I79" s="244"/>
      <c r="J79" s="246"/>
    </row>
    <row r="80" spans="1:11" ht="45" x14ac:dyDescent="0.25">
      <c r="A80" s="94">
        <v>12.1</v>
      </c>
      <c r="B80" s="52" t="s">
        <v>61</v>
      </c>
      <c r="C80" s="237" t="s">
        <v>84</v>
      </c>
      <c r="D80" s="238"/>
      <c r="E80" s="237" t="s">
        <v>84</v>
      </c>
      <c r="F80" s="238"/>
      <c r="G80" s="237" t="s">
        <v>84</v>
      </c>
      <c r="H80" s="238"/>
      <c r="I80" s="131" t="s">
        <v>193</v>
      </c>
      <c r="J80" s="39"/>
    </row>
    <row r="81" spans="1:10" ht="31.5" customHeight="1" x14ac:dyDescent="0.25">
      <c r="A81" s="94">
        <v>12.2</v>
      </c>
      <c r="B81" s="52" t="s">
        <v>62</v>
      </c>
      <c r="C81" s="237" t="s">
        <v>84</v>
      </c>
      <c r="D81" s="238"/>
      <c r="E81" s="237" t="s">
        <v>84</v>
      </c>
      <c r="F81" s="238"/>
      <c r="G81" s="237" t="s">
        <v>84</v>
      </c>
      <c r="H81" s="238"/>
      <c r="I81" s="131" t="s">
        <v>193</v>
      </c>
      <c r="J81" s="39"/>
    </row>
    <row r="82" spans="1:10" ht="30.75" thickBot="1" x14ac:dyDescent="0.3">
      <c r="A82" s="20">
        <v>12.3</v>
      </c>
      <c r="B82" s="53" t="s">
        <v>63</v>
      </c>
      <c r="C82" s="237" t="s">
        <v>84</v>
      </c>
      <c r="D82" s="238"/>
      <c r="E82" s="237" t="s">
        <v>84</v>
      </c>
      <c r="F82" s="238"/>
      <c r="G82" s="237" t="s">
        <v>84</v>
      </c>
      <c r="H82" s="238"/>
      <c r="I82" s="132" t="s">
        <v>193</v>
      </c>
      <c r="J82" s="48"/>
    </row>
    <row r="83" spans="1:10" ht="19.5" thickBot="1" x14ac:dyDescent="0.3">
      <c r="A83" s="235" t="s">
        <v>64</v>
      </c>
      <c r="B83" s="236"/>
      <c r="C83" s="233"/>
      <c r="D83" s="234"/>
      <c r="E83" s="233"/>
      <c r="F83" s="234"/>
      <c r="G83" s="233"/>
      <c r="H83" s="234"/>
      <c r="I83" s="50" t="s">
        <v>193</v>
      </c>
      <c r="J83" s="51"/>
    </row>
  </sheetData>
  <mergeCells count="138">
    <mergeCell ref="A1:J2"/>
    <mergeCell ref="A4:J5"/>
    <mergeCell ref="C8:I8"/>
    <mergeCell ref="C9:I9"/>
    <mergeCell ref="C10:I10"/>
    <mergeCell ref="C11:D11"/>
    <mergeCell ref="E11:F11"/>
    <mergeCell ref="G11:H11"/>
    <mergeCell ref="C15:G15"/>
    <mergeCell ref="C16:G22"/>
    <mergeCell ref="H16:H22"/>
    <mergeCell ref="I16:I22"/>
    <mergeCell ref="J16:J22"/>
    <mergeCell ref="C23:G23"/>
    <mergeCell ref="C12:D12"/>
    <mergeCell ref="E12:F12"/>
    <mergeCell ref="G12:H12"/>
    <mergeCell ref="C13:D13"/>
    <mergeCell ref="E13:F13"/>
    <mergeCell ref="G13:H13"/>
    <mergeCell ref="C24:G27"/>
    <mergeCell ref="H24:H27"/>
    <mergeCell ref="I24:I27"/>
    <mergeCell ref="J24:J27"/>
    <mergeCell ref="A28:A29"/>
    <mergeCell ref="B28:B29"/>
    <mergeCell ref="C28:D28"/>
    <mergeCell ref="E28:F28"/>
    <mergeCell ref="G28:H28"/>
    <mergeCell ref="I28:I29"/>
    <mergeCell ref="J28:J29"/>
    <mergeCell ref="I30:I31"/>
    <mergeCell ref="J30:J31"/>
    <mergeCell ref="A32:A33"/>
    <mergeCell ref="B32:B33"/>
    <mergeCell ref="C32:D32"/>
    <mergeCell ref="E32:F32"/>
    <mergeCell ref="G32:H32"/>
    <mergeCell ref="I32:I33"/>
    <mergeCell ref="J32:J33"/>
    <mergeCell ref="I34:I36"/>
    <mergeCell ref="J34:J36"/>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J56:J66"/>
    <mergeCell ref="C57:G57"/>
    <mergeCell ref="C58:G65"/>
    <mergeCell ref="H58:H65"/>
    <mergeCell ref="C66:G66"/>
    <mergeCell ref="J50:J51"/>
    <mergeCell ref="C52:C54"/>
    <mergeCell ref="D52:D54"/>
    <mergeCell ref="E52:E54"/>
    <mergeCell ref="F52:F54"/>
    <mergeCell ref="G52:G54"/>
    <mergeCell ref="H52:H54"/>
    <mergeCell ref="I52:I54"/>
    <mergeCell ref="A67:A68"/>
    <mergeCell ref="B67:B68"/>
    <mergeCell ref="C67:D67"/>
    <mergeCell ref="E67:F67"/>
    <mergeCell ref="G67:H67"/>
    <mergeCell ref="I67:I68"/>
    <mergeCell ref="C55:G55"/>
    <mergeCell ref="C56:G56"/>
    <mergeCell ref="I56:I66"/>
    <mergeCell ref="J67:J68"/>
    <mergeCell ref="C69:C70"/>
    <mergeCell ref="D69:D70"/>
    <mergeCell ref="E69:E70"/>
    <mergeCell ref="F69:F70"/>
    <mergeCell ref="G69:G70"/>
    <mergeCell ref="H69:H70"/>
    <mergeCell ref="I69:I71"/>
    <mergeCell ref="J69:J71"/>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78:J79"/>
    <mergeCell ref="C79:D79"/>
    <mergeCell ref="E79:F79"/>
    <mergeCell ref="G79:H79"/>
    <mergeCell ref="C80:D80"/>
    <mergeCell ref="E80:F80"/>
    <mergeCell ref="G80:H80"/>
    <mergeCell ref="A78:A79"/>
    <mergeCell ref="B78:B79"/>
    <mergeCell ref="C78:D78"/>
    <mergeCell ref="E78:F78"/>
    <mergeCell ref="G78:H78"/>
    <mergeCell ref="I78:I79"/>
    <mergeCell ref="A83:B83"/>
    <mergeCell ref="C83:D83"/>
    <mergeCell ref="E83:F83"/>
    <mergeCell ref="G83:H83"/>
    <mergeCell ref="C81:D81"/>
    <mergeCell ref="E81:F81"/>
    <mergeCell ref="G81:H81"/>
    <mergeCell ref="C82:D82"/>
    <mergeCell ref="E82:F82"/>
    <mergeCell ref="G82:H82"/>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860</v>
      </c>
      <c r="D8" s="327"/>
      <c r="E8" s="327"/>
      <c r="F8" s="327"/>
      <c r="G8" s="328"/>
    </row>
    <row r="9" spans="1:8" ht="31.5" customHeight="1" thickBot="1" x14ac:dyDescent="0.3">
      <c r="A9" s="57" t="s">
        <v>3</v>
      </c>
      <c r="B9" s="58" t="s">
        <v>4</v>
      </c>
      <c r="C9" s="329" t="s">
        <v>861</v>
      </c>
      <c r="D9" s="330"/>
      <c r="E9" s="330"/>
      <c r="F9" s="330"/>
      <c r="G9" s="331"/>
    </row>
    <row r="10" spans="1:8" ht="20.25" customHeight="1" thickBot="1" x14ac:dyDescent="0.3">
      <c r="A10" s="57" t="s">
        <v>5</v>
      </c>
      <c r="B10" s="59" t="s">
        <v>65</v>
      </c>
      <c r="C10" s="332" t="s">
        <v>457</v>
      </c>
      <c r="D10" s="333"/>
      <c r="E10" s="333"/>
      <c r="F10" s="333"/>
      <c r="G10" s="334"/>
    </row>
    <row r="11" spans="1:8" ht="31.5" customHeight="1" thickBot="1" x14ac:dyDescent="0.3">
      <c r="A11" s="57" t="s">
        <v>7</v>
      </c>
      <c r="B11" s="58" t="s">
        <v>6</v>
      </c>
      <c r="C11" s="335" t="s">
        <v>862</v>
      </c>
      <c r="D11" s="336"/>
      <c r="E11" s="337" t="s">
        <v>863</v>
      </c>
      <c r="F11" s="338"/>
      <c r="G11" s="5"/>
      <c r="H11" s="6"/>
    </row>
    <row r="12" spans="1:8" ht="15.75" thickBot="1" x14ac:dyDescent="0.3">
      <c r="A12" s="57" t="s">
        <v>9</v>
      </c>
      <c r="B12" s="58" t="s">
        <v>8</v>
      </c>
      <c r="C12" s="314" t="s">
        <v>316</v>
      </c>
      <c r="D12" s="315"/>
      <c r="E12" s="314" t="s">
        <v>316</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193</v>
      </c>
      <c r="D16" s="317"/>
      <c r="E16" s="318"/>
      <c r="F16" s="224" t="s">
        <v>214</v>
      </c>
      <c r="G16" s="221" t="s">
        <v>193</v>
      </c>
      <c r="H16" s="447" t="s">
        <v>864</v>
      </c>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865</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INGENIERIA DE PROYECTOS S.A.S (51%) LIDER</v>
      </c>
      <c r="D28" s="249"/>
      <c r="E28" s="249" t="str">
        <f>+E11</f>
        <v>INGENIEROS CIVILES ESPECIALISTAS LTDA (49%)</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88</v>
      </c>
      <c r="D30" s="98"/>
      <c r="E30" s="98" t="s">
        <v>88</v>
      </c>
      <c r="F30" s="95"/>
      <c r="G30" s="221"/>
      <c r="H30" s="274"/>
    </row>
    <row r="31" spans="1:8" ht="30.75" thickBot="1" x14ac:dyDescent="0.3">
      <c r="A31" s="109" t="s">
        <v>28</v>
      </c>
      <c r="B31" s="11" t="s">
        <v>29</v>
      </c>
      <c r="C31" s="99" t="s">
        <v>88</v>
      </c>
      <c r="D31" s="99"/>
      <c r="E31" s="99" t="s">
        <v>88</v>
      </c>
      <c r="F31" s="100"/>
      <c r="G31" s="223"/>
      <c r="H31" s="272"/>
    </row>
    <row r="32" spans="1:8" ht="33" customHeight="1" thickBot="1" x14ac:dyDescent="0.3">
      <c r="A32" s="239">
        <v>4</v>
      </c>
      <c r="B32" s="297" t="s">
        <v>30</v>
      </c>
      <c r="C32" s="249" t="str">
        <f>+C11</f>
        <v>INGENIERIA DE PROYECTOS S.A.S (51%) LIDER</v>
      </c>
      <c r="D32" s="249"/>
      <c r="E32" s="249" t="str">
        <f>+E11</f>
        <v>INGENIEROS CIVILES ESPECIALISTAS LTDA (49%)</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866</v>
      </c>
      <c r="E34" s="98" t="s">
        <v>528</v>
      </c>
      <c r="F34" s="95" t="s">
        <v>867</v>
      </c>
      <c r="G34" s="221" t="s">
        <v>193</v>
      </c>
      <c r="H34" s="271"/>
    </row>
    <row r="35" spans="1:8" ht="30" x14ac:dyDescent="0.25">
      <c r="A35" s="94">
        <v>4.2</v>
      </c>
      <c r="B35" s="10" t="s">
        <v>31</v>
      </c>
      <c r="C35" s="98" t="s">
        <v>84</v>
      </c>
      <c r="D35" s="98" t="s">
        <v>866</v>
      </c>
      <c r="E35" s="98" t="s">
        <v>84</v>
      </c>
      <c r="F35" s="95" t="s">
        <v>867</v>
      </c>
      <c r="G35" s="222"/>
      <c r="H35" s="271"/>
    </row>
    <row r="36" spans="1:8" ht="30.75" thickBot="1" x14ac:dyDescent="0.3">
      <c r="A36" s="109">
        <v>4.3</v>
      </c>
      <c r="B36" s="11" t="s">
        <v>67</v>
      </c>
      <c r="C36" s="99" t="s">
        <v>89</v>
      </c>
      <c r="D36" s="99">
        <v>22</v>
      </c>
      <c r="E36" s="99" t="s">
        <v>120</v>
      </c>
      <c r="F36" s="100">
        <v>105</v>
      </c>
      <c r="G36" s="223"/>
      <c r="H36" s="272"/>
    </row>
    <row r="37" spans="1:8" ht="30" customHeight="1" thickBot="1" x14ac:dyDescent="0.3">
      <c r="A37" s="239">
        <v>5</v>
      </c>
      <c r="B37" s="241" t="s">
        <v>32</v>
      </c>
      <c r="C37" s="295" t="str">
        <f>+C11</f>
        <v>INGENIERIA DE PROYECTOS S.A.S (51%) LIDER</v>
      </c>
      <c r="D37" s="296"/>
      <c r="E37" s="295" t="str">
        <f>+E11</f>
        <v>INGENIEROS CIVILES ESPECIALISTAS LTDA (49%)</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868</v>
      </c>
      <c r="E39" s="263" t="s">
        <v>523</v>
      </c>
      <c r="F39" s="266" t="s">
        <v>869</v>
      </c>
      <c r="G39" s="309" t="s">
        <v>523</v>
      </c>
      <c r="H39" s="346" t="s">
        <v>870</v>
      </c>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INGENIERIA DE PROYECTOS S.A.S (51%) LIDER</v>
      </c>
      <c r="D44" s="286"/>
      <c r="E44" s="255" t="str">
        <f>+E11</f>
        <v>INGENIEROS CIVILES ESPECIALISTAS LTDA (49%)</v>
      </c>
      <c r="F44" s="250"/>
      <c r="G44" s="245" t="s">
        <v>66</v>
      </c>
      <c r="H44" s="245"/>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98" t="s">
        <v>88</v>
      </c>
      <c r="F46" s="95"/>
      <c r="G46" s="35"/>
      <c r="H46" s="39"/>
    </row>
    <row r="47" spans="1:8" ht="45" x14ac:dyDescent="0.25">
      <c r="A47" s="94">
        <v>6.2</v>
      </c>
      <c r="B47" s="10" t="s">
        <v>37</v>
      </c>
      <c r="C47" s="98" t="s">
        <v>88</v>
      </c>
      <c r="D47" s="98"/>
      <c r="E47" s="98" t="s">
        <v>88</v>
      </c>
      <c r="F47" s="95"/>
      <c r="G47" s="35"/>
      <c r="H47" s="39"/>
    </row>
    <row r="48" spans="1:8" ht="60" x14ac:dyDescent="0.25">
      <c r="A48" s="94">
        <v>6.3</v>
      </c>
      <c r="B48" s="10" t="s">
        <v>38</v>
      </c>
      <c r="C48" s="98" t="s">
        <v>88</v>
      </c>
      <c r="D48" s="98"/>
      <c r="E48" s="98" t="s">
        <v>88</v>
      </c>
      <c r="F48" s="95"/>
      <c r="G48" s="35"/>
      <c r="H48" s="39"/>
    </row>
    <row r="49" spans="1:9" ht="75.75" thickBot="1" x14ac:dyDescent="0.3">
      <c r="A49" s="94">
        <v>6.4</v>
      </c>
      <c r="B49" s="11" t="s">
        <v>39</v>
      </c>
      <c r="C49" s="99" t="s">
        <v>88</v>
      </c>
      <c r="D49" s="99"/>
      <c r="E49" s="99" t="s">
        <v>88</v>
      </c>
      <c r="F49" s="100"/>
      <c r="G49" s="36"/>
      <c r="H49" s="40"/>
    </row>
    <row r="50" spans="1:9" ht="30" customHeight="1" thickBot="1" x14ac:dyDescent="0.3">
      <c r="A50" s="239">
        <v>7</v>
      </c>
      <c r="B50" s="247" t="s">
        <v>40</v>
      </c>
      <c r="C50" s="249" t="str">
        <f>+C11</f>
        <v>INGENIERIA DE PROYECTOS S.A.S (51%) LIDER</v>
      </c>
      <c r="D50" s="249"/>
      <c r="E50" s="249" t="str">
        <f>+E11</f>
        <v>INGENIEROS CIVILES ESPECIALISTAS LTDA (49%)</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287</v>
      </c>
      <c r="E52" s="227" t="s">
        <v>84</v>
      </c>
      <c r="F52" s="238">
        <v>291</v>
      </c>
      <c r="G52" s="221" t="s">
        <v>193</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ht="15" customHeight="1" x14ac:dyDescent="0.25">
      <c r="A56" s="94">
        <v>8.1</v>
      </c>
      <c r="B56" s="10" t="s">
        <v>45</v>
      </c>
      <c r="C56" s="381" t="s">
        <v>857</v>
      </c>
      <c r="D56" s="381"/>
      <c r="E56" s="381"/>
      <c r="F56" s="130">
        <v>327</v>
      </c>
      <c r="G56" s="382" t="s">
        <v>193</v>
      </c>
      <c r="H56" s="484" t="s">
        <v>871</v>
      </c>
    </row>
    <row r="57" spans="1:9" x14ac:dyDescent="0.25">
      <c r="A57" s="94">
        <v>8.1999999999999993</v>
      </c>
      <c r="B57" s="10" t="s">
        <v>46</v>
      </c>
      <c r="C57" s="381" t="s">
        <v>233</v>
      </c>
      <c r="D57" s="381"/>
      <c r="E57" s="381"/>
      <c r="F57" s="130">
        <v>327</v>
      </c>
      <c r="G57" s="382"/>
      <c r="H57" s="458"/>
    </row>
    <row r="58" spans="1:9" ht="30" x14ac:dyDescent="0.25">
      <c r="A58" s="94">
        <v>8.3000000000000007</v>
      </c>
      <c r="B58" s="10" t="s">
        <v>47</v>
      </c>
      <c r="C58" s="387" t="s">
        <v>193</v>
      </c>
      <c r="D58" s="388"/>
      <c r="E58" s="389"/>
      <c r="F58" s="396" t="s">
        <v>872</v>
      </c>
      <c r="G58" s="382"/>
      <c r="H58" s="458"/>
    </row>
    <row r="59" spans="1:9" ht="45" x14ac:dyDescent="0.25">
      <c r="A59" s="94">
        <v>8.4</v>
      </c>
      <c r="B59" s="10" t="s">
        <v>48</v>
      </c>
      <c r="C59" s="390"/>
      <c r="D59" s="391"/>
      <c r="E59" s="392"/>
      <c r="F59" s="397"/>
      <c r="G59" s="382"/>
      <c r="H59" s="458"/>
    </row>
    <row r="60" spans="1:9" ht="45" x14ac:dyDescent="0.25">
      <c r="A60" s="94">
        <v>8.5</v>
      </c>
      <c r="B60" s="10" t="s">
        <v>74</v>
      </c>
      <c r="C60" s="390"/>
      <c r="D60" s="391"/>
      <c r="E60" s="392"/>
      <c r="F60" s="397"/>
      <c r="G60" s="382"/>
      <c r="H60" s="458"/>
    </row>
    <row r="61" spans="1:9" x14ac:dyDescent="0.25">
      <c r="A61" s="94">
        <v>8.6</v>
      </c>
      <c r="B61" s="10" t="s">
        <v>49</v>
      </c>
      <c r="C61" s="390"/>
      <c r="D61" s="391"/>
      <c r="E61" s="392"/>
      <c r="F61" s="397"/>
      <c r="G61" s="382"/>
      <c r="H61" s="458"/>
    </row>
    <row r="62" spans="1:9" x14ac:dyDescent="0.25">
      <c r="A62" s="94">
        <v>8.6999999999999993</v>
      </c>
      <c r="B62" s="10" t="s">
        <v>50</v>
      </c>
      <c r="C62" s="390"/>
      <c r="D62" s="391"/>
      <c r="E62" s="392"/>
      <c r="F62" s="397"/>
      <c r="G62" s="382"/>
      <c r="H62" s="458"/>
    </row>
    <row r="63" spans="1:9" ht="30" x14ac:dyDescent="0.25">
      <c r="A63" s="94">
        <v>8.8000000000000007</v>
      </c>
      <c r="B63" s="10" t="s">
        <v>296</v>
      </c>
      <c r="C63" s="390"/>
      <c r="D63" s="391"/>
      <c r="E63" s="392"/>
      <c r="F63" s="397"/>
      <c r="G63" s="382"/>
      <c r="H63" s="458"/>
      <c r="I63" s="14"/>
    </row>
    <row r="64" spans="1:9" ht="31.5" customHeight="1" x14ac:dyDescent="0.3">
      <c r="A64" s="94">
        <v>8.9</v>
      </c>
      <c r="B64" s="15" t="s">
        <v>51</v>
      </c>
      <c r="C64" s="390"/>
      <c r="D64" s="391"/>
      <c r="E64" s="392"/>
      <c r="F64" s="397"/>
      <c r="G64" s="382"/>
      <c r="H64" s="458"/>
      <c r="I64" s="16"/>
    </row>
    <row r="65" spans="1:9" ht="16.5" x14ac:dyDescent="0.3">
      <c r="A65" s="17" t="s">
        <v>68</v>
      </c>
      <c r="B65" s="10" t="s">
        <v>52</v>
      </c>
      <c r="C65" s="393"/>
      <c r="D65" s="394"/>
      <c r="E65" s="395"/>
      <c r="F65" s="398"/>
      <c r="G65" s="382"/>
      <c r="H65" s="458"/>
      <c r="I65" s="16"/>
    </row>
    <row r="66" spans="1:9" ht="45.75" thickBot="1" x14ac:dyDescent="0.3">
      <c r="A66" s="17" t="s">
        <v>69</v>
      </c>
      <c r="B66" s="11" t="s">
        <v>53</v>
      </c>
      <c r="C66" s="399" t="s">
        <v>84</v>
      </c>
      <c r="D66" s="399"/>
      <c r="E66" s="399"/>
      <c r="F66" s="135" t="s">
        <v>873</v>
      </c>
      <c r="G66" s="383"/>
      <c r="H66" s="459"/>
      <c r="I66" s="18"/>
    </row>
    <row r="67" spans="1:9" ht="30" customHeight="1" thickBot="1" x14ac:dyDescent="0.3">
      <c r="A67" s="239">
        <v>9</v>
      </c>
      <c r="B67" s="247" t="s">
        <v>54</v>
      </c>
      <c r="C67" s="249" t="str">
        <f>+C11</f>
        <v>INGENIERIA DE PROYECTOS S.A.S (51%) LIDER</v>
      </c>
      <c r="D67" s="249"/>
      <c r="E67" s="249" t="str">
        <f>+E11</f>
        <v>INGENIEROS CIVILES ESPECIALISTAS LTDA (49%)</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496</v>
      </c>
      <c r="D69" s="227">
        <v>295</v>
      </c>
      <c r="E69" s="227" t="s">
        <v>84</v>
      </c>
      <c r="F69" s="270">
        <v>313</v>
      </c>
      <c r="G69" s="222" t="s">
        <v>193</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84</v>
      </c>
      <c r="D71" s="99">
        <v>296</v>
      </c>
      <c r="E71" s="99" t="s">
        <v>84</v>
      </c>
      <c r="F71" s="100">
        <v>314</v>
      </c>
      <c r="G71" s="223"/>
      <c r="H71" s="272"/>
    </row>
    <row r="72" spans="1:9" ht="30" customHeight="1" thickBot="1" x14ac:dyDescent="0.3">
      <c r="A72" s="239">
        <v>10</v>
      </c>
      <c r="B72" s="247" t="s">
        <v>57</v>
      </c>
      <c r="C72" s="249" t="str">
        <f>+C11</f>
        <v>INGENIERIA DE PROYECTOS S.A.S (51%) LIDER</v>
      </c>
      <c r="D72" s="249"/>
      <c r="E72" s="249" t="str">
        <f>+E11</f>
        <v>INGENIEROS CIVILES ESPECIALISTAS LTDA (49%)</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88</v>
      </c>
      <c r="D74" s="99"/>
      <c r="E74" s="99" t="s">
        <v>88</v>
      </c>
      <c r="F74" s="100"/>
      <c r="G74" s="36"/>
      <c r="H74" s="40"/>
    </row>
    <row r="75" spans="1:9" ht="30" customHeight="1" thickBot="1" x14ac:dyDescent="0.3">
      <c r="A75" s="239">
        <v>11</v>
      </c>
      <c r="B75" s="247" t="s">
        <v>59</v>
      </c>
      <c r="C75" s="249" t="str">
        <f>+C11</f>
        <v>INGENIERIA DE PROYECTOS S.A.S (51%) LIDER</v>
      </c>
      <c r="D75" s="249"/>
      <c r="E75" s="249" t="str">
        <f>+E11</f>
        <v>INGENIEROS CIVILES ESPECIALISTAS LTDA (49%)</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INGENIERIA DE PROYECTOS S.A.S (51%) LIDER</v>
      </c>
      <c r="D78" s="250"/>
      <c r="E78" s="255" t="str">
        <f>+E11</f>
        <v>INGENIEROS CIVILES ESPECIALISTAS LTDA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193</v>
      </c>
      <c r="H80" s="39"/>
    </row>
    <row r="81" spans="1:8" ht="31.5" customHeight="1" x14ac:dyDescent="0.25">
      <c r="A81" s="94">
        <v>12.2</v>
      </c>
      <c r="B81" s="52" t="s">
        <v>62</v>
      </c>
      <c r="C81" s="237" t="s">
        <v>84</v>
      </c>
      <c r="D81" s="238"/>
      <c r="E81" s="341" t="s">
        <v>84</v>
      </c>
      <c r="F81" s="238"/>
      <c r="G81" s="131" t="s">
        <v>193</v>
      </c>
      <c r="H81" s="39"/>
    </row>
    <row r="82" spans="1:8" ht="30.75" thickBot="1" x14ac:dyDescent="0.3">
      <c r="A82" s="20">
        <v>12.3</v>
      </c>
      <c r="B82" s="53" t="s">
        <v>63</v>
      </c>
      <c r="C82" s="354" t="s">
        <v>84</v>
      </c>
      <c r="D82" s="253"/>
      <c r="E82" s="342" t="s">
        <v>84</v>
      </c>
      <c r="F82" s="253"/>
      <c r="G82" s="132" t="s">
        <v>193</v>
      </c>
      <c r="H82" s="48"/>
    </row>
    <row r="83" spans="1:8" ht="19.5" thickBot="1" x14ac:dyDescent="0.3">
      <c r="A83" s="235" t="s">
        <v>64</v>
      </c>
      <c r="B83" s="236"/>
      <c r="C83" s="233"/>
      <c r="D83" s="234"/>
      <c r="E83" s="233"/>
      <c r="F83" s="234"/>
      <c r="G83" s="50" t="s">
        <v>193</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pageSetup paperSize="0" orientation="portrait" horizontalDpi="0" verticalDpi="0" copie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874</v>
      </c>
      <c r="D8" s="327"/>
      <c r="E8" s="327"/>
      <c r="F8" s="327"/>
      <c r="G8" s="328"/>
    </row>
    <row r="9" spans="1:8" ht="31.5" customHeight="1" thickBot="1" x14ac:dyDescent="0.3">
      <c r="A9" s="57" t="s">
        <v>3</v>
      </c>
      <c r="B9" s="58" t="s">
        <v>4</v>
      </c>
      <c r="C9" s="329" t="s">
        <v>875</v>
      </c>
      <c r="D9" s="330"/>
      <c r="E9" s="330"/>
      <c r="F9" s="330"/>
      <c r="G9" s="331"/>
    </row>
    <row r="10" spans="1:8" ht="20.25" customHeight="1" thickBot="1" x14ac:dyDescent="0.3">
      <c r="A10" s="57" t="s">
        <v>5</v>
      </c>
      <c r="B10" s="59" t="s">
        <v>65</v>
      </c>
      <c r="C10" s="332" t="s">
        <v>571</v>
      </c>
      <c r="D10" s="333"/>
      <c r="E10" s="333"/>
      <c r="F10" s="333"/>
      <c r="G10" s="334"/>
    </row>
    <row r="11" spans="1:8" ht="31.5" customHeight="1" thickBot="1" x14ac:dyDescent="0.3">
      <c r="A11" s="57" t="s">
        <v>7</v>
      </c>
      <c r="B11" s="58" t="s">
        <v>6</v>
      </c>
      <c r="C11" s="335" t="s">
        <v>876</v>
      </c>
      <c r="D11" s="336"/>
      <c r="E11" s="337" t="s">
        <v>877</v>
      </c>
      <c r="F11" s="338"/>
      <c r="G11" s="5"/>
      <c r="H11" s="6"/>
    </row>
    <row r="12" spans="1:8" ht="15.75" thickBot="1" x14ac:dyDescent="0.3">
      <c r="A12" s="57" t="s">
        <v>9</v>
      </c>
      <c r="B12" s="58" t="s">
        <v>8</v>
      </c>
      <c r="C12" s="314" t="s">
        <v>316</v>
      </c>
      <c r="D12" s="315"/>
      <c r="E12" s="314" t="s">
        <v>316</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84</v>
      </c>
      <c r="D15" s="261"/>
      <c r="E15" s="262"/>
      <c r="F15" s="107" t="s">
        <v>12</v>
      </c>
      <c r="G15" s="37" t="s">
        <v>66</v>
      </c>
      <c r="H15" s="41" t="s">
        <v>13</v>
      </c>
    </row>
    <row r="16" spans="1:8" ht="30" x14ac:dyDescent="0.25">
      <c r="A16" s="94">
        <v>1.1000000000000001</v>
      </c>
      <c r="B16" s="8" t="s">
        <v>15</v>
      </c>
      <c r="C16" s="316" t="s">
        <v>84</v>
      </c>
      <c r="D16" s="317"/>
      <c r="E16" s="318"/>
      <c r="F16" s="224" t="s">
        <v>878</v>
      </c>
      <c r="G16" s="221" t="s">
        <v>193</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879</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CONSULTORES TECNICOS Y ECONOMICOS S.A.S. (51%) LIDER</v>
      </c>
      <c r="D28" s="249"/>
      <c r="E28" s="249" t="str">
        <f>+E11</f>
        <v>CONSULTORES E INTERVENTORES TECNICOS S.A.S (49%)</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88</v>
      </c>
      <c r="D30" s="98"/>
      <c r="E30" s="98" t="s">
        <v>88</v>
      </c>
      <c r="F30" s="95"/>
      <c r="G30" s="221"/>
      <c r="H30" s="274"/>
    </row>
    <row r="31" spans="1:8" ht="30.75" thickBot="1" x14ac:dyDescent="0.3">
      <c r="A31" s="109" t="s">
        <v>28</v>
      </c>
      <c r="B31" s="11" t="s">
        <v>29</v>
      </c>
      <c r="C31" s="99" t="s">
        <v>88</v>
      </c>
      <c r="D31" s="99"/>
      <c r="E31" s="99" t="s">
        <v>88</v>
      </c>
      <c r="F31" s="100"/>
      <c r="G31" s="223"/>
      <c r="H31" s="272"/>
    </row>
    <row r="32" spans="1:8" ht="33" customHeight="1" thickBot="1" x14ac:dyDescent="0.3">
      <c r="A32" s="239">
        <v>4</v>
      </c>
      <c r="B32" s="297" t="s">
        <v>30</v>
      </c>
      <c r="C32" s="249" t="str">
        <f>+C11</f>
        <v>CONSULTORES TECNICOS Y ECONOMICOS S.A.S. (51%) LIDER</v>
      </c>
      <c r="D32" s="249"/>
      <c r="E32" s="249" t="str">
        <f>+E11</f>
        <v>CONSULTORES E INTERVENTORES TECNICOS S.A.S (49%)</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528</v>
      </c>
      <c r="D34" s="98" t="s">
        <v>880</v>
      </c>
      <c r="E34" s="98" t="s">
        <v>528</v>
      </c>
      <c r="F34" s="95" t="s">
        <v>881</v>
      </c>
      <c r="G34" s="221" t="s">
        <v>193</v>
      </c>
      <c r="H34" s="271"/>
    </row>
    <row r="35" spans="1:8" ht="30" x14ac:dyDescent="0.25">
      <c r="A35" s="94">
        <v>4.2</v>
      </c>
      <c r="B35" s="10" t="s">
        <v>31</v>
      </c>
      <c r="C35" s="98" t="s">
        <v>84</v>
      </c>
      <c r="D35" s="98" t="s">
        <v>880</v>
      </c>
      <c r="E35" s="98" t="s">
        <v>528</v>
      </c>
      <c r="F35" s="95" t="s">
        <v>881</v>
      </c>
      <c r="G35" s="222"/>
      <c r="H35" s="271"/>
    </row>
    <row r="36" spans="1:8" ht="30.75" thickBot="1" x14ac:dyDescent="0.3">
      <c r="A36" s="109">
        <v>4.3</v>
      </c>
      <c r="B36" s="11" t="s">
        <v>67</v>
      </c>
      <c r="C36" s="99" t="s">
        <v>89</v>
      </c>
      <c r="D36" s="99">
        <v>26</v>
      </c>
      <c r="E36" s="99" t="s">
        <v>120</v>
      </c>
      <c r="F36" s="100">
        <v>57</v>
      </c>
      <c r="G36" s="223"/>
      <c r="H36" s="272"/>
    </row>
    <row r="37" spans="1:8" ht="30" customHeight="1" thickBot="1" x14ac:dyDescent="0.3">
      <c r="A37" s="239">
        <v>5</v>
      </c>
      <c r="B37" s="241" t="s">
        <v>32</v>
      </c>
      <c r="C37" s="295" t="str">
        <f>+C11</f>
        <v>CONSULTORES TECNICOS Y ECONOMICOS S.A.S. (51%) LIDER</v>
      </c>
      <c r="D37" s="296"/>
      <c r="E37" s="295" t="str">
        <f>+E11</f>
        <v>CONSULTORES E INTERVENTORES TECNICOS S.A.S (49%)</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882</v>
      </c>
      <c r="E39" s="263" t="s">
        <v>84</v>
      </c>
      <c r="F39" s="266" t="s">
        <v>883</v>
      </c>
      <c r="G39" s="309" t="s">
        <v>193</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CONSULTORES TECNICOS Y ECONOMICOS S.A.S. (51%) LIDER</v>
      </c>
      <c r="D44" s="286"/>
      <c r="E44" s="255" t="str">
        <f>+E11</f>
        <v>CONSULTORES E INTERVENTORES TECNICOS S.A.S (49%)</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98" t="s">
        <v>88</v>
      </c>
      <c r="F46" s="95"/>
      <c r="G46" s="35"/>
      <c r="H46" s="39"/>
    </row>
    <row r="47" spans="1:8" ht="45" x14ac:dyDescent="0.25">
      <c r="A47" s="94">
        <v>6.2</v>
      </c>
      <c r="B47" s="10" t="s">
        <v>37</v>
      </c>
      <c r="C47" s="98" t="s">
        <v>88</v>
      </c>
      <c r="D47" s="98"/>
      <c r="E47" s="98" t="s">
        <v>88</v>
      </c>
      <c r="F47" s="95"/>
      <c r="G47" s="35"/>
      <c r="H47" s="39"/>
    </row>
    <row r="48" spans="1:8" ht="60" x14ac:dyDescent="0.25">
      <c r="A48" s="94">
        <v>6.3</v>
      </c>
      <c r="B48" s="10" t="s">
        <v>38</v>
      </c>
      <c r="C48" s="98" t="s">
        <v>88</v>
      </c>
      <c r="D48" s="98"/>
      <c r="E48" s="98" t="s">
        <v>88</v>
      </c>
      <c r="F48" s="95"/>
      <c r="G48" s="35"/>
      <c r="H48" s="39"/>
    </row>
    <row r="49" spans="1:9" ht="75.75" thickBot="1" x14ac:dyDescent="0.3">
      <c r="A49" s="94">
        <v>6.4</v>
      </c>
      <c r="B49" s="11" t="s">
        <v>39</v>
      </c>
      <c r="C49" s="99" t="s">
        <v>88</v>
      </c>
      <c r="D49" s="99"/>
      <c r="E49" s="99" t="s">
        <v>88</v>
      </c>
      <c r="F49" s="100"/>
      <c r="G49" s="36"/>
      <c r="H49" s="40"/>
    </row>
    <row r="50" spans="1:9" ht="30" customHeight="1" thickBot="1" x14ac:dyDescent="0.3">
      <c r="A50" s="239">
        <v>7</v>
      </c>
      <c r="B50" s="247" t="s">
        <v>40</v>
      </c>
      <c r="C50" s="249" t="str">
        <f>+C11</f>
        <v>CONSULTORES TECNICOS Y ECONOMICOS S.A.S. (51%) LIDER</v>
      </c>
      <c r="D50" s="249"/>
      <c r="E50" s="249" t="str">
        <f>+E11</f>
        <v>CONSULTORES E INTERVENTORES TECNICOS S.A.S (49%)</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147</v>
      </c>
      <c r="E52" s="227" t="s">
        <v>84</v>
      </c>
      <c r="F52" s="238">
        <v>148</v>
      </c>
      <c r="G52" s="221" t="s">
        <v>193</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273" t="s">
        <v>857</v>
      </c>
      <c r="D56" s="273"/>
      <c r="E56" s="273"/>
      <c r="F56" s="138">
        <v>153</v>
      </c>
      <c r="G56" s="429" t="s">
        <v>193</v>
      </c>
      <c r="H56" s="274"/>
    </row>
    <row r="57" spans="1:9" x14ac:dyDescent="0.25">
      <c r="A57" s="94">
        <v>8.1999999999999993</v>
      </c>
      <c r="B57" s="10" t="s">
        <v>46</v>
      </c>
      <c r="C57" s="273" t="s">
        <v>241</v>
      </c>
      <c r="D57" s="273"/>
      <c r="E57" s="273"/>
      <c r="F57" s="138">
        <v>153</v>
      </c>
      <c r="G57" s="429"/>
      <c r="H57" s="271"/>
    </row>
    <row r="58" spans="1:9" ht="30" x14ac:dyDescent="0.25">
      <c r="A58" s="94">
        <v>8.3000000000000007</v>
      </c>
      <c r="B58" s="10" t="s">
        <v>47</v>
      </c>
      <c r="C58" s="275" t="s">
        <v>84</v>
      </c>
      <c r="D58" s="276"/>
      <c r="E58" s="277"/>
      <c r="F58" s="224" t="s">
        <v>884</v>
      </c>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296</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84</v>
      </c>
      <c r="D66" s="284"/>
      <c r="E66" s="284"/>
      <c r="F66" s="12" t="s">
        <v>885</v>
      </c>
      <c r="G66" s="430"/>
      <c r="H66" s="272"/>
      <c r="I66" s="18"/>
    </row>
    <row r="67" spans="1:9" ht="30" customHeight="1" thickBot="1" x14ac:dyDescent="0.3">
      <c r="A67" s="239">
        <v>9</v>
      </c>
      <c r="B67" s="247" t="s">
        <v>54</v>
      </c>
      <c r="C67" s="249" t="str">
        <f>+C11</f>
        <v>CONSULTORES TECNICOS Y ECONOMICOS S.A.S. (51%) LIDER</v>
      </c>
      <c r="D67" s="249"/>
      <c r="E67" s="249" t="str">
        <f>+E11</f>
        <v>CONSULTORES E INTERVENTORES TECNICOS S.A.S (49%)</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84</v>
      </c>
      <c r="D69" s="227">
        <v>164</v>
      </c>
      <c r="E69" s="227" t="s">
        <v>88</v>
      </c>
      <c r="F69" s="270"/>
      <c r="G69" s="222" t="s">
        <v>193</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84</v>
      </c>
      <c r="D71" s="99">
        <v>165</v>
      </c>
      <c r="E71" s="99" t="s">
        <v>88</v>
      </c>
      <c r="F71" s="100"/>
      <c r="G71" s="223"/>
      <c r="H71" s="272"/>
    </row>
    <row r="72" spans="1:9" ht="30" customHeight="1" thickBot="1" x14ac:dyDescent="0.3">
      <c r="A72" s="239">
        <v>10</v>
      </c>
      <c r="B72" s="247" t="s">
        <v>57</v>
      </c>
      <c r="C72" s="249" t="str">
        <f>+C11</f>
        <v>CONSULTORES TECNICOS Y ECONOMICOS S.A.S. (51%) LIDER</v>
      </c>
      <c r="D72" s="249"/>
      <c r="E72" s="249" t="str">
        <f>+E11</f>
        <v>CONSULTORES E INTERVENTORES TECNICOS S.A.S (49%)</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88</v>
      </c>
      <c r="D74" s="99"/>
      <c r="E74" s="99" t="s">
        <v>88</v>
      </c>
      <c r="F74" s="100"/>
      <c r="G74" s="36"/>
      <c r="H74" s="40"/>
    </row>
    <row r="75" spans="1:9" ht="30" customHeight="1" thickBot="1" x14ac:dyDescent="0.3">
      <c r="A75" s="239">
        <v>11</v>
      </c>
      <c r="B75" s="247" t="s">
        <v>59</v>
      </c>
      <c r="C75" s="249" t="str">
        <f>+C11</f>
        <v>CONSULTORES TECNICOS Y ECONOMICOS S.A.S. (51%) LIDER</v>
      </c>
      <c r="D75" s="249"/>
      <c r="E75" s="249" t="str">
        <f>+E11</f>
        <v>CONSULTORES E INTERVENTORES TECNICOS S.A.S (49%)</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CONSULTORES TECNICOS Y ECONOMICOS S.A.S. (51%) LIDER</v>
      </c>
      <c r="D78" s="250"/>
      <c r="E78" s="255" t="str">
        <f>+E11</f>
        <v>CONSULTORES E INTERVENTORES TECNICOS S.A.S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193</v>
      </c>
      <c r="H80" s="39"/>
    </row>
    <row r="81" spans="1:8" ht="31.5" customHeight="1" x14ac:dyDescent="0.25">
      <c r="A81" s="94">
        <v>12.2</v>
      </c>
      <c r="B81" s="52" t="s">
        <v>62</v>
      </c>
      <c r="C81" s="237" t="s">
        <v>84</v>
      </c>
      <c r="D81" s="238"/>
      <c r="E81" s="341" t="s">
        <v>84</v>
      </c>
      <c r="F81" s="238"/>
      <c r="G81" s="131" t="s">
        <v>193</v>
      </c>
      <c r="H81" s="39"/>
    </row>
    <row r="82" spans="1:8" ht="30.75" thickBot="1" x14ac:dyDescent="0.3">
      <c r="A82" s="20">
        <v>12.3</v>
      </c>
      <c r="B82" s="53" t="s">
        <v>63</v>
      </c>
      <c r="C82" s="354" t="s">
        <v>84</v>
      </c>
      <c r="D82" s="253"/>
      <c r="E82" s="342" t="s">
        <v>84</v>
      </c>
      <c r="F82" s="253"/>
      <c r="G82" s="132" t="s">
        <v>193</v>
      </c>
      <c r="H82" s="48"/>
    </row>
    <row r="83" spans="1:8" ht="19.5" thickBot="1" x14ac:dyDescent="0.3">
      <c r="A83" s="235" t="s">
        <v>64</v>
      </c>
      <c r="B83" s="236"/>
      <c r="C83" s="233"/>
      <c r="D83" s="234"/>
      <c r="E83" s="233"/>
      <c r="F83" s="234"/>
      <c r="G83" s="50" t="s">
        <v>193</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90" zoomScaleNormal="90"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886</v>
      </c>
      <c r="D8" s="327"/>
      <c r="E8" s="327"/>
      <c r="F8" s="327"/>
      <c r="G8" s="328"/>
    </row>
    <row r="9" spans="1:8" ht="31.5" customHeight="1" thickBot="1" x14ac:dyDescent="0.3">
      <c r="A9" s="57" t="s">
        <v>3</v>
      </c>
      <c r="B9" s="58" t="s">
        <v>4</v>
      </c>
      <c r="C9" s="329" t="s">
        <v>887</v>
      </c>
      <c r="D9" s="330"/>
      <c r="E9" s="330"/>
      <c r="F9" s="330"/>
      <c r="G9" s="331"/>
    </row>
    <row r="10" spans="1:8" ht="20.25" customHeight="1" thickBot="1" x14ac:dyDescent="0.3">
      <c r="A10" s="57" t="s">
        <v>5</v>
      </c>
      <c r="B10" s="59" t="s">
        <v>65</v>
      </c>
      <c r="C10" s="332" t="s">
        <v>571</v>
      </c>
      <c r="D10" s="333"/>
      <c r="E10" s="333"/>
      <c r="F10" s="333"/>
      <c r="G10" s="334"/>
    </row>
    <row r="11" spans="1:8" ht="31.5" customHeight="1" thickBot="1" x14ac:dyDescent="0.3">
      <c r="A11" s="57" t="s">
        <v>7</v>
      </c>
      <c r="B11" s="58" t="s">
        <v>6</v>
      </c>
      <c r="C11" s="335" t="s">
        <v>888</v>
      </c>
      <c r="D11" s="336"/>
      <c r="E11" s="337" t="s">
        <v>889</v>
      </c>
      <c r="F11" s="338"/>
      <c r="G11" s="5"/>
      <c r="H11" s="6"/>
    </row>
    <row r="12" spans="1:8" ht="15.75" thickBot="1" x14ac:dyDescent="0.3">
      <c r="A12" s="57" t="s">
        <v>9</v>
      </c>
      <c r="B12" s="58" t="s">
        <v>8</v>
      </c>
      <c r="C12" s="314" t="s">
        <v>316</v>
      </c>
      <c r="D12" s="315"/>
      <c r="E12" s="314" t="s">
        <v>316</v>
      </c>
      <c r="F12" s="315"/>
    </row>
    <row r="13" spans="1:8" ht="15.75" thickBot="1" x14ac:dyDescent="0.3">
      <c r="A13" s="57" t="s">
        <v>75</v>
      </c>
      <c r="B13" s="58" t="s">
        <v>10</v>
      </c>
      <c r="C13" s="314" t="s">
        <v>83</v>
      </c>
      <c r="D13" s="315"/>
      <c r="E13" s="314" t="s">
        <v>890</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528</v>
      </c>
      <c r="D16" s="317"/>
      <c r="E16" s="318"/>
      <c r="F16" s="224" t="s">
        <v>891</v>
      </c>
      <c r="G16" s="221" t="s">
        <v>193</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892</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INGENIERIA CONSULTORIA Y PLANEACION S.A (51%) LIDER</v>
      </c>
      <c r="D28" s="249"/>
      <c r="E28" s="249" t="str">
        <f>+E11</f>
        <v>SAILTEC S.A (49%)</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88</v>
      </c>
      <c r="D30" s="98"/>
      <c r="E30" s="98" t="s">
        <v>88</v>
      </c>
      <c r="F30" s="95"/>
      <c r="G30" s="221"/>
      <c r="H30" s="274"/>
    </row>
    <row r="31" spans="1:8" ht="30.75" thickBot="1" x14ac:dyDescent="0.3">
      <c r="A31" s="109" t="s">
        <v>28</v>
      </c>
      <c r="B31" s="11" t="s">
        <v>29</v>
      </c>
      <c r="C31" s="99" t="s">
        <v>88</v>
      </c>
      <c r="D31" s="99"/>
      <c r="E31" s="99" t="s">
        <v>88</v>
      </c>
      <c r="F31" s="100"/>
      <c r="G31" s="223"/>
      <c r="H31" s="272"/>
    </row>
    <row r="32" spans="1:8" ht="33" customHeight="1" thickBot="1" x14ac:dyDescent="0.3">
      <c r="A32" s="239">
        <v>4</v>
      </c>
      <c r="B32" s="297" t="s">
        <v>30</v>
      </c>
      <c r="C32" s="249" t="str">
        <f>+C11</f>
        <v>INGENIERIA CONSULTORIA Y PLANEACION S.A (51%) LIDER</v>
      </c>
      <c r="D32" s="249"/>
      <c r="E32" s="249" t="str">
        <f>+E11</f>
        <v>SAILTEC S.A (49%)</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893</v>
      </c>
      <c r="E34" s="98" t="s">
        <v>84</v>
      </c>
      <c r="F34" s="95" t="s">
        <v>894</v>
      </c>
      <c r="G34" s="221" t="s">
        <v>193</v>
      </c>
      <c r="H34" s="271"/>
    </row>
    <row r="35" spans="1:8" ht="30" x14ac:dyDescent="0.25">
      <c r="A35" s="94">
        <v>4.2</v>
      </c>
      <c r="B35" s="10" t="s">
        <v>31</v>
      </c>
      <c r="C35" s="98" t="s">
        <v>84</v>
      </c>
      <c r="D35" s="98" t="s">
        <v>893</v>
      </c>
      <c r="E35" s="98" t="s">
        <v>84</v>
      </c>
      <c r="F35" s="95" t="s">
        <v>894</v>
      </c>
      <c r="G35" s="222"/>
      <c r="H35" s="271"/>
    </row>
    <row r="36" spans="1:8" ht="30.75" thickBot="1" x14ac:dyDescent="0.3">
      <c r="A36" s="109">
        <v>4.3</v>
      </c>
      <c r="B36" s="11" t="s">
        <v>67</v>
      </c>
      <c r="C36" s="99" t="s">
        <v>89</v>
      </c>
      <c r="D36" s="99">
        <v>40</v>
      </c>
      <c r="E36" s="99" t="s">
        <v>89</v>
      </c>
      <c r="F36" s="100">
        <v>467</v>
      </c>
      <c r="G36" s="223"/>
      <c r="H36" s="272"/>
    </row>
    <row r="37" spans="1:8" ht="30" customHeight="1" thickBot="1" x14ac:dyDescent="0.3">
      <c r="A37" s="239">
        <v>5</v>
      </c>
      <c r="B37" s="241" t="s">
        <v>32</v>
      </c>
      <c r="C37" s="295" t="str">
        <f>+C11</f>
        <v>INGENIERIA CONSULTORIA Y PLANEACION S.A (51%) LIDER</v>
      </c>
      <c r="D37" s="296"/>
      <c r="E37" s="295" t="str">
        <f>+E11</f>
        <v>SAILTEC S.A (49%)</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84</v>
      </c>
      <c r="D39" s="227" t="s">
        <v>895</v>
      </c>
      <c r="E39" s="263" t="s">
        <v>528</v>
      </c>
      <c r="F39" s="266" t="s">
        <v>896</v>
      </c>
      <c r="G39" s="309" t="s">
        <v>193</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INGENIERIA CONSULTORIA Y PLANEACION S.A (51%) LIDER</v>
      </c>
      <c r="D44" s="286"/>
      <c r="E44" s="255" t="str">
        <f>+E11</f>
        <v>SAILTEC S.A (49%)</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98" t="s">
        <v>88</v>
      </c>
      <c r="F46" s="95"/>
      <c r="G46" s="35"/>
      <c r="H46" s="39"/>
    </row>
    <row r="47" spans="1:8" ht="45" x14ac:dyDescent="0.25">
      <c r="A47" s="94">
        <v>6.2</v>
      </c>
      <c r="B47" s="10" t="s">
        <v>37</v>
      </c>
      <c r="C47" s="98" t="s">
        <v>88</v>
      </c>
      <c r="D47" s="98"/>
      <c r="E47" s="98" t="s">
        <v>88</v>
      </c>
      <c r="F47" s="95"/>
      <c r="G47" s="35"/>
      <c r="H47" s="39"/>
    </row>
    <row r="48" spans="1:8" ht="60" x14ac:dyDescent="0.25">
      <c r="A48" s="94">
        <v>6.3</v>
      </c>
      <c r="B48" s="10" t="s">
        <v>38</v>
      </c>
      <c r="C48" s="98" t="s">
        <v>88</v>
      </c>
      <c r="D48" s="98"/>
      <c r="E48" s="98" t="s">
        <v>88</v>
      </c>
      <c r="F48" s="95"/>
      <c r="G48" s="35"/>
      <c r="H48" s="39"/>
    </row>
    <row r="49" spans="1:9" ht="75.75" thickBot="1" x14ac:dyDescent="0.3">
      <c r="A49" s="94">
        <v>6.4</v>
      </c>
      <c r="B49" s="11" t="s">
        <v>39</v>
      </c>
      <c r="C49" s="99" t="s">
        <v>88</v>
      </c>
      <c r="D49" s="99"/>
      <c r="E49" s="99" t="s">
        <v>88</v>
      </c>
      <c r="F49" s="100"/>
      <c r="G49" s="36"/>
      <c r="H49" s="40"/>
    </row>
    <row r="50" spans="1:9" ht="30" customHeight="1" thickBot="1" x14ac:dyDescent="0.3">
      <c r="A50" s="239">
        <v>7</v>
      </c>
      <c r="B50" s="247" t="s">
        <v>40</v>
      </c>
      <c r="C50" s="249" t="str">
        <f>+C11</f>
        <v>INGENIERIA CONSULTORIA Y PLANEACION S.A (51%) LIDER</v>
      </c>
      <c r="D50" s="249"/>
      <c r="E50" s="249" t="str">
        <f>+E11</f>
        <v>SAILTEC S.A (49%)</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549</v>
      </c>
      <c r="E52" s="227" t="s">
        <v>84</v>
      </c>
      <c r="F52" s="238">
        <v>554</v>
      </c>
      <c r="G52" s="221" t="s">
        <v>193</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x14ac:dyDescent="0.25">
      <c r="A56" s="94">
        <v>8.1</v>
      </c>
      <c r="B56" s="10" t="s">
        <v>45</v>
      </c>
      <c r="C56" s="273" t="s">
        <v>857</v>
      </c>
      <c r="D56" s="273"/>
      <c r="E56" s="273"/>
      <c r="F56" s="138">
        <v>578</v>
      </c>
      <c r="G56" s="429" t="s">
        <v>193</v>
      </c>
      <c r="H56" s="274"/>
    </row>
    <row r="57" spans="1:9" x14ac:dyDescent="0.25">
      <c r="A57" s="94">
        <v>8.1999999999999993</v>
      </c>
      <c r="B57" s="10" t="s">
        <v>46</v>
      </c>
      <c r="C57" s="273" t="s">
        <v>233</v>
      </c>
      <c r="D57" s="273"/>
      <c r="E57" s="273"/>
      <c r="F57" s="138">
        <v>578</v>
      </c>
      <c r="G57" s="429"/>
      <c r="H57" s="271"/>
    </row>
    <row r="58" spans="1:9" ht="30" x14ac:dyDescent="0.25">
      <c r="A58" s="94">
        <v>8.3000000000000007</v>
      </c>
      <c r="B58" s="10" t="s">
        <v>47</v>
      </c>
      <c r="C58" s="275" t="s">
        <v>84</v>
      </c>
      <c r="D58" s="276"/>
      <c r="E58" s="277"/>
      <c r="F58" s="224" t="s">
        <v>897</v>
      </c>
      <c r="G58" s="429"/>
      <c r="H58" s="271"/>
    </row>
    <row r="59" spans="1:9" ht="45" x14ac:dyDescent="0.25">
      <c r="A59" s="94">
        <v>8.4</v>
      </c>
      <c r="B59" s="10" t="s">
        <v>48</v>
      </c>
      <c r="C59" s="278"/>
      <c r="D59" s="279"/>
      <c r="E59" s="280"/>
      <c r="F59" s="225"/>
      <c r="G59" s="429"/>
      <c r="H59" s="271"/>
    </row>
    <row r="60" spans="1:9" ht="45" x14ac:dyDescent="0.25">
      <c r="A60" s="94">
        <v>8.5</v>
      </c>
      <c r="B60" s="10" t="s">
        <v>74</v>
      </c>
      <c r="C60" s="278"/>
      <c r="D60" s="279"/>
      <c r="E60" s="280"/>
      <c r="F60" s="225"/>
      <c r="G60" s="429"/>
      <c r="H60" s="271"/>
    </row>
    <row r="61" spans="1:9" x14ac:dyDescent="0.25">
      <c r="A61" s="94">
        <v>8.6</v>
      </c>
      <c r="B61" s="10" t="s">
        <v>49</v>
      </c>
      <c r="C61" s="278"/>
      <c r="D61" s="279"/>
      <c r="E61" s="280"/>
      <c r="F61" s="225"/>
      <c r="G61" s="429"/>
      <c r="H61" s="271"/>
    </row>
    <row r="62" spans="1:9" x14ac:dyDescent="0.25">
      <c r="A62" s="94">
        <v>8.6999999999999993</v>
      </c>
      <c r="B62" s="10" t="s">
        <v>50</v>
      </c>
      <c r="C62" s="278"/>
      <c r="D62" s="279"/>
      <c r="E62" s="280"/>
      <c r="F62" s="225"/>
      <c r="G62" s="429"/>
      <c r="H62" s="271"/>
    </row>
    <row r="63" spans="1:9" ht="30" x14ac:dyDescent="0.25">
      <c r="A63" s="94">
        <v>8.8000000000000007</v>
      </c>
      <c r="B63" s="10" t="s">
        <v>296</v>
      </c>
      <c r="C63" s="278"/>
      <c r="D63" s="279"/>
      <c r="E63" s="280"/>
      <c r="F63" s="225"/>
      <c r="G63" s="429"/>
      <c r="H63" s="271"/>
      <c r="I63" s="14"/>
    </row>
    <row r="64" spans="1:9" ht="31.5" customHeight="1" x14ac:dyDescent="0.3">
      <c r="A64" s="94">
        <v>8.9</v>
      </c>
      <c r="B64" s="15" t="s">
        <v>51</v>
      </c>
      <c r="C64" s="278"/>
      <c r="D64" s="279"/>
      <c r="E64" s="280"/>
      <c r="F64" s="225"/>
      <c r="G64" s="429"/>
      <c r="H64" s="271"/>
      <c r="I64" s="16"/>
    </row>
    <row r="65" spans="1:9" ht="16.5" x14ac:dyDescent="0.3">
      <c r="A65" s="17" t="s">
        <v>68</v>
      </c>
      <c r="B65" s="10" t="s">
        <v>52</v>
      </c>
      <c r="C65" s="281"/>
      <c r="D65" s="282"/>
      <c r="E65" s="283"/>
      <c r="F65" s="226"/>
      <c r="G65" s="429"/>
      <c r="H65" s="271"/>
      <c r="I65" s="16"/>
    </row>
    <row r="66" spans="1:9" ht="45.75" thickBot="1" x14ac:dyDescent="0.3">
      <c r="A66" s="17" t="s">
        <v>69</v>
      </c>
      <c r="B66" s="11" t="s">
        <v>53</v>
      </c>
      <c r="C66" s="284" t="s">
        <v>84</v>
      </c>
      <c r="D66" s="284"/>
      <c r="E66" s="284"/>
      <c r="F66" s="12" t="s">
        <v>898</v>
      </c>
      <c r="G66" s="430"/>
      <c r="H66" s="272"/>
      <c r="I66" s="18"/>
    </row>
    <row r="67" spans="1:9" ht="30" customHeight="1" thickBot="1" x14ac:dyDescent="0.3">
      <c r="A67" s="239">
        <v>9</v>
      </c>
      <c r="B67" s="247" t="s">
        <v>54</v>
      </c>
      <c r="C67" s="249" t="str">
        <f>+C11</f>
        <v>INGENIERIA CONSULTORIA Y PLANEACION S.A (51%) LIDER</v>
      </c>
      <c r="D67" s="249"/>
      <c r="E67" s="249" t="str">
        <f>+E11</f>
        <v>SAILTEC S.A (49%)</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84</v>
      </c>
      <c r="D69" s="227">
        <v>566</v>
      </c>
      <c r="E69" s="227" t="s">
        <v>88</v>
      </c>
      <c r="F69" s="270"/>
      <c r="G69" s="222" t="s">
        <v>193</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84</v>
      </c>
      <c r="D71" s="99">
        <v>567</v>
      </c>
      <c r="E71" s="99" t="s">
        <v>88</v>
      </c>
      <c r="F71" s="100"/>
      <c r="G71" s="223"/>
      <c r="H71" s="272"/>
    </row>
    <row r="72" spans="1:9" ht="30" customHeight="1" thickBot="1" x14ac:dyDescent="0.3">
      <c r="A72" s="239">
        <v>10</v>
      </c>
      <c r="B72" s="247" t="s">
        <v>57</v>
      </c>
      <c r="C72" s="249" t="str">
        <f>+C11</f>
        <v>INGENIERIA CONSULTORIA Y PLANEACION S.A (51%) LIDER</v>
      </c>
      <c r="D72" s="249"/>
      <c r="E72" s="249" t="str">
        <f>+E11</f>
        <v>SAILTEC S.A (49%)</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322" t="s">
        <v>899</v>
      </c>
      <c r="D74" s="323"/>
      <c r="E74" s="323"/>
      <c r="F74" s="323"/>
      <c r="G74" s="363"/>
      <c r="H74" s="40"/>
    </row>
    <row r="75" spans="1:9" ht="30" customHeight="1" thickBot="1" x14ac:dyDescent="0.3">
      <c r="A75" s="239">
        <v>11</v>
      </c>
      <c r="B75" s="247" t="s">
        <v>59</v>
      </c>
      <c r="C75" s="249" t="str">
        <f>+C11</f>
        <v>INGENIERIA CONSULTORIA Y PLANEACION S.A (51%) LIDER</v>
      </c>
      <c r="D75" s="249"/>
      <c r="E75" s="249" t="str">
        <f>+E11</f>
        <v>SAILTEC S.A (49%)</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INGENIERIA CONSULTORIA Y PLANEACION S.A (51%) LIDER</v>
      </c>
      <c r="D78" s="250"/>
      <c r="E78" s="255" t="str">
        <f>+E11</f>
        <v>SAILTEC S.A (49%)</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193</v>
      </c>
      <c r="H80" s="39"/>
    </row>
    <row r="81" spans="1:8" ht="31.5" customHeight="1" x14ac:dyDescent="0.25">
      <c r="A81" s="94">
        <v>12.2</v>
      </c>
      <c r="B81" s="52" t="s">
        <v>62</v>
      </c>
      <c r="C81" s="237" t="s">
        <v>84</v>
      </c>
      <c r="D81" s="238"/>
      <c r="E81" s="341" t="s">
        <v>84</v>
      </c>
      <c r="F81" s="238"/>
      <c r="G81" s="131" t="s">
        <v>193</v>
      </c>
      <c r="H81" s="39"/>
    </row>
    <row r="82" spans="1:8" ht="30.75" thickBot="1" x14ac:dyDescent="0.3">
      <c r="A82" s="20">
        <v>12.3</v>
      </c>
      <c r="B82" s="53" t="s">
        <v>63</v>
      </c>
      <c r="C82" s="354" t="s">
        <v>84</v>
      </c>
      <c r="D82" s="253"/>
      <c r="E82" s="342" t="s">
        <v>84</v>
      </c>
      <c r="F82" s="253"/>
      <c r="G82" s="132" t="s">
        <v>193</v>
      </c>
      <c r="H82" s="48"/>
    </row>
    <row r="83" spans="1:8" ht="19.5" thickBot="1" x14ac:dyDescent="0.3">
      <c r="A83" s="235" t="s">
        <v>64</v>
      </c>
      <c r="B83" s="236"/>
      <c r="C83" s="233"/>
      <c r="D83" s="234"/>
      <c r="E83" s="233"/>
      <c r="F83" s="234"/>
      <c r="G83" s="50" t="s">
        <v>193</v>
      </c>
      <c r="H83" s="51"/>
    </row>
  </sheetData>
  <mergeCells count="116">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6:E56"/>
    <mergeCell ref="G56:G66"/>
    <mergeCell ref="H56:H66"/>
    <mergeCell ref="C57:E57"/>
    <mergeCell ref="C58:E65"/>
    <mergeCell ref="F58:F65"/>
    <mergeCell ref="C66:E66"/>
    <mergeCell ref="C52:C54"/>
    <mergeCell ref="D52:D54"/>
    <mergeCell ref="E52:E54"/>
    <mergeCell ref="F52:F54"/>
    <mergeCell ref="G52:G54"/>
    <mergeCell ref="C55:E55"/>
    <mergeCell ref="H72:H73"/>
    <mergeCell ref="C69:C70"/>
    <mergeCell ref="D69:D70"/>
    <mergeCell ref="E69:E70"/>
    <mergeCell ref="F69:F70"/>
    <mergeCell ref="G69:G71"/>
    <mergeCell ref="H69:H71"/>
    <mergeCell ref="A67:A68"/>
    <mergeCell ref="B67:B68"/>
    <mergeCell ref="C67:D67"/>
    <mergeCell ref="E67:F67"/>
    <mergeCell ref="G67:G68"/>
    <mergeCell ref="H67:H68"/>
    <mergeCell ref="C74:G74"/>
    <mergeCell ref="A75:A76"/>
    <mergeCell ref="B75:B76"/>
    <mergeCell ref="C75:D75"/>
    <mergeCell ref="E75:F75"/>
    <mergeCell ref="G75:G76"/>
    <mergeCell ref="A72:A73"/>
    <mergeCell ref="B72:B73"/>
    <mergeCell ref="C72:D72"/>
    <mergeCell ref="E72:F72"/>
    <mergeCell ref="G72:G73"/>
    <mergeCell ref="H75:H76"/>
    <mergeCell ref="A78:A79"/>
    <mergeCell ref="B78:B79"/>
    <mergeCell ref="C78:D78"/>
    <mergeCell ref="E78:F78"/>
    <mergeCell ref="G78:G79"/>
    <mergeCell ref="H78:H79"/>
    <mergeCell ref="C79:D79"/>
    <mergeCell ref="E79:F79"/>
    <mergeCell ref="A83:B83"/>
    <mergeCell ref="C83:D83"/>
    <mergeCell ref="E83:F83"/>
    <mergeCell ref="C80:D80"/>
    <mergeCell ref="E80:F80"/>
    <mergeCell ref="C81:D81"/>
    <mergeCell ref="E81:F81"/>
    <mergeCell ref="C82:D82"/>
    <mergeCell ref="E82:F82"/>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25" t="s">
        <v>76</v>
      </c>
      <c r="B1" s="325"/>
      <c r="C1" s="325"/>
      <c r="D1" s="325"/>
      <c r="E1" s="325"/>
      <c r="F1" s="325"/>
      <c r="G1" s="325"/>
      <c r="H1" s="325"/>
    </row>
    <row r="2" spans="1:8" ht="15" customHeight="1" x14ac:dyDescent="0.25">
      <c r="A2" s="325"/>
      <c r="B2" s="325"/>
      <c r="C2" s="325"/>
      <c r="D2" s="325"/>
      <c r="E2" s="325"/>
      <c r="F2" s="325"/>
      <c r="G2" s="325"/>
      <c r="H2" s="325"/>
    </row>
    <row r="4" spans="1:8" x14ac:dyDescent="0.25">
      <c r="A4" s="325" t="s">
        <v>0</v>
      </c>
      <c r="B4" s="325"/>
      <c r="C4" s="325"/>
      <c r="D4" s="325"/>
      <c r="E4" s="325"/>
      <c r="F4" s="325"/>
      <c r="G4" s="325"/>
      <c r="H4" s="325"/>
    </row>
    <row r="5" spans="1:8" x14ac:dyDescent="0.25">
      <c r="A5" s="325"/>
      <c r="B5" s="325"/>
      <c r="C5" s="325"/>
      <c r="D5" s="325"/>
      <c r="E5" s="325"/>
      <c r="F5" s="325"/>
      <c r="G5" s="325"/>
      <c r="H5" s="325"/>
    </row>
    <row r="6" spans="1:8" x14ac:dyDescent="0.25">
      <c r="D6" s="2"/>
      <c r="F6" s="2"/>
      <c r="G6" s="2"/>
      <c r="H6" s="2"/>
    </row>
    <row r="7" spans="1:8" ht="15.75" thickBot="1" x14ac:dyDescent="0.3">
      <c r="C7" s="2"/>
      <c r="E7" s="2"/>
    </row>
    <row r="8" spans="1:8" ht="15.75" thickBot="1" x14ac:dyDescent="0.3">
      <c r="A8" s="57" t="s">
        <v>1</v>
      </c>
      <c r="B8" s="58" t="s">
        <v>2</v>
      </c>
      <c r="C8" s="326" t="s">
        <v>900</v>
      </c>
      <c r="D8" s="327"/>
      <c r="E8" s="327"/>
      <c r="F8" s="327"/>
      <c r="G8" s="328"/>
    </row>
    <row r="9" spans="1:8" ht="31.5" customHeight="1" thickBot="1" x14ac:dyDescent="0.3">
      <c r="A9" s="57" t="s">
        <v>3</v>
      </c>
      <c r="B9" s="58" t="s">
        <v>4</v>
      </c>
      <c r="C9" s="329" t="s">
        <v>901</v>
      </c>
      <c r="D9" s="330"/>
      <c r="E9" s="330"/>
      <c r="F9" s="330"/>
      <c r="G9" s="331"/>
    </row>
    <row r="10" spans="1:8" ht="20.25" customHeight="1" thickBot="1" x14ac:dyDescent="0.3">
      <c r="A10" s="57" t="s">
        <v>5</v>
      </c>
      <c r="B10" s="59" t="s">
        <v>65</v>
      </c>
      <c r="C10" s="332" t="s">
        <v>571</v>
      </c>
      <c r="D10" s="333"/>
      <c r="E10" s="333"/>
      <c r="F10" s="333"/>
      <c r="G10" s="334"/>
    </row>
    <row r="11" spans="1:8" ht="31.5" customHeight="1" thickBot="1" x14ac:dyDescent="0.3">
      <c r="A11" s="57" t="s">
        <v>7</v>
      </c>
      <c r="B11" s="58" t="s">
        <v>6</v>
      </c>
      <c r="C11" s="335" t="s">
        <v>902</v>
      </c>
      <c r="D11" s="336"/>
      <c r="E11" s="337" t="s">
        <v>903</v>
      </c>
      <c r="F11" s="338"/>
      <c r="G11" s="5"/>
      <c r="H11" s="6"/>
    </row>
    <row r="12" spans="1:8" ht="15.75" thickBot="1" x14ac:dyDescent="0.3">
      <c r="A12" s="57" t="s">
        <v>9</v>
      </c>
      <c r="B12" s="58" t="s">
        <v>8</v>
      </c>
      <c r="C12" s="314" t="s">
        <v>316</v>
      </c>
      <c r="D12" s="315"/>
      <c r="E12" s="314" t="s">
        <v>316</v>
      </c>
      <c r="F12" s="315"/>
    </row>
    <row r="13" spans="1:8" ht="15.75" thickBot="1" x14ac:dyDescent="0.3">
      <c r="A13" s="57" t="s">
        <v>75</v>
      </c>
      <c r="B13" s="58" t="s">
        <v>10</v>
      </c>
      <c r="C13" s="314" t="s">
        <v>83</v>
      </c>
      <c r="D13" s="315"/>
      <c r="E13" s="314" t="s">
        <v>83</v>
      </c>
      <c r="F13" s="315"/>
    </row>
    <row r="14" spans="1:8" ht="15.75" thickBot="1" x14ac:dyDescent="0.3">
      <c r="A14" s="3"/>
      <c r="B14" s="4"/>
      <c r="C14" s="7"/>
      <c r="E14" s="7"/>
    </row>
    <row r="15" spans="1:8" x14ac:dyDescent="0.25">
      <c r="A15" s="29">
        <v>1</v>
      </c>
      <c r="B15" s="34" t="s">
        <v>14</v>
      </c>
      <c r="C15" s="260" t="s">
        <v>11</v>
      </c>
      <c r="D15" s="261"/>
      <c r="E15" s="262"/>
      <c r="F15" s="107" t="s">
        <v>12</v>
      </c>
      <c r="G15" s="37" t="s">
        <v>66</v>
      </c>
      <c r="H15" s="41" t="s">
        <v>13</v>
      </c>
    </row>
    <row r="16" spans="1:8" ht="30" x14ac:dyDescent="0.25">
      <c r="A16" s="94">
        <v>1.1000000000000001</v>
      </c>
      <c r="B16" s="8" t="s">
        <v>15</v>
      </c>
      <c r="C16" s="316" t="s">
        <v>496</v>
      </c>
      <c r="D16" s="317"/>
      <c r="E16" s="318"/>
      <c r="F16" s="224" t="s">
        <v>904</v>
      </c>
      <c r="G16" s="221" t="s">
        <v>193</v>
      </c>
      <c r="H16" s="271"/>
    </row>
    <row r="17" spans="1:8" x14ac:dyDescent="0.25">
      <c r="A17" s="94">
        <v>1.2</v>
      </c>
      <c r="B17" s="9" t="s">
        <v>16</v>
      </c>
      <c r="C17" s="319"/>
      <c r="D17" s="320"/>
      <c r="E17" s="321"/>
      <c r="F17" s="225"/>
      <c r="G17" s="222"/>
      <c r="H17" s="271"/>
    </row>
    <row r="18" spans="1:8" ht="30" x14ac:dyDescent="0.25">
      <c r="A18" s="94">
        <v>1.3</v>
      </c>
      <c r="B18" s="8" t="s">
        <v>17</v>
      </c>
      <c r="C18" s="319"/>
      <c r="D18" s="320"/>
      <c r="E18" s="321"/>
      <c r="F18" s="225"/>
      <c r="G18" s="222"/>
      <c r="H18" s="271"/>
    </row>
    <row r="19" spans="1:8" ht="60" x14ac:dyDescent="0.25">
      <c r="A19" s="94">
        <v>1.4</v>
      </c>
      <c r="B19" s="8" t="s">
        <v>18</v>
      </c>
      <c r="C19" s="319"/>
      <c r="D19" s="320"/>
      <c r="E19" s="321"/>
      <c r="F19" s="225"/>
      <c r="G19" s="222"/>
      <c r="H19" s="271"/>
    </row>
    <row r="20" spans="1:8" ht="105" x14ac:dyDescent="0.25">
      <c r="A20" s="94">
        <v>1.5</v>
      </c>
      <c r="B20" s="8" t="s">
        <v>19</v>
      </c>
      <c r="C20" s="319"/>
      <c r="D20" s="320"/>
      <c r="E20" s="321"/>
      <c r="F20" s="225"/>
      <c r="G20" s="222"/>
      <c r="H20" s="271"/>
    </row>
    <row r="21" spans="1:8" ht="30" x14ac:dyDescent="0.25">
      <c r="A21" s="94">
        <v>1.6</v>
      </c>
      <c r="B21" s="10" t="s">
        <v>20</v>
      </c>
      <c r="C21" s="319"/>
      <c r="D21" s="320"/>
      <c r="E21" s="321"/>
      <c r="F21" s="225"/>
      <c r="G21" s="222"/>
      <c r="H21" s="271"/>
    </row>
    <row r="22" spans="1:8" ht="45.75" thickBot="1" x14ac:dyDescent="0.3">
      <c r="A22" s="109">
        <v>1.7</v>
      </c>
      <c r="B22" s="11" t="s">
        <v>21</v>
      </c>
      <c r="C22" s="322"/>
      <c r="D22" s="323"/>
      <c r="E22" s="324"/>
      <c r="F22" s="288"/>
      <c r="G22" s="223"/>
      <c r="H22" s="272"/>
    </row>
    <row r="23" spans="1:8" ht="39" customHeight="1" x14ac:dyDescent="0.25">
      <c r="A23" s="29">
        <v>2</v>
      </c>
      <c r="B23" s="30" t="s">
        <v>22</v>
      </c>
      <c r="C23" s="260" t="s">
        <v>11</v>
      </c>
      <c r="D23" s="261"/>
      <c r="E23" s="262"/>
      <c r="F23" s="107" t="s">
        <v>12</v>
      </c>
      <c r="G23" s="37" t="s">
        <v>66</v>
      </c>
      <c r="H23" s="42" t="s">
        <v>13</v>
      </c>
    </row>
    <row r="24" spans="1:8" ht="45.75" customHeight="1" x14ac:dyDescent="0.25">
      <c r="A24" s="94">
        <v>2.1</v>
      </c>
      <c r="B24" s="10" t="s">
        <v>23</v>
      </c>
      <c r="C24" s="299" t="s">
        <v>84</v>
      </c>
      <c r="D24" s="300"/>
      <c r="E24" s="301"/>
      <c r="F24" s="308" t="s">
        <v>905</v>
      </c>
      <c r="G24" s="309" t="s">
        <v>193</v>
      </c>
      <c r="H24" s="312"/>
    </row>
    <row r="25" spans="1:8" ht="50.25" customHeight="1" x14ac:dyDescent="0.25">
      <c r="A25" s="94">
        <v>2.2000000000000002</v>
      </c>
      <c r="B25" s="10" t="s">
        <v>70</v>
      </c>
      <c r="C25" s="302"/>
      <c r="D25" s="303"/>
      <c r="E25" s="304"/>
      <c r="F25" s="267"/>
      <c r="G25" s="310"/>
      <c r="H25" s="312"/>
    </row>
    <row r="26" spans="1:8" ht="114.75" customHeight="1" x14ac:dyDescent="0.25">
      <c r="A26" s="94">
        <v>2.2999999999999998</v>
      </c>
      <c r="B26" s="10" t="s">
        <v>24</v>
      </c>
      <c r="C26" s="302"/>
      <c r="D26" s="303"/>
      <c r="E26" s="304"/>
      <c r="F26" s="267"/>
      <c r="G26" s="310"/>
      <c r="H26" s="312"/>
    </row>
    <row r="27" spans="1:8" ht="42" customHeight="1" thickBot="1" x14ac:dyDescent="0.3">
      <c r="A27" s="109">
        <v>2.4</v>
      </c>
      <c r="B27" s="11" t="s">
        <v>25</v>
      </c>
      <c r="C27" s="305"/>
      <c r="D27" s="306"/>
      <c r="E27" s="307"/>
      <c r="F27" s="268"/>
      <c r="G27" s="311"/>
      <c r="H27" s="313"/>
    </row>
    <row r="28" spans="1:8" ht="63" customHeight="1" thickBot="1" x14ac:dyDescent="0.3">
      <c r="A28" s="239">
        <v>3</v>
      </c>
      <c r="B28" s="247" t="s">
        <v>26</v>
      </c>
      <c r="C28" s="249" t="str">
        <f>+C11</f>
        <v>INGETEC GERENCIA Y SUPERVISION S.A (70%) LIDER</v>
      </c>
      <c r="D28" s="249"/>
      <c r="E28" s="249" t="str">
        <f>+E11</f>
        <v xml:space="preserve">ING INGENIERIA S.A.S (30%) </v>
      </c>
      <c r="F28" s="250"/>
      <c r="G28" s="245" t="s">
        <v>66</v>
      </c>
      <c r="H28" s="245" t="s">
        <v>13</v>
      </c>
    </row>
    <row r="29" spans="1:8" ht="30" x14ac:dyDescent="0.25">
      <c r="A29" s="240"/>
      <c r="B29" s="248"/>
      <c r="C29" s="97" t="s">
        <v>11</v>
      </c>
      <c r="D29" s="107" t="s">
        <v>12</v>
      </c>
      <c r="E29" s="97" t="s">
        <v>11</v>
      </c>
      <c r="F29" s="107" t="s">
        <v>12</v>
      </c>
      <c r="G29" s="246"/>
      <c r="H29" s="246"/>
    </row>
    <row r="30" spans="1:8" ht="47.25" customHeight="1" x14ac:dyDescent="0.25">
      <c r="A30" s="94" t="s">
        <v>27</v>
      </c>
      <c r="B30" s="8" t="s">
        <v>15</v>
      </c>
      <c r="C30" s="98" t="s">
        <v>84</v>
      </c>
      <c r="D30" s="98" t="s">
        <v>906</v>
      </c>
      <c r="E30" s="98" t="s">
        <v>88</v>
      </c>
      <c r="F30" s="95"/>
      <c r="G30" s="221" t="s">
        <v>193</v>
      </c>
      <c r="H30" s="274"/>
    </row>
    <row r="31" spans="1:8" ht="30.75" thickBot="1" x14ac:dyDescent="0.3">
      <c r="A31" s="109" t="s">
        <v>28</v>
      </c>
      <c r="B31" s="11" t="s">
        <v>29</v>
      </c>
      <c r="C31" s="99" t="s">
        <v>84</v>
      </c>
      <c r="D31" s="99">
        <v>188</v>
      </c>
      <c r="E31" s="99" t="s">
        <v>88</v>
      </c>
      <c r="F31" s="100"/>
      <c r="G31" s="223"/>
      <c r="H31" s="272"/>
    </row>
    <row r="32" spans="1:8" ht="33" customHeight="1" thickBot="1" x14ac:dyDescent="0.3">
      <c r="A32" s="239">
        <v>4</v>
      </c>
      <c r="B32" s="297" t="s">
        <v>30</v>
      </c>
      <c r="C32" s="249" t="str">
        <f>+C11</f>
        <v>INGETEC GERENCIA Y SUPERVISION S.A (70%) LIDER</v>
      </c>
      <c r="D32" s="249"/>
      <c r="E32" s="249" t="str">
        <f>+E11</f>
        <v xml:space="preserve">ING INGENIERIA S.A.S (30%) </v>
      </c>
      <c r="F32" s="250"/>
      <c r="G32" s="245" t="s">
        <v>66</v>
      </c>
      <c r="H32" s="245" t="s">
        <v>13</v>
      </c>
    </row>
    <row r="33" spans="1:8" ht="33" customHeight="1" x14ac:dyDescent="0.25">
      <c r="A33" s="240"/>
      <c r="B33" s="298"/>
      <c r="C33" s="97" t="s">
        <v>11</v>
      </c>
      <c r="D33" s="107" t="s">
        <v>12</v>
      </c>
      <c r="E33" s="97" t="s">
        <v>11</v>
      </c>
      <c r="F33" s="107" t="s">
        <v>12</v>
      </c>
      <c r="G33" s="246"/>
      <c r="H33" s="246"/>
    </row>
    <row r="34" spans="1:8" ht="47.25" customHeight="1" x14ac:dyDescent="0.25">
      <c r="A34" s="94">
        <v>4.0999999999999996</v>
      </c>
      <c r="B34" s="10" t="s">
        <v>71</v>
      </c>
      <c r="C34" s="98" t="s">
        <v>84</v>
      </c>
      <c r="D34" s="98" t="s">
        <v>907</v>
      </c>
      <c r="E34" s="98" t="s">
        <v>528</v>
      </c>
      <c r="F34" s="95" t="s">
        <v>908</v>
      </c>
      <c r="G34" s="221" t="s">
        <v>193</v>
      </c>
      <c r="H34" s="271"/>
    </row>
    <row r="35" spans="1:8" ht="30" x14ac:dyDescent="0.25">
      <c r="A35" s="94">
        <v>4.2</v>
      </c>
      <c r="B35" s="10" t="s">
        <v>31</v>
      </c>
      <c r="C35" s="98" t="s">
        <v>84</v>
      </c>
      <c r="D35" s="98" t="s">
        <v>907</v>
      </c>
      <c r="E35" s="98" t="s">
        <v>84</v>
      </c>
      <c r="F35" s="95" t="s">
        <v>908</v>
      </c>
      <c r="G35" s="222"/>
      <c r="H35" s="271"/>
    </row>
    <row r="36" spans="1:8" ht="30.75" thickBot="1" x14ac:dyDescent="0.3">
      <c r="A36" s="109">
        <v>4.3</v>
      </c>
      <c r="B36" s="11" t="s">
        <v>67</v>
      </c>
      <c r="C36" s="99" t="s">
        <v>805</v>
      </c>
      <c r="D36" s="99">
        <v>101</v>
      </c>
      <c r="E36" s="99" t="s">
        <v>120</v>
      </c>
      <c r="F36" s="100">
        <v>115</v>
      </c>
      <c r="G36" s="223"/>
      <c r="H36" s="272"/>
    </row>
    <row r="37" spans="1:8" ht="30" customHeight="1" thickBot="1" x14ac:dyDescent="0.3">
      <c r="A37" s="239">
        <v>5</v>
      </c>
      <c r="B37" s="241" t="s">
        <v>32</v>
      </c>
      <c r="C37" s="295" t="str">
        <f>+C11</f>
        <v>INGETEC GERENCIA Y SUPERVISION S.A (70%) LIDER</v>
      </c>
      <c r="D37" s="296"/>
      <c r="E37" s="295" t="str">
        <f>+E11</f>
        <v xml:space="preserve">ING INGENIERIA S.A.S (30%) </v>
      </c>
      <c r="F37" s="296"/>
      <c r="G37" s="245" t="s">
        <v>66</v>
      </c>
      <c r="H37" s="245" t="s">
        <v>13</v>
      </c>
    </row>
    <row r="38" spans="1:8" ht="30.75" thickBot="1" x14ac:dyDescent="0.3">
      <c r="A38" s="240"/>
      <c r="B38" s="242"/>
      <c r="C38" s="106" t="s">
        <v>11</v>
      </c>
      <c r="D38" s="43" t="s">
        <v>12</v>
      </c>
      <c r="E38" s="106" t="s">
        <v>11</v>
      </c>
      <c r="F38" s="43" t="s">
        <v>12</v>
      </c>
      <c r="G38" s="246"/>
      <c r="H38" s="246"/>
    </row>
    <row r="39" spans="1:8" ht="45" customHeight="1" x14ac:dyDescent="0.25">
      <c r="A39" s="94">
        <v>5.0999999999999996</v>
      </c>
      <c r="B39" s="10" t="s">
        <v>71</v>
      </c>
      <c r="C39" s="227" t="s">
        <v>496</v>
      </c>
      <c r="D39" s="227" t="s">
        <v>909</v>
      </c>
      <c r="E39" s="263" t="s">
        <v>84</v>
      </c>
      <c r="F39" s="266" t="s">
        <v>910</v>
      </c>
      <c r="G39" s="309" t="s">
        <v>193</v>
      </c>
      <c r="H39" s="346"/>
    </row>
    <row r="40" spans="1:8" ht="45" x14ac:dyDescent="0.25">
      <c r="A40" s="94">
        <v>5.2</v>
      </c>
      <c r="B40" s="10" t="s">
        <v>72</v>
      </c>
      <c r="C40" s="228"/>
      <c r="D40" s="228"/>
      <c r="E40" s="264"/>
      <c r="F40" s="267"/>
      <c r="G40" s="310"/>
      <c r="H40" s="347"/>
    </row>
    <row r="41" spans="1:8" ht="45" x14ac:dyDescent="0.25">
      <c r="A41" s="94">
        <v>5.3</v>
      </c>
      <c r="B41" s="13" t="s">
        <v>73</v>
      </c>
      <c r="C41" s="228"/>
      <c r="D41" s="228"/>
      <c r="E41" s="264"/>
      <c r="F41" s="267"/>
      <c r="G41" s="310"/>
      <c r="H41" s="347"/>
    </row>
    <row r="42" spans="1:8" ht="30" x14ac:dyDescent="0.25">
      <c r="A42" s="94">
        <v>5.4</v>
      </c>
      <c r="B42" s="10" t="s">
        <v>33</v>
      </c>
      <c r="C42" s="228"/>
      <c r="D42" s="228"/>
      <c r="E42" s="264"/>
      <c r="F42" s="267"/>
      <c r="G42" s="310"/>
      <c r="H42" s="347"/>
    </row>
    <row r="43" spans="1:8" ht="30.75" thickBot="1" x14ac:dyDescent="0.3">
      <c r="A43" s="109">
        <v>5.5</v>
      </c>
      <c r="B43" s="11" t="s">
        <v>34</v>
      </c>
      <c r="C43" s="229"/>
      <c r="D43" s="229"/>
      <c r="E43" s="265"/>
      <c r="F43" s="268"/>
      <c r="G43" s="311"/>
      <c r="H43" s="348"/>
    </row>
    <row r="44" spans="1:8" ht="30" customHeight="1" thickBot="1" x14ac:dyDescent="0.3">
      <c r="A44" s="239">
        <v>6</v>
      </c>
      <c r="B44" s="241" t="s">
        <v>35</v>
      </c>
      <c r="C44" s="285" t="str">
        <f>+C11</f>
        <v>INGETEC GERENCIA Y SUPERVISION S.A (70%) LIDER</v>
      </c>
      <c r="D44" s="286"/>
      <c r="E44" s="255" t="str">
        <f>+E11</f>
        <v xml:space="preserve">ING INGENIERIA S.A.S (30%) </v>
      </c>
      <c r="F44" s="250"/>
      <c r="G44" s="245" t="s">
        <v>66</v>
      </c>
      <c r="H44" s="245" t="s">
        <v>13</v>
      </c>
    </row>
    <row r="45" spans="1:8" ht="30" customHeight="1" thickBot="1" x14ac:dyDescent="0.3">
      <c r="A45" s="240"/>
      <c r="B45" s="242"/>
      <c r="C45" s="45" t="s">
        <v>11</v>
      </c>
      <c r="D45" s="46" t="s">
        <v>12</v>
      </c>
      <c r="E45" s="44" t="s">
        <v>11</v>
      </c>
      <c r="F45" s="43" t="s">
        <v>12</v>
      </c>
      <c r="G45" s="246"/>
      <c r="H45" s="246"/>
    </row>
    <row r="46" spans="1:8" ht="60" x14ac:dyDescent="0.25">
      <c r="A46" s="94">
        <v>6.1</v>
      </c>
      <c r="B46" s="10" t="s">
        <v>36</v>
      </c>
      <c r="C46" s="103" t="s">
        <v>88</v>
      </c>
      <c r="D46" s="103"/>
      <c r="E46" s="98" t="s">
        <v>88</v>
      </c>
      <c r="F46" s="95"/>
      <c r="G46" s="35"/>
      <c r="H46" s="39"/>
    </row>
    <row r="47" spans="1:8" ht="45" x14ac:dyDescent="0.25">
      <c r="A47" s="94">
        <v>6.2</v>
      </c>
      <c r="B47" s="10" t="s">
        <v>37</v>
      </c>
      <c r="C47" s="98" t="s">
        <v>88</v>
      </c>
      <c r="D47" s="98"/>
      <c r="E47" s="98" t="s">
        <v>88</v>
      </c>
      <c r="F47" s="95"/>
      <c r="G47" s="35"/>
      <c r="H47" s="39"/>
    </row>
    <row r="48" spans="1:8" ht="60" x14ac:dyDescent="0.25">
      <c r="A48" s="94">
        <v>6.3</v>
      </c>
      <c r="B48" s="10" t="s">
        <v>38</v>
      </c>
      <c r="C48" s="98" t="s">
        <v>88</v>
      </c>
      <c r="D48" s="98"/>
      <c r="E48" s="98" t="s">
        <v>88</v>
      </c>
      <c r="F48" s="95"/>
      <c r="G48" s="35"/>
      <c r="H48" s="39"/>
    </row>
    <row r="49" spans="1:9" ht="75.75" thickBot="1" x14ac:dyDescent="0.3">
      <c r="A49" s="94">
        <v>6.4</v>
      </c>
      <c r="B49" s="11" t="s">
        <v>39</v>
      </c>
      <c r="C49" s="99" t="s">
        <v>88</v>
      </c>
      <c r="D49" s="99"/>
      <c r="E49" s="99" t="s">
        <v>88</v>
      </c>
      <c r="F49" s="100"/>
      <c r="G49" s="36"/>
      <c r="H49" s="40"/>
    </row>
    <row r="50" spans="1:9" ht="30" customHeight="1" thickBot="1" x14ac:dyDescent="0.3">
      <c r="A50" s="239">
        <v>7</v>
      </c>
      <c r="B50" s="247" t="s">
        <v>40</v>
      </c>
      <c r="C50" s="249" t="str">
        <f>+C11</f>
        <v>INGETEC GERENCIA Y SUPERVISION S.A (70%) LIDER</v>
      </c>
      <c r="D50" s="249"/>
      <c r="E50" s="249" t="str">
        <f>+E11</f>
        <v xml:space="preserve">ING INGENIERIA S.A.S (30%) </v>
      </c>
      <c r="F50" s="250"/>
      <c r="G50" s="245" t="s">
        <v>66</v>
      </c>
      <c r="H50" s="245" t="s">
        <v>13</v>
      </c>
    </row>
    <row r="51" spans="1:9" ht="30.75" thickBot="1" x14ac:dyDescent="0.3">
      <c r="A51" s="240"/>
      <c r="B51" s="248"/>
      <c r="C51" s="45" t="s">
        <v>11</v>
      </c>
      <c r="D51" s="46" t="s">
        <v>12</v>
      </c>
      <c r="E51" s="44" t="s">
        <v>11</v>
      </c>
      <c r="F51" s="43" t="s">
        <v>12</v>
      </c>
      <c r="G51" s="246"/>
      <c r="H51" s="246"/>
    </row>
    <row r="52" spans="1:9" ht="30" x14ac:dyDescent="0.25">
      <c r="A52" s="94">
        <v>7.1</v>
      </c>
      <c r="B52" s="10" t="s">
        <v>41</v>
      </c>
      <c r="C52" s="227" t="s">
        <v>84</v>
      </c>
      <c r="D52" s="251">
        <v>224</v>
      </c>
      <c r="E52" s="227" t="s">
        <v>84</v>
      </c>
      <c r="F52" s="238">
        <v>229</v>
      </c>
      <c r="G52" s="221" t="s">
        <v>193</v>
      </c>
      <c r="H52" s="35"/>
    </row>
    <row r="53" spans="1:9" ht="45" x14ac:dyDescent="0.25">
      <c r="A53" s="94">
        <v>7.2</v>
      </c>
      <c r="B53" s="10" t="s">
        <v>42</v>
      </c>
      <c r="C53" s="228"/>
      <c r="D53" s="251"/>
      <c r="E53" s="228"/>
      <c r="F53" s="238"/>
      <c r="G53" s="222"/>
      <c r="H53" s="35"/>
    </row>
    <row r="54" spans="1:9" ht="60.75" thickBot="1" x14ac:dyDescent="0.3">
      <c r="A54" s="109">
        <v>7.3</v>
      </c>
      <c r="B54" s="11" t="s">
        <v>43</v>
      </c>
      <c r="C54" s="229"/>
      <c r="D54" s="252"/>
      <c r="E54" s="229"/>
      <c r="F54" s="253"/>
      <c r="G54" s="223"/>
      <c r="H54" s="36"/>
    </row>
    <row r="55" spans="1:9" x14ac:dyDescent="0.25">
      <c r="A55" s="29">
        <v>8</v>
      </c>
      <c r="B55" s="49" t="s">
        <v>44</v>
      </c>
      <c r="C55" s="260" t="s">
        <v>11</v>
      </c>
      <c r="D55" s="261"/>
      <c r="E55" s="262"/>
      <c r="F55" s="107" t="s">
        <v>12</v>
      </c>
      <c r="G55" s="37" t="s">
        <v>66</v>
      </c>
      <c r="H55" s="41" t="s">
        <v>13</v>
      </c>
    </row>
    <row r="56" spans="1:9" ht="15" customHeight="1" x14ac:dyDescent="0.25">
      <c r="A56" s="94">
        <v>8.1</v>
      </c>
      <c r="B56" s="10" t="s">
        <v>45</v>
      </c>
      <c r="C56" s="381" t="s">
        <v>857</v>
      </c>
      <c r="D56" s="381"/>
      <c r="E56" s="381"/>
      <c r="F56" s="130">
        <v>271</v>
      </c>
      <c r="G56" s="382" t="s">
        <v>193</v>
      </c>
      <c r="H56" s="484" t="s">
        <v>911</v>
      </c>
    </row>
    <row r="57" spans="1:9" x14ac:dyDescent="0.25">
      <c r="A57" s="94">
        <v>8.1999999999999993</v>
      </c>
      <c r="B57" s="10" t="s">
        <v>46</v>
      </c>
      <c r="C57" s="381" t="s">
        <v>912</v>
      </c>
      <c r="D57" s="381"/>
      <c r="E57" s="381"/>
      <c r="F57" s="130">
        <v>271</v>
      </c>
      <c r="G57" s="382"/>
      <c r="H57" s="458"/>
    </row>
    <row r="58" spans="1:9" ht="30" x14ac:dyDescent="0.25">
      <c r="A58" s="94">
        <v>8.3000000000000007</v>
      </c>
      <c r="B58" s="10" t="s">
        <v>47</v>
      </c>
      <c r="C58" s="387" t="s">
        <v>193</v>
      </c>
      <c r="D58" s="388"/>
      <c r="E58" s="389"/>
      <c r="F58" s="396" t="s">
        <v>913</v>
      </c>
      <c r="G58" s="382"/>
      <c r="H58" s="458"/>
    </row>
    <row r="59" spans="1:9" ht="45" x14ac:dyDescent="0.25">
      <c r="A59" s="94">
        <v>8.4</v>
      </c>
      <c r="B59" s="10" t="s">
        <v>48</v>
      </c>
      <c r="C59" s="390"/>
      <c r="D59" s="391"/>
      <c r="E59" s="392"/>
      <c r="F59" s="397"/>
      <c r="G59" s="382"/>
      <c r="H59" s="458"/>
    </row>
    <row r="60" spans="1:9" ht="45" x14ac:dyDescent="0.25">
      <c r="A60" s="94">
        <v>8.5</v>
      </c>
      <c r="B60" s="10" t="s">
        <v>74</v>
      </c>
      <c r="C60" s="390"/>
      <c r="D60" s="391"/>
      <c r="E60" s="392"/>
      <c r="F60" s="397"/>
      <c r="G60" s="382"/>
      <c r="H60" s="458"/>
    </row>
    <row r="61" spans="1:9" x14ac:dyDescent="0.25">
      <c r="A61" s="94">
        <v>8.6</v>
      </c>
      <c r="B61" s="10" t="s">
        <v>49</v>
      </c>
      <c r="C61" s="390"/>
      <c r="D61" s="391"/>
      <c r="E61" s="392"/>
      <c r="F61" s="397"/>
      <c r="G61" s="382"/>
      <c r="H61" s="458"/>
    </row>
    <row r="62" spans="1:9" x14ac:dyDescent="0.25">
      <c r="A62" s="94">
        <v>8.6999999999999993</v>
      </c>
      <c r="B62" s="10" t="s">
        <v>50</v>
      </c>
      <c r="C62" s="390"/>
      <c r="D62" s="391"/>
      <c r="E62" s="392"/>
      <c r="F62" s="397"/>
      <c r="G62" s="382"/>
      <c r="H62" s="458"/>
    </row>
    <row r="63" spans="1:9" ht="30" x14ac:dyDescent="0.25">
      <c r="A63" s="94">
        <v>8.8000000000000007</v>
      </c>
      <c r="B63" s="10" t="s">
        <v>296</v>
      </c>
      <c r="C63" s="390"/>
      <c r="D63" s="391"/>
      <c r="E63" s="392"/>
      <c r="F63" s="397"/>
      <c r="G63" s="382"/>
      <c r="H63" s="458"/>
      <c r="I63" s="14"/>
    </row>
    <row r="64" spans="1:9" ht="31.5" customHeight="1" x14ac:dyDescent="0.3">
      <c r="A64" s="94">
        <v>8.9</v>
      </c>
      <c r="B64" s="15" t="s">
        <v>51</v>
      </c>
      <c r="C64" s="390"/>
      <c r="D64" s="391"/>
      <c r="E64" s="392"/>
      <c r="F64" s="397"/>
      <c r="G64" s="382"/>
      <c r="H64" s="458"/>
      <c r="I64" s="16"/>
    </row>
    <row r="65" spans="1:9" ht="16.5" x14ac:dyDescent="0.3">
      <c r="A65" s="17" t="s">
        <v>68</v>
      </c>
      <c r="B65" s="10" t="s">
        <v>52</v>
      </c>
      <c r="C65" s="393"/>
      <c r="D65" s="394"/>
      <c r="E65" s="395"/>
      <c r="F65" s="398"/>
      <c r="G65" s="382"/>
      <c r="H65" s="458"/>
      <c r="I65" s="16"/>
    </row>
    <row r="66" spans="1:9" ht="45.75" thickBot="1" x14ac:dyDescent="0.3">
      <c r="A66" s="17" t="s">
        <v>69</v>
      </c>
      <c r="B66" s="11" t="s">
        <v>53</v>
      </c>
      <c r="C66" s="399" t="s">
        <v>84</v>
      </c>
      <c r="D66" s="399"/>
      <c r="E66" s="399"/>
      <c r="F66" s="135" t="s">
        <v>914</v>
      </c>
      <c r="G66" s="383"/>
      <c r="H66" s="459"/>
      <c r="I66" s="18"/>
    </row>
    <row r="67" spans="1:9" ht="30" customHeight="1" thickBot="1" x14ac:dyDescent="0.3">
      <c r="A67" s="239">
        <v>9</v>
      </c>
      <c r="B67" s="247" t="s">
        <v>54</v>
      </c>
      <c r="C67" s="249" t="str">
        <f>+C11</f>
        <v>INGETEC GERENCIA Y SUPERVISION S.A (70%) LIDER</v>
      </c>
      <c r="D67" s="249"/>
      <c r="E67" s="249" t="str">
        <f>+E11</f>
        <v xml:space="preserve">ING INGENIERIA S.A.S (30%) </v>
      </c>
      <c r="F67" s="250"/>
      <c r="G67" s="245" t="s">
        <v>66</v>
      </c>
      <c r="H67" s="245" t="s">
        <v>13</v>
      </c>
    </row>
    <row r="68" spans="1:9" ht="30" customHeight="1" thickBot="1" x14ac:dyDescent="0.3">
      <c r="A68" s="240"/>
      <c r="B68" s="248"/>
      <c r="C68" s="45" t="s">
        <v>11</v>
      </c>
      <c r="D68" s="46" t="s">
        <v>12</v>
      </c>
      <c r="E68" s="44" t="s">
        <v>11</v>
      </c>
      <c r="F68" s="43" t="s">
        <v>12</v>
      </c>
      <c r="G68" s="246"/>
      <c r="H68" s="246"/>
    </row>
    <row r="69" spans="1:9" ht="30" x14ac:dyDescent="0.25">
      <c r="A69" s="94">
        <v>9.1</v>
      </c>
      <c r="B69" s="8" t="s">
        <v>55</v>
      </c>
      <c r="C69" s="227" t="s">
        <v>88</v>
      </c>
      <c r="D69" s="227"/>
      <c r="E69" s="227" t="s">
        <v>84</v>
      </c>
      <c r="F69" s="270">
        <v>242</v>
      </c>
      <c r="G69" s="222" t="s">
        <v>193</v>
      </c>
      <c r="H69" s="271"/>
    </row>
    <row r="70" spans="1:9" x14ac:dyDescent="0.25">
      <c r="A70" s="94">
        <v>9.1999999999999993</v>
      </c>
      <c r="B70" s="9" t="s">
        <v>16</v>
      </c>
      <c r="C70" s="269"/>
      <c r="D70" s="269"/>
      <c r="E70" s="269"/>
      <c r="F70" s="226"/>
      <c r="G70" s="222"/>
      <c r="H70" s="271"/>
    </row>
    <row r="71" spans="1:9" ht="60.75" thickBot="1" x14ac:dyDescent="0.3">
      <c r="A71" s="109">
        <v>9.3000000000000007</v>
      </c>
      <c r="B71" s="19" t="s">
        <v>56</v>
      </c>
      <c r="C71" s="99" t="s">
        <v>88</v>
      </c>
      <c r="D71" s="99"/>
      <c r="E71" s="99" t="s">
        <v>84</v>
      </c>
      <c r="F71" s="100">
        <v>244</v>
      </c>
      <c r="G71" s="223"/>
      <c r="H71" s="272"/>
    </row>
    <row r="72" spans="1:9" ht="30" customHeight="1" thickBot="1" x14ac:dyDescent="0.3">
      <c r="A72" s="239">
        <v>10</v>
      </c>
      <c r="B72" s="247" t="s">
        <v>57</v>
      </c>
      <c r="C72" s="249" t="str">
        <f>+C11</f>
        <v>INGETEC GERENCIA Y SUPERVISION S.A (70%) LIDER</v>
      </c>
      <c r="D72" s="249"/>
      <c r="E72" s="249" t="str">
        <f>+E11</f>
        <v xml:space="preserve">ING INGENIERIA S.A.S (30%) </v>
      </c>
      <c r="F72" s="250"/>
      <c r="G72" s="245" t="s">
        <v>66</v>
      </c>
      <c r="H72" s="245" t="s">
        <v>13</v>
      </c>
    </row>
    <row r="73" spans="1:9" ht="30" customHeight="1" thickBot="1" x14ac:dyDescent="0.3">
      <c r="A73" s="240"/>
      <c r="B73" s="248"/>
      <c r="C73" s="45" t="s">
        <v>11</v>
      </c>
      <c r="D73" s="46" t="s">
        <v>12</v>
      </c>
      <c r="E73" s="44" t="s">
        <v>11</v>
      </c>
      <c r="F73" s="43" t="s">
        <v>12</v>
      </c>
      <c r="G73" s="246"/>
      <c r="H73" s="246"/>
    </row>
    <row r="74" spans="1:9" ht="30.75" thickBot="1" x14ac:dyDescent="0.3">
      <c r="A74" s="109">
        <v>10.1</v>
      </c>
      <c r="B74" s="11" t="s">
        <v>58</v>
      </c>
      <c r="C74" s="99" t="s">
        <v>88</v>
      </c>
      <c r="D74" s="99"/>
      <c r="E74" s="99" t="s">
        <v>88</v>
      </c>
      <c r="F74" s="100"/>
      <c r="G74" s="36"/>
      <c r="H74" s="40"/>
    </row>
    <row r="75" spans="1:9" ht="30" customHeight="1" thickBot="1" x14ac:dyDescent="0.3">
      <c r="A75" s="239">
        <v>11</v>
      </c>
      <c r="B75" s="247" t="s">
        <v>59</v>
      </c>
      <c r="C75" s="249" t="str">
        <f>+C11</f>
        <v>INGETEC GERENCIA Y SUPERVISION S.A (70%) LIDER</v>
      </c>
      <c r="D75" s="249"/>
      <c r="E75" s="249" t="str">
        <f>+E11</f>
        <v xml:space="preserve">ING INGENIERIA S.A.S (30%) </v>
      </c>
      <c r="F75" s="250"/>
      <c r="G75" s="245" t="s">
        <v>66</v>
      </c>
      <c r="H75" s="245" t="s">
        <v>13</v>
      </c>
    </row>
    <row r="76" spans="1:9" ht="30" customHeight="1" thickBot="1" x14ac:dyDescent="0.3">
      <c r="A76" s="240"/>
      <c r="B76" s="248"/>
      <c r="C76" s="45" t="s">
        <v>11</v>
      </c>
      <c r="D76" s="46" t="s">
        <v>12</v>
      </c>
      <c r="E76" s="44" t="s">
        <v>11</v>
      </c>
      <c r="F76" s="43" t="s">
        <v>12</v>
      </c>
      <c r="G76" s="246"/>
      <c r="H76" s="246"/>
    </row>
    <row r="77" spans="1:9" ht="30.75" thickBot="1" x14ac:dyDescent="0.3">
      <c r="A77" s="109">
        <v>11.1</v>
      </c>
      <c r="B77" s="56" t="s">
        <v>55</v>
      </c>
      <c r="C77" s="21" t="s">
        <v>88</v>
      </c>
      <c r="D77" s="22"/>
      <c r="E77" s="108" t="s">
        <v>88</v>
      </c>
      <c r="F77" s="100"/>
      <c r="G77" s="36"/>
      <c r="H77" s="40"/>
    </row>
    <row r="78" spans="1:9" ht="30" customHeight="1" thickBot="1" x14ac:dyDescent="0.3">
      <c r="A78" s="239">
        <v>12</v>
      </c>
      <c r="B78" s="241" t="s">
        <v>60</v>
      </c>
      <c r="C78" s="254" t="str">
        <f>+C11</f>
        <v>INGETEC GERENCIA Y SUPERVISION S.A (70%) LIDER</v>
      </c>
      <c r="D78" s="250"/>
      <c r="E78" s="255" t="str">
        <f>+E11</f>
        <v xml:space="preserve">ING INGENIERIA S.A.S (30%) </v>
      </c>
      <c r="F78" s="250"/>
      <c r="G78" s="243" t="s">
        <v>66</v>
      </c>
      <c r="H78" s="245" t="s">
        <v>13</v>
      </c>
    </row>
    <row r="79" spans="1:9" ht="30" customHeight="1" x14ac:dyDescent="0.25">
      <c r="A79" s="240"/>
      <c r="B79" s="242"/>
      <c r="C79" s="256" t="s">
        <v>11</v>
      </c>
      <c r="D79" s="257"/>
      <c r="E79" s="258" t="s">
        <v>11</v>
      </c>
      <c r="F79" s="259"/>
      <c r="G79" s="244"/>
      <c r="H79" s="246"/>
    </row>
    <row r="80" spans="1:9" ht="45" x14ac:dyDescent="0.25">
      <c r="A80" s="94">
        <v>12.1</v>
      </c>
      <c r="B80" s="52" t="s">
        <v>61</v>
      </c>
      <c r="C80" s="237" t="s">
        <v>84</v>
      </c>
      <c r="D80" s="238"/>
      <c r="E80" s="341" t="s">
        <v>84</v>
      </c>
      <c r="F80" s="238"/>
      <c r="G80" s="131" t="s">
        <v>193</v>
      </c>
      <c r="H80" s="39"/>
    </row>
    <row r="81" spans="1:8" ht="31.5" customHeight="1" x14ac:dyDescent="0.25">
      <c r="A81" s="94">
        <v>12.2</v>
      </c>
      <c r="B81" s="52" t="s">
        <v>62</v>
      </c>
      <c r="C81" s="237" t="s">
        <v>84</v>
      </c>
      <c r="D81" s="238"/>
      <c r="E81" s="341" t="s">
        <v>84</v>
      </c>
      <c r="F81" s="238"/>
      <c r="G81" s="131" t="s">
        <v>193</v>
      </c>
      <c r="H81" s="39"/>
    </row>
    <row r="82" spans="1:8" ht="30.75" thickBot="1" x14ac:dyDescent="0.3">
      <c r="A82" s="20">
        <v>12.3</v>
      </c>
      <c r="B82" s="53" t="s">
        <v>63</v>
      </c>
      <c r="C82" s="354" t="s">
        <v>84</v>
      </c>
      <c r="D82" s="253"/>
      <c r="E82" s="342" t="s">
        <v>84</v>
      </c>
      <c r="F82" s="253"/>
      <c r="G82" s="132" t="s">
        <v>193</v>
      </c>
      <c r="H82" s="48"/>
    </row>
    <row r="83" spans="1:8" ht="19.5" thickBot="1" x14ac:dyDescent="0.3">
      <c r="A83" s="235" t="s">
        <v>64</v>
      </c>
      <c r="B83" s="236"/>
      <c r="C83" s="233"/>
      <c r="D83" s="234"/>
      <c r="E83" s="233"/>
      <c r="F83" s="234"/>
      <c r="G83" s="50" t="s">
        <v>193</v>
      </c>
      <c r="H83" s="51"/>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G56:G66"/>
    <mergeCell ref="H56:H66"/>
    <mergeCell ref="C57:E57"/>
    <mergeCell ref="C58:E65"/>
    <mergeCell ref="F58:F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56</vt:i4>
      </vt:variant>
    </vt:vector>
  </HeadingPairs>
  <TitlesOfParts>
    <vt:vector size="121" baseType="lpstr">
      <vt:lpstr>PROPONENTE 1</vt:lpstr>
      <vt:lpstr>PROPONENTE 2</vt:lpstr>
      <vt:lpstr>PROPONENTE 3</vt:lpstr>
      <vt:lpstr>PROPONENTE 4</vt:lpstr>
      <vt:lpstr>PROPONENTE 5</vt:lpstr>
      <vt:lpstr>PROPUESTA 6</vt:lpstr>
      <vt:lpstr>PROPUESTA 7</vt:lpstr>
      <vt:lpstr>PROPUESTA 8 </vt:lpstr>
      <vt:lpstr>PROPUESTA 9</vt:lpstr>
      <vt:lpstr>PROPUESTA 10</vt:lpstr>
      <vt:lpstr>PROPUESTA 11 </vt:lpstr>
      <vt:lpstr>PROPUESTA 12</vt:lpstr>
      <vt:lpstr>PROPUESTA 13</vt:lpstr>
      <vt:lpstr>PROPUESTA 14</vt:lpstr>
      <vt:lpstr>PROPUESTA 15</vt:lpstr>
      <vt:lpstr>PROPUESTA 16</vt:lpstr>
      <vt:lpstr>PROPUESTA 17</vt:lpstr>
      <vt:lpstr>PROPUESTA 18</vt:lpstr>
      <vt:lpstr>PROPUESTA 19</vt:lpstr>
      <vt:lpstr>PROPUESTA 20</vt:lpstr>
      <vt:lpstr>PROPUESTA 21</vt:lpstr>
      <vt:lpstr>PROPUESTA 22</vt:lpstr>
      <vt:lpstr>PROPUESTA 23</vt:lpstr>
      <vt:lpstr>PROPUESTA 24</vt:lpstr>
      <vt:lpstr>PROPUESTA 25</vt:lpstr>
      <vt:lpstr>PROPUESTA 26 </vt:lpstr>
      <vt:lpstr>PROPUESTA 27</vt:lpstr>
      <vt:lpstr>PROPUESTA 28</vt:lpstr>
      <vt:lpstr>PROPUESTA 29</vt:lpstr>
      <vt:lpstr>PROPUESTA 30</vt:lpstr>
      <vt:lpstr>PROPUESTA 31 </vt:lpstr>
      <vt:lpstr>PROPUESTA 32 </vt:lpstr>
      <vt:lpstr>PROPUESTA 33</vt:lpstr>
      <vt:lpstr>propuesta 34</vt:lpstr>
      <vt:lpstr>PROPUESTA 35</vt:lpstr>
      <vt:lpstr>PROPUESTA 36</vt:lpstr>
      <vt:lpstr>PROPUESTA 37</vt:lpstr>
      <vt:lpstr>PROPUESTA 38</vt:lpstr>
      <vt:lpstr>PROPUESTA 39</vt:lpstr>
      <vt:lpstr>PROPUESTA 40</vt:lpstr>
      <vt:lpstr>PROPUESTA 41</vt:lpstr>
      <vt:lpstr>PROPUESTA 42</vt:lpstr>
      <vt:lpstr>PROPUESTA 43</vt:lpstr>
      <vt:lpstr>PROPUESTA 44</vt:lpstr>
      <vt:lpstr>PROPUESTA 45</vt:lpstr>
      <vt:lpstr>PROPUESTA 46</vt:lpstr>
      <vt:lpstr>PROPUESTA 47 </vt:lpstr>
      <vt:lpstr>PROPUESTA 48</vt:lpstr>
      <vt:lpstr>PROPUESTA 49 </vt:lpstr>
      <vt:lpstr>PROPUESTA 50</vt:lpstr>
      <vt:lpstr>PROPUESTA 51</vt:lpstr>
      <vt:lpstr>PROPUESTA 52</vt:lpstr>
      <vt:lpstr>PROPUESTA 53</vt:lpstr>
      <vt:lpstr>PROPUESTA 54</vt:lpstr>
      <vt:lpstr>PROPUESTA 55 </vt:lpstr>
      <vt:lpstr>PROPUESTA 56</vt:lpstr>
      <vt:lpstr>PROPUESTA 57</vt:lpstr>
      <vt:lpstr>PROPUESTA 58</vt:lpstr>
      <vt:lpstr>PROPONENTE 59</vt:lpstr>
      <vt:lpstr>PROPONENTE 60</vt:lpstr>
      <vt:lpstr>PROPONENTE 61</vt:lpstr>
      <vt:lpstr>PROPONENTE 62</vt:lpstr>
      <vt:lpstr>PROPONENTE 63</vt:lpstr>
      <vt:lpstr>PROPONENTE 64</vt:lpstr>
      <vt:lpstr>PROPONENTE 65</vt:lpstr>
      <vt:lpstr>'PROPONENTE 1'!_Toc423942209</vt:lpstr>
      <vt:lpstr>'PROPONENTE 2'!_Toc423942209</vt:lpstr>
      <vt:lpstr>'PROPONENTE 3'!_Toc423942209</vt:lpstr>
      <vt:lpstr>'PROPONENTE 4'!_Toc423942209</vt:lpstr>
      <vt:lpstr>'PROPONENTE 5'!_Toc423942209</vt:lpstr>
      <vt:lpstr>'PROPONENTE 59'!_Toc423942209</vt:lpstr>
      <vt:lpstr>'PROPONENTE 60'!_Toc423942209</vt:lpstr>
      <vt:lpstr>'PROPONENTE 61'!_Toc423942209</vt:lpstr>
      <vt:lpstr>'PROPONENTE 62'!_Toc423942209</vt:lpstr>
      <vt:lpstr>'PROPONENTE 63'!_Toc423942209</vt:lpstr>
      <vt:lpstr>'PROPONENTE 64'!_Toc423942209</vt:lpstr>
      <vt:lpstr>'PROPONENTE 65'!_Toc423942209</vt:lpstr>
      <vt:lpstr>'PROPUESTA 10'!_Toc423942209</vt:lpstr>
      <vt:lpstr>'PROPUESTA 11 '!_Toc423942209</vt:lpstr>
      <vt:lpstr>'PROPUESTA 12'!_Toc423942209</vt:lpstr>
      <vt:lpstr>'PROPUESTA 13'!_Toc423942209</vt:lpstr>
      <vt:lpstr>'PROPUESTA 14'!_Toc423942209</vt:lpstr>
      <vt:lpstr>'PROPUESTA 15'!_Toc423942209</vt:lpstr>
      <vt:lpstr>'PROPUESTA 16'!_Toc423942209</vt:lpstr>
      <vt:lpstr>'PROPUESTA 17'!_Toc423942209</vt:lpstr>
      <vt:lpstr>'PROPUESTA 18'!_Toc423942209</vt:lpstr>
      <vt:lpstr>'PROPUESTA 19'!_Toc423942209</vt:lpstr>
      <vt:lpstr>'PROPUESTA 20'!_Toc423942209</vt:lpstr>
      <vt:lpstr>'PROPUESTA 21'!_Toc423942209</vt:lpstr>
      <vt:lpstr>'PROPUESTA 22'!_Toc423942209</vt:lpstr>
      <vt:lpstr>'PROPUESTA 23'!_Toc423942209</vt:lpstr>
      <vt:lpstr>'PROPUESTA 24'!_Toc423942209</vt:lpstr>
      <vt:lpstr>'PROPUESTA 25'!_Toc423942209</vt:lpstr>
      <vt:lpstr>'PROPUESTA 26 '!_Toc423942209</vt:lpstr>
      <vt:lpstr>'PROPUESTA 27'!_Toc423942209</vt:lpstr>
      <vt:lpstr>'PROPUESTA 28'!_Toc423942209</vt:lpstr>
      <vt:lpstr>'PROPUESTA 29'!_Toc423942209</vt:lpstr>
      <vt:lpstr>'PROPUESTA 30'!_Toc423942209</vt:lpstr>
      <vt:lpstr>'PROPUESTA 31 '!_Toc423942209</vt:lpstr>
      <vt:lpstr>'PROPUESTA 33'!_Toc423942209</vt:lpstr>
      <vt:lpstr>'PROPUESTA 35'!_Toc423942209</vt:lpstr>
      <vt:lpstr>'PROPUESTA 38'!_Toc423942209</vt:lpstr>
      <vt:lpstr>'PROPUESTA 39'!_Toc423942209</vt:lpstr>
      <vt:lpstr>'PROPUESTA 40'!_Toc423942209</vt:lpstr>
      <vt:lpstr>'PROPUESTA 41'!_Toc423942209</vt:lpstr>
      <vt:lpstr>'PROPUESTA 42'!_Toc423942209</vt:lpstr>
      <vt:lpstr>'PROPUESTA 43'!_Toc423942209</vt:lpstr>
      <vt:lpstr>'PROPUESTA 44'!_Toc423942209</vt:lpstr>
      <vt:lpstr>'PROPUESTA 46'!_Toc423942209</vt:lpstr>
      <vt:lpstr>'PROPUESTA 47 '!_Toc423942209</vt:lpstr>
      <vt:lpstr>'PROPUESTA 52'!_Toc423942209</vt:lpstr>
      <vt:lpstr>'PROPUESTA 53'!_Toc423942209</vt:lpstr>
      <vt:lpstr>'PROPUESTA 54'!_Toc423942209</vt:lpstr>
      <vt:lpstr>'PROPUESTA 55 '!_Toc423942209</vt:lpstr>
      <vt:lpstr>'PROPUESTA 56'!_Toc423942209</vt:lpstr>
      <vt:lpstr>'PROPUESTA 57'!_Toc423942209</vt:lpstr>
      <vt:lpstr>'PROPUESTA 58'!_Toc423942209</vt:lpstr>
      <vt:lpstr>'PROPUESTA 6'!_Toc423942209</vt:lpstr>
      <vt:lpstr>'PROPUESTA 7'!_Toc423942209</vt:lpstr>
      <vt:lpstr>'PROPUESTA 8 '!_Toc423942209</vt:lpstr>
      <vt:lpstr>'PROPUESTA 9'!_Toc423942209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John Fredy Rodriguez Barrera</cp:lastModifiedBy>
  <dcterms:created xsi:type="dcterms:W3CDTF">2016-05-11T22:57:31Z</dcterms:created>
  <dcterms:modified xsi:type="dcterms:W3CDTF">2017-02-02T17:05:26Z</dcterms:modified>
</cp:coreProperties>
</file>