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CORMAGDALENA\Desktop\CM 008 DE 2017\"/>
    </mc:Choice>
  </mc:AlternateContent>
  <bookViews>
    <workbookView xWindow="0" yWindow="0" windowWidth="14205" windowHeight="7500"/>
  </bookViews>
  <sheets>
    <sheet name="PROPUESTA 1" sheetId="1" r:id="rId1"/>
  </sheets>
  <definedNames>
    <definedName name="_Toc423942209" localSheetId="0">'PROPUESTA 1'!$B$40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C63" i="1"/>
  <c r="C58" i="1"/>
  <c r="C43" i="1"/>
  <c r="C38" i="1"/>
  <c r="C31" i="1"/>
  <c r="C26" i="1" s="1"/>
</calcChain>
</file>

<file path=xl/sharedStrings.xml><?xml version="1.0" encoding="utf-8"?>
<sst xmlns="http://schemas.openxmlformats.org/spreadsheetml/2006/main" count="144" uniqueCount="82">
  <si>
    <t>EVALUACIÓN JURIDICA DE LAS PROPUESTAS</t>
  </si>
  <si>
    <t>A</t>
  </si>
  <si>
    <t>NUMERO DE PROPUESTA</t>
  </si>
  <si>
    <t>B</t>
  </si>
  <si>
    <t>NOMBRE PROPONENTE</t>
  </si>
  <si>
    <t>C</t>
  </si>
  <si>
    <t>FORMA DE ASOCIACIÓN (Consorcio / U.T. / Ninguna)</t>
  </si>
  <si>
    <t>D</t>
  </si>
  <si>
    <t>INTEGRANTES ESTRUCTURA PLURAL</t>
  </si>
  <si>
    <t>E</t>
  </si>
  <si>
    <t>NATURALEZA JURÍDICA (P. Natural / P. Jurídica)</t>
  </si>
  <si>
    <t>F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</si>
  <si>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</si>
  <si>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</si>
  <si>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</si>
  <si>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</si>
  <si>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</si>
  <si>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</si>
  <si>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</si>
  <si>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Está firmada por el representante legal?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</si>
  <si>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</si>
  <si>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</si>
  <si>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DOCUMENTOS DE CONSTITUCIÓN DE CONSORCIOS O UNIONES TEMPORALES (ANEXO 6 Y 7)</t>
  </si>
  <si>
    <t>La persona Natural Designada Como representante de la estructura plural es la misma firmante de la carta de presentación de la oferta?</t>
  </si>
  <si>
    <t>se establece claramente el porcentaje de participación de cada uno de sus integrantes y en el caso de uniones temporales, se señala los términos y la extensión de la participación en la propuesta y en la ejecución del contrato de cada uno de sus integrantes de conformidad con el numeral 2 del artículo 7 de la ley 80 de 1993?</t>
  </si>
  <si>
    <t>Está Firmada por los representantes legales de los integrantes de la estructura plural??</t>
  </si>
  <si>
    <t>REGISTRO UNICO DE PROPONENTES - RUP -</t>
  </si>
  <si>
    <t>La inscripción en el Registro de Proponentes se encuentra vigente y en firme?</t>
  </si>
  <si>
    <r>
      <t xml:space="preserve">ACREDITACION DE MYPIMES : </t>
    </r>
    <r>
      <rPr>
        <sz val="11"/>
        <color rgb="FFFF0000"/>
        <rFont val="Calibri"/>
        <family val="2"/>
        <scheme val="minor"/>
      </rPr>
      <t>(MICRO / PEQUEÑA / MEDIANA / GRAN EMPRESA)</t>
    </r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</si>
  <si>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</si>
  <si>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</si>
  <si>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</si>
  <si>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 xml:space="preserve">ACREDITACIÓN DE CAPACIDAD DE PROPONENTES NO OBLIGADOS A INSCRIBIRSE EN EL RUP </t>
  </si>
  <si>
    <t>El proponente presenta el Anexo 8 "CERTIFICADO DE EXPERIENCIA Y CAPACIDAD DE PROPONENTES NO OBLIGADOS A INSCRIBIRSE EN EL RUP" según modelo?</t>
  </si>
  <si>
    <t>el proponente requiere y acredita reciprocidad en el trato de conformidad al numeral 3,3 del pliego de condiciones?</t>
  </si>
  <si>
    <t>Se acredita un apoderado domiciliado en colombia de conformidad al numeral 2,3,1 del pliego de Condiciones? (Aplica solo para Personas Extranjeras sin domicilio en Colombia)</t>
  </si>
  <si>
    <t>CERTIFICACIÓN DE PAGOS DE SEGURIDAD SOCIAL Y APORTES PARAFISCALES (Anexo No. 3)</t>
  </si>
  <si>
    <t>Esta firmado por el Revisor Fiscal / Representante Legal/ Persona Natural Proponente?</t>
  </si>
  <si>
    <t>Se certifica el pago de los aportes correspondientes a la nómina de los seis (6) meses anteriores a la fecha de cierre del proceso??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</si>
  <si>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</si>
  <si>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</si>
  <si>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</si>
  <si>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</si>
  <si>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</si>
  <si>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</si>
  <si>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</si>
  <si>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Incluye los amparos del art. 2.2.1.2.3.1.6 del Decreto 1082 de 2015 (Decreto 1510 de 2013, Art. 115)?</t>
  </si>
  <si>
    <t>8,9</t>
  </si>
  <si>
    <t>Está firmada por el tomador?</t>
  </si>
  <si>
    <t>ACREDITACIÓN DE VINCULACIÓN LABORAL DEL PERSONAL EN CONDICIONES DE DISCAPACIDAD</t>
  </si>
  <si>
    <t>Se presenta según modelo?  / Incluye todas las manifestaciones señaladas en el modelo?</t>
  </si>
  <si>
    <t>El Proponente aporta la certificación vigente de la oficina de trabajo de su domicilio de conformidad a los requisitos señalados en el art. 24 de la Ley 361 de 1997?</t>
  </si>
  <si>
    <t>LEGALIZACIÓN DE DOCUMENTOS OTORGADOS EN EL EXTERIOR</t>
  </si>
  <si>
    <t>Cumple con los requisitos de consularización, apostilla, traducción.</t>
  </si>
  <si>
    <t>VERIFICACIÓN DE ANTECEDENTES</t>
  </si>
  <si>
    <t>11.1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</si>
  <si>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</si>
  <si>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</si>
  <si>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</si>
  <si>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SELECCIÓN ABREVIADA DE MENOR CUANTÍA VJ-VAF-SA-008-2017</t>
  </si>
  <si>
    <t>N.A.</t>
  </si>
  <si>
    <t>BANCO POPULAR S.A., NIT 860.007.738-9</t>
  </si>
  <si>
    <t>JURIDICA</t>
  </si>
  <si>
    <t>NATURAL</t>
  </si>
  <si>
    <t>CUMPLE</t>
  </si>
  <si>
    <t>Declara acogerse al Pacto de Transparencia?</t>
  </si>
  <si>
    <t>HÁBIL</t>
  </si>
  <si>
    <t xml:space="preserve">La fecha de expedición del certificado no es superior a treinta (30) días calendario anteriores a la fecha de cierre del proceso de selección </t>
  </si>
  <si>
    <t xml:space="preserve">La sociedad fue creada por lo menos un (1) año antes de la fecha de presentación de la propuesta? </t>
  </si>
  <si>
    <r>
      <t>La duración de la sociedad supera el plazo de ejecución del contrato y Tres (03) años más?</t>
    </r>
    <r>
      <rPr>
        <b/>
        <sz val="11"/>
        <color rgb="FFFF0000"/>
        <rFont val="Calibri"/>
        <family val="2"/>
        <scheme val="minor"/>
      </rPr>
      <t xml:space="preserve"> </t>
    </r>
  </si>
  <si>
    <t>4 A 43</t>
  </si>
  <si>
    <t>CUMPLE
 1  A 3</t>
  </si>
  <si>
    <t>La fecha de expedición del certificado no es superior a treinta (30) días calendario anteriores a la fecha de cierre del proceso de selección</t>
  </si>
  <si>
    <t>GRAN EMPRESA</t>
  </si>
  <si>
    <t>57 A 70</t>
  </si>
  <si>
    <t xml:space="preserve">La duración de la estructura plural es igual o superior al termino de ejecución del contrato y tres (03) años mas? </t>
  </si>
  <si>
    <r>
      <t xml:space="preserve">La cuantía asegurada corresponde al 10% del valor del presupuesto oficial? </t>
    </r>
    <r>
      <rPr>
        <b/>
        <sz val="11"/>
        <color rgb="FFFF0000"/>
        <rFont val="Calibri"/>
        <family val="2"/>
        <scheme val="minor"/>
      </rPr>
      <t>$15.000.000</t>
    </r>
  </si>
  <si>
    <r>
      <t xml:space="preserve">La vigencia de la Garantia comprende como minimo del </t>
    </r>
    <r>
      <rPr>
        <b/>
        <sz val="11"/>
        <color rgb="FFFF0000"/>
        <rFont val="Calibri"/>
        <family val="2"/>
        <scheme val="minor"/>
      </rPr>
      <t>23 DE MAYO DE 2017 AL 23 DE AGOSTO DE 2017</t>
    </r>
    <r>
      <rPr>
        <sz val="11"/>
        <color theme="1"/>
        <rFont val="Calibri"/>
        <family val="2"/>
        <scheme val="minor"/>
      </rPr>
      <t>?</t>
    </r>
  </si>
  <si>
    <t>POLIZA DE SEGUROS ALFA S.A. 020020134 00</t>
  </si>
  <si>
    <t>ALFA S.A.</t>
  </si>
  <si>
    <t>CUMPLE
FOLIO 90</t>
  </si>
  <si>
    <r>
      <rPr>
        <b/>
        <sz val="14"/>
        <color theme="1"/>
        <rFont val="Calibri"/>
        <family val="2"/>
        <scheme val="minor"/>
      </rPr>
      <t>CONCLUSIÓN</t>
    </r>
    <r>
      <rPr>
        <b/>
        <sz val="11"/>
        <color theme="1"/>
        <rFont val="Calibri"/>
        <family val="2"/>
        <scheme val="minor"/>
      </rPr>
      <t xml:space="preserve"> (Habilitado/No Habilitado/Pendiente)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</si>
</sst>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horizontal="left" wrapText="1"/>
    </xf>
    <xf numFmtId="164" fontId="0" fillId="0" borderId="0" xfId="1" applyFont="1"/>
    <xf numFmtId="0" fontId="0" fillId="0" borderId="9" xfId="0" applyBorder="1" applyAlignment="1">
      <alignment horizontal="left" vertical="top" wrapText="1"/>
    </xf>
    <xf numFmtId="164" fontId="7" fillId="0" borderId="0" xfId="1" applyFont="1"/>
    <xf numFmtId="49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0" fillId="0" borderId="11" xfId="0" applyBorder="1" applyAlignment="1"/>
    <xf numFmtId="0" fontId="0" fillId="0" borderId="14" xfId="0" applyBorder="1" applyAlignment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0" fillId="0" borderId="26" xfId="0" applyBorder="1" applyAlignment="1"/>
    <xf numFmtId="0" fontId="6" fillId="2" borderId="5" xfId="0" applyFont="1" applyFill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35" xfId="0" applyBorder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2762249</xdr:colOff>
      <xdr:row>0</xdr:row>
      <xdr:rowOff>95250</xdr:rowOff>
    </xdr:from>
    <xdr:to>
      <xdr:col>5</xdr:col>
      <xdr:colOff>4819647</xdr:colOff>
      <xdr:row>5</xdr:row>
      <xdr:rowOff>6144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2949" y="95250"/>
          <a:ext cx="2057398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58" zoomScale="62" zoomScaleNormal="62" workbookViewId="0">
      <selection activeCell="G68" sqref="G68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4" width="12.85546875" style="1" customWidth="1"/>
    <col min="5" max="5" width="16.42578125" style="1" bestFit="1" customWidth="1"/>
    <col min="6" max="6" width="74.140625" customWidth="1"/>
    <col min="7" max="7" width="17.85546875" bestFit="1" customWidth="1"/>
  </cols>
  <sheetData>
    <row r="1" spans="1:6" ht="15" customHeight="1" x14ac:dyDescent="0.25">
      <c r="A1" s="88" t="s">
        <v>59</v>
      </c>
      <c r="B1" s="88"/>
      <c r="C1" s="88"/>
      <c r="D1" s="88"/>
      <c r="E1" s="88"/>
      <c r="F1" s="88"/>
    </row>
    <row r="2" spans="1:6" ht="15" customHeight="1" x14ac:dyDescent="0.25">
      <c r="A2" s="88"/>
      <c r="B2" s="88"/>
      <c r="C2" s="88"/>
      <c r="D2" s="88"/>
      <c r="E2" s="88"/>
      <c r="F2" s="88"/>
    </row>
    <row r="4" spans="1:6" x14ac:dyDescent="0.25">
      <c r="A4" s="88" t="s">
        <v>0</v>
      </c>
      <c r="B4" s="88"/>
      <c r="C4" s="88"/>
      <c r="D4" s="88"/>
      <c r="E4" s="88"/>
      <c r="F4" s="88"/>
    </row>
    <row r="5" spans="1:6" x14ac:dyDescent="0.25">
      <c r="A5" s="88"/>
      <c r="B5" s="88"/>
      <c r="C5" s="88"/>
      <c r="D5" s="88"/>
      <c r="E5" s="88"/>
      <c r="F5" s="88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6" t="s">
        <v>1</v>
      </c>
      <c r="B8" s="37" t="s">
        <v>2</v>
      </c>
      <c r="C8" s="89">
        <v>1</v>
      </c>
      <c r="D8" s="90"/>
      <c r="E8" s="91"/>
    </row>
    <row r="9" spans="1:6" ht="31.5" customHeight="1" thickBot="1" x14ac:dyDescent="0.3">
      <c r="A9" s="36" t="s">
        <v>3</v>
      </c>
      <c r="B9" s="37" t="s">
        <v>4</v>
      </c>
      <c r="C9" s="92" t="s">
        <v>61</v>
      </c>
      <c r="D9" s="93"/>
      <c r="E9" s="94"/>
    </row>
    <row r="10" spans="1:6" ht="42.75" customHeight="1" thickBot="1" x14ac:dyDescent="0.3">
      <c r="A10" s="36" t="s">
        <v>5</v>
      </c>
      <c r="B10" s="38" t="s">
        <v>6</v>
      </c>
      <c r="C10" s="110" t="s">
        <v>60</v>
      </c>
      <c r="D10" s="111"/>
      <c r="E10" s="112"/>
    </row>
    <row r="11" spans="1:6" ht="31.5" customHeight="1" thickBot="1" x14ac:dyDescent="0.3">
      <c r="A11" s="36" t="s">
        <v>7</v>
      </c>
      <c r="B11" s="37" t="s">
        <v>8</v>
      </c>
      <c r="C11" s="95" t="s">
        <v>61</v>
      </c>
      <c r="D11" s="129"/>
      <c r="E11" s="5"/>
      <c r="F11" s="6"/>
    </row>
    <row r="12" spans="1:6" ht="15.75" thickBot="1" x14ac:dyDescent="0.3">
      <c r="A12" s="36" t="s">
        <v>9</v>
      </c>
      <c r="B12" s="37" t="s">
        <v>10</v>
      </c>
      <c r="C12" s="96" t="s">
        <v>62</v>
      </c>
      <c r="D12" s="130"/>
    </row>
    <row r="13" spans="1:6" ht="15.75" thickBot="1" x14ac:dyDescent="0.3">
      <c r="A13" s="36" t="s">
        <v>11</v>
      </c>
      <c r="B13" s="37" t="s">
        <v>12</v>
      </c>
      <c r="C13" s="96" t="s">
        <v>63</v>
      </c>
      <c r="D13" s="130"/>
    </row>
    <row r="14" spans="1:6" ht="15.75" thickBot="1" x14ac:dyDescent="0.3">
      <c r="A14" s="3"/>
      <c r="B14" s="4"/>
      <c r="C14" s="7"/>
    </row>
    <row r="15" spans="1:6" x14ac:dyDescent="0.25">
      <c r="A15" s="19">
        <v>1</v>
      </c>
      <c r="B15" s="21" t="s">
        <v>13</v>
      </c>
      <c r="C15" s="97" t="s">
        <v>14</v>
      </c>
      <c r="D15" s="98"/>
      <c r="E15" s="24" t="s">
        <v>16</v>
      </c>
      <c r="F15" s="27" t="s">
        <v>17</v>
      </c>
    </row>
    <row r="16" spans="1:6" ht="30" x14ac:dyDescent="0.25">
      <c r="A16" s="39">
        <v>1.1000000000000001</v>
      </c>
      <c r="B16" s="8" t="s">
        <v>18</v>
      </c>
      <c r="C16" s="115" t="s">
        <v>71</v>
      </c>
      <c r="D16" s="101"/>
      <c r="E16" s="74" t="s">
        <v>66</v>
      </c>
      <c r="F16" s="77"/>
    </row>
    <row r="17" spans="1:6" x14ac:dyDescent="0.25">
      <c r="A17" s="39">
        <v>1.2</v>
      </c>
      <c r="B17" s="9" t="s">
        <v>19</v>
      </c>
      <c r="C17" s="102"/>
      <c r="D17" s="103"/>
      <c r="E17" s="75"/>
      <c r="F17" s="77"/>
    </row>
    <row r="18" spans="1:6" ht="30" x14ac:dyDescent="0.25">
      <c r="A18" s="39">
        <v>1.3</v>
      </c>
      <c r="B18" s="8" t="s">
        <v>20</v>
      </c>
      <c r="C18" s="102"/>
      <c r="D18" s="103"/>
      <c r="E18" s="75"/>
      <c r="F18" s="77"/>
    </row>
    <row r="19" spans="1:6" ht="45" x14ac:dyDescent="0.25">
      <c r="A19" s="39">
        <v>1.4</v>
      </c>
      <c r="B19" s="8" t="s">
        <v>21</v>
      </c>
      <c r="C19" s="102"/>
      <c r="D19" s="103"/>
      <c r="E19" s="75"/>
      <c r="F19" s="77"/>
    </row>
    <row r="20" spans="1:6" ht="33.75" customHeight="1" thickBot="1" x14ac:dyDescent="0.3">
      <c r="A20" s="39">
        <v>1.5</v>
      </c>
      <c r="B20" s="10" t="s">
        <v>65</v>
      </c>
      <c r="C20" s="102"/>
      <c r="D20" s="103"/>
      <c r="E20" s="75"/>
      <c r="F20" s="77"/>
    </row>
    <row r="21" spans="1:6" ht="39" customHeight="1" x14ac:dyDescent="0.25">
      <c r="A21" s="19">
        <v>2</v>
      </c>
      <c r="B21" s="20" t="s">
        <v>22</v>
      </c>
      <c r="C21" s="97" t="s">
        <v>14</v>
      </c>
      <c r="D21" s="98"/>
      <c r="E21" s="24" t="s">
        <v>16</v>
      </c>
      <c r="F21" s="28" t="s">
        <v>17</v>
      </c>
    </row>
    <row r="22" spans="1:6" ht="45.75" customHeight="1" x14ac:dyDescent="0.25">
      <c r="A22" s="39">
        <v>2.1</v>
      </c>
      <c r="B22" s="10" t="s">
        <v>23</v>
      </c>
      <c r="C22" s="104" t="s">
        <v>60</v>
      </c>
      <c r="D22" s="105"/>
      <c r="E22" s="50" t="s">
        <v>66</v>
      </c>
      <c r="F22" s="99"/>
    </row>
    <row r="23" spans="1:6" ht="50.25" customHeight="1" x14ac:dyDescent="0.25">
      <c r="A23" s="39">
        <v>2.2000000000000002</v>
      </c>
      <c r="B23" s="10" t="s">
        <v>75</v>
      </c>
      <c r="C23" s="106"/>
      <c r="D23" s="107"/>
      <c r="E23" s="51"/>
      <c r="F23" s="99"/>
    </row>
    <row r="24" spans="1:6" ht="75" customHeight="1" x14ac:dyDescent="0.25">
      <c r="A24" s="39">
        <v>2.2999999999999998</v>
      </c>
      <c r="B24" s="10" t="s">
        <v>24</v>
      </c>
      <c r="C24" s="106"/>
      <c r="D24" s="107"/>
      <c r="E24" s="51"/>
      <c r="F24" s="99"/>
    </row>
    <row r="25" spans="1:6" ht="42" customHeight="1" thickBot="1" x14ac:dyDescent="0.3">
      <c r="A25" s="40">
        <v>2.4</v>
      </c>
      <c r="B25" s="11" t="s">
        <v>25</v>
      </c>
      <c r="C25" s="108"/>
      <c r="D25" s="109"/>
      <c r="E25" s="52"/>
      <c r="F25" s="100"/>
    </row>
    <row r="26" spans="1:6" ht="33" customHeight="1" thickBot="1" x14ac:dyDescent="0.3">
      <c r="A26" s="68">
        <v>3</v>
      </c>
      <c r="B26" s="80" t="s">
        <v>26</v>
      </c>
      <c r="C26" s="73" t="str">
        <f>C31</f>
        <v>BANCO POPULAR S.A., NIT 860.007.738-9</v>
      </c>
      <c r="D26" s="73"/>
      <c r="E26" s="71" t="s">
        <v>16</v>
      </c>
      <c r="F26" s="71" t="s">
        <v>17</v>
      </c>
    </row>
    <row r="27" spans="1:6" ht="33" customHeight="1" x14ac:dyDescent="0.25">
      <c r="A27" s="63"/>
      <c r="B27" s="81"/>
      <c r="C27" s="44" t="s">
        <v>14</v>
      </c>
      <c r="D27" s="43" t="s">
        <v>15</v>
      </c>
      <c r="E27" s="67"/>
      <c r="F27" s="67"/>
    </row>
    <row r="28" spans="1:6" ht="47.25" customHeight="1" x14ac:dyDescent="0.25">
      <c r="A28" s="39">
        <v>3.1</v>
      </c>
      <c r="B28" s="10" t="s">
        <v>72</v>
      </c>
      <c r="C28" s="41" t="s">
        <v>64</v>
      </c>
      <c r="D28" s="41" t="s">
        <v>74</v>
      </c>
      <c r="E28" s="74" t="s">
        <v>66</v>
      </c>
      <c r="F28" s="77"/>
    </row>
    <row r="29" spans="1:6" ht="30" x14ac:dyDescent="0.25">
      <c r="A29" s="39">
        <v>3.2</v>
      </c>
      <c r="B29" s="10" t="s">
        <v>27</v>
      </c>
      <c r="C29" s="41" t="s">
        <v>64</v>
      </c>
      <c r="D29" s="48" t="s">
        <v>74</v>
      </c>
      <c r="E29" s="75"/>
      <c r="F29" s="77"/>
    </row>
    <row r="30" spans="1:6" ht="30.75" thickBot="1" x14ac:dyDescent="0.3">
      <c r="A30" s="40">
        <v>3.3</v>
      </c>
      <c r="B30" s="11" t="s">
        <v>28</v>
      </c>
      <c r="C30" s="42" t="s">
        <v>73</v>
      </c>
      <c r="D30" s="48" t="s">
        <v>74</v>
      </c>
      <c r="E30" s="76"/>
      <c r="F30" s="78"/>
    </row>
    <row r="31" spans="1:6" ht="30" customHeight="1" thickBot="1" x14ac:dyDescent="0.3">
      <c r="A31" s="68">
        <v>4</v>
      </c>
      <c r="B31" s="69" t="s">
        <v>29</v>
      </c>
      <c r="C31" s="82" t="str">
        <f>+C11</f>
        <v>BANCO POPULAR S.A., NIT 860.007.738-9</v>
      </c>
      <c r="D31" s="83"/>
      <c r="E31" s="71" t="s">
        <v>16</v>
      </c>
      <c r="F31" s="71" t="s">
        <v>17</v>
      </c>
    </row>
    <row r="32" spans="1:6" ht="30.75" thickBot="1" x14ac:dyDescent="0.3">
      <c r="A32" s="63"/>
      <c r="B32" s="70"/>
      <c r="C32" s="46" t="s">
        <v>14</v>
      </c>
      <c r="D32" s="29" t="s">
        <v>15</v>
      </c>
      <c r="E32" s="67"/>
      <c r="F32" s="67"/>
    </row>
    <row r="33" spans="1:6" ht="45" customHeight="1" x14ac:dyDescent="0.25">
      <c r="A33" s="39">
        <v>4.0999999999999996</v>
      </c>
      <c r="B33" s="10" t="s">
        <v>67</v>
      </c>
      <c r="C33" s="56" t="s">
        <v>64</v>
      </c>
      <c r="D33" s="56" t="s">
        <v>70</v>
      </c>
      <c r="E33" s="50" t="s">
        <v>66</v>
      </c>
      <c r="F33" s="53"/>
    </row>
    <row r="34" spans="1:6" ht="30" x14ac:dyDescent="0.25">
      <c r="A34" s="39">
        <v>4.2</v>
      </c>
      <c r="B34" s="10" t="s">
        <v>68</v>
      </c>
      <c r="C34" s="57"/>
      <c r="D34" s="57"/>
      <c r="E34" s="51"/>
      <c r="F34" s="54"/>
    </row>
    <row r="35" spans="1:6" ht="30" x14ac:dyDescent="0.25">
      <c r="A35" s="39">
        <v>4.3</v>
      </c>
      <c r="B35" s="12" t="s">
        <v>69</v>
      </c>
      <c r="C35" s="57"/>
      <c r="D35" s="57"/>
      <c r="E35" s="51"/>
      <c r="F35" s="54"/>
    </row>
    <row r="36" spans="1:6" ht="28.5" customHeight="1" x14ac:dyDescent="0.25">
      <c r="A36" s="39">
        <v>4.4000000000000004</v>
      </c>
      <c r="B36" s="10" t="s">
        <v>30</v>
      </c>
      <c r="C36" s="57"/>
      <c r="D36" s="57"/>
      <c r="E36" s="51"/>
      <c r="F36" s="54"/>
    </row>
    <row r="37" spans="1:6" ht="30.75" thickBot="1" x14ac:dyDescent="0.3">
      <c r="A37" s="40">
        <v>4.5</v>
      </c>
      <c r="B37" s="11" t="s">
        <v>31</v>
      </c>
      <c r="C37" s="58"/>
      <c r="D37" s="58"/>
      <c r="E37" s="52"/>
      <c r="F37" s="55"/>
    </row>
    <row r="38" spans="1:6" ht="30" customHeight="1" thickBot="1" x14ac:dyDescent="0.3">
      <c r="A38" s="68">
        <v>5</v>
      </c>
      <c r="B38" s="69" t="s">
        <v>32</v>
      </c>
      <c r="C38" s="59" t="str">
        <f>+C11</f>
        <v>BANCO POPULAR S.A., NIT 860.007.738-9</v>
      </c>
      <c r="D38" s="60"/>
      <c r="E38" s="71" t="s">
        <v>16</v>
      </c>
      <c r="F38" s="71" t="s">
        <v>17</v>
      </c>
    </row>
    <row r="39" spans="1:6" ht="30" customHeight="1" thickBot="1" x14ac:dyDescent="0.3">
      <c r="A39" s="63"/>
      <c r="B39" s="70"/>
      <c r="C39" s="30" t="s">
        <v>14</v>
      </c>
      <c r="D39" s="31" t="s">
        <v>15</v>
      </c>
      <c r="E39" s="67"/>
      <c r="F39" s="67"/>
    </row>
    <row r="40" spans="1:6" ht="45" x14ac:dyDescent="0.25">
      <c r="A40" s="39">
        <v>5.0999999999999996</v>
      </c>
      <c r="B40" s="10" t="s">
        <v>33</v>
      </c>
      <c r="C40" s="45" t="s">
        <v>60</v>
      </c>
      <c r="D40" s="45"/>
      <c r="E40" s="22" t="s">
        <v>66</v>
      </c>
      <c r="F40" s="25"/>
    </row>
    <row r="41" spans="1:6" ht="30" x14ac:dyDescent="0.25">
      <c r="A41" s="39">
        <v>5.2</v>
      </c>
      <c r="B41" s="10" t="s">
        <v>34</v>
      </c>
      <c r="C41" s="49" t="s">
        <v>60</v>
      </c>
      <c r="D41" s="41"/>
      <c r="E41" s="22"/>
      <c r="F41" s="25"/>
    </row>
    <row r="42" spans="1:6" ht="45" x14ac:dyDescent="0.25">
      <c r="A42" s="39">
        <v>5.3</v>
      </c>
      <c r="B42" s="10" t="s">
        <v>35</v>
      </c>
      <c r="C42" s="49" t="s">
        <v>60</v>
      </c>
      <c r="D42" s="41"/>
      <c r="E42" s="22"/>
      <c r="F42" s="25"/>
    </row>
    <row r="43" spans="1:6" ht="30" customHeight="1" x14ac:dyDescent="0.25">
      <c r="A43" s="62">
        <v>6</v>
      </c>
      <c r="B43" s="64" t="s">
        <v>36</v>
      </c>
      <c r="C43" s="65" t="str">
        <f>+C11</f>
        <v>BANCO POPULAR S.A., NIT 860.007.738-9</v>
      </c>
      <c r="D43" s="65"/>
      <c r="E43" s="66" t="s">
        <v>16</v>
      </c>
      <c r="F43" s="66" t="s">
        <v>17</v>
      </c>
    </row>
    <row r="44" spans="1:6" ht="30.75" thickBot="1" x14ac:dyDescent="0.3">
      <c r="A44" s="63"/>
      <c r="B44" s="65"/>
      <c r="C44" s="30" t="s">
        <v>14</v>
      </c>
      <c r="D44" s="31" t="s">
        <v>15</v>
      </c>
      <c r="E44" s="67"/>
      <c r="F44" s="67"/>
    </row>
    <row r="45" spans="1:6" ht="30" x14ac:dyDescent="0.25">
      <c r="A45" s="39">
        <v>6.1</v>
      </c>
      <c r="B45" s="10" t="s">
        <v>37</v>
      </c>
      <c r="C45" s="56" t="s">
        <v>64</v>
      </c>
      <c r="D45" s="84">
        <v>96</v>
      </c>
      <c r="E45" s="74" t="s">
        <v>66</v>
      </c>
      <c r="F45" s="22"/>
    </row>
    <row r="46" spans="1:6" ht="30" x14ac:dyDescent="0.25">
      <c r="A46" s="47">
        <v>6.2</v>
      </c>
      <c r="B46" s="10" t="s">
        <v>38</v>
      </c>
      <c r="C46" s="57"/>
      <c r="D46" s="84"/>
      <c r="E46" s="75"/>
      <c r="F46" s="22"/>
    </row>
    <row r="47" spans="1:6" ht="45.75" thickBot="1" x14ac:dyDescent="0.3">
      <c r="A47" s="47">
        <v>6.3</v>
      </c>
      <c r="B47" s="11" t="s">
        <v>39</v>
      </c>
      <c r="C47" s="58"/>
      <c r="D47" s="85"/>
      <c r="E47" s="76"/>
      <c r="F47" s="23"/>
    </row>
    <row r="48" spans="1:6" x14ac:dyDescent="0.25">
      <c r="A48" s="19">
        <v>8</v>
      </c>
      <c r="B48" s="33" t="s">
        <v>40</v>
      </c>
      <c r="C48" s="97" t="s">
        <v>14</v>
      </c>
      <c r="D48" s="98"/>
      <c r="E48" s="24" t="s">
        <v>16</v>
      </c>
      <c r="F48" s="27" t="s">
        <v>17</v>
      </c>
    </row>
    <row r="49" spans="1:7" x14ac:dyDescent="0.25">
      <c r="A49" s="39">
        <v>8.1</v>
      </c>
      <c r="B49" s="10" t="s">
        <v>41</v>
      </c>
      <c r="C49" s="87" t="s">
        <v>78</v>
      </c>
      <c r="D49" s="87"/>
      <c r="E49" s="126" t="s">
        <v>66</v>
      </c>
      <c r="F49" s="114"/>
    </row>
    <row r="50" spans="1:7" x14ac:dyDescent="0.25">
      <c r="A50" s="39">
        <v>8.1999999999999993</v>
      </c>
      <c r="B50" s="10" t="s">
        <v>42</v>
      </c>
      <c r="C50" s="87" t="s">
        <v>79</v>
      </c>
      <c r="D50" s="87"/>
      <c r="E50" s="126"/>
      <c r="F50" s="77"/>
    </row>
    <row r="51" spans="1:7" x14ac:dyDescent="0.25">
      <c r="A51" s="39">
        <v>8.3000000000000007</v>
      </c>
      <c r="B51" s="10" t="s">
        <v>43</v>
      </c>
      <c r="C51" s="115" t="s">
        <v>80</v>
      </c>
      <c r="D51" s="116"/>
      <c r="E51" s="126"/>
      <c r="F51" s="77"/>
    </row>
    <row r="52" spans="1:7" ht="30" x14ac:dyDescent="0.25">
      <c r="A52" s="39">
        <v>8.4</v>
      </c>
      <c r="B52" s="10" t="s">
        <v>44</v>
      </c>
      <c r="C52" s="117"/>
      <c r="D52" s="118"/>
      <c r="E52" s="126"/>
      <c r="F52" s="77"/>
    </row>
    <row r="53" spans="1:7" ht="30" x14ac:dyDescent="0.25">
      <c r="A53" s="39">
        <v>8.5</v>
      </c>
      <c r="B53" s="10" t="s">
        <v>77</v>
      </c>
      <c r="C53" s="117"/>
      <c r="D53" s="118"/>
      <c r="E53" s="126"/>
      <c r="F53" s="77"/>
    </row>
    <row r="54" spans="1:7" x14ac:dyDescent="0.25">
      <c r="A54" s="39">
        <v>8.6</v>
      </c>
      <c r="B54" s="10" t="s">
        <v>45</v>
      </c>
      <c r="C54" s="117"/>
      <c r="D54" s="118"/>
      <c r="E54" s="126"/>
      <c r="F54" s="77"/>
    </row>
    <row r="55" spans="1:7" ht="30" x14ac:dyDescent="0.25">
      <c r="A55" s="39">
        <v>8.6999999999999993</v>
      </c>
      <c r="B55" s="10" t="s">
        <v>76</v>
      </c>
      <c r="C55" s="117"/>
      <c r="D55" s="118"/>
      <c r="E55" s="126"/>
      <c r="F55" s="77"/>
      <c r="G55" s="13"/>
    </row>
    <row r="56" spans="1:7" ht="31.5" customHeight="1" x14ac:dyDescent="0.3">
      <c r="A56" s="39">
        <v>8.8000000000000007</v>
      </c>
      <c r="B56" s="14" t="s">
        <v>46</v>
      </c>
      <c r="C56" s="117"/>
      <c r="D56" s="118"/>
      <c r="E56" s="126"/>
      <c r="F56" s="77"/>
      <c r="G56" s="15"/>
    </row>
    <row r="57" spans="1:7" ht="17.25" thickBot="1" x14ac:dyDescent="0.35">
      <c r="A57" s="16" t="s">
        <v>47</v>
      </c>
      <c r="B57" s="10" t="s">
        <v>48</v>
      </c>
      <c r="C57" s="119"/>
      <c r="D57" s="120"/>
      <c r="E57" s="126"/>
      <c r="F57" s="77"/>
      <c r="G57" s="15"/>
    </row>
    <row r="58" spans="1:7" ht="30" customHeight="1" x14ac:dyDescent="0.25">
      <c r="A58" s="68">
        <v>9</v>
      </c>
      <c r="B58" s="72" t="s">
        <v>49</v>
      </c>
      <c r="C58" s="73" t="str">
        <f>+C11</f>
        <v>BANCO POPULAR S.A., NIT 860.007.738-9</v>
      </c>
      <c r="D58" s="73"/>
      <c r="E58" s="71" t="s">
        <v>16</v>
      </c>
      <c r="F58" s="71" t="s">
        <v>17</v>
      </c>
    </row>
    <row r="59" spans="1:7" ht="30" customHeight="1" thickBot="1" x14ac:dyDescent="0.3">
      <c r="A59" s="63"/>
      <c r="B59" s="65"/>
      <c r="C59" s="30" t="s">
        <v>14</v>
      </c>
      <c r="D59" s="31" t="s">
        <v>15</v>
      </c>
      <c r="E59" s="67"/>
      <c r="F59" s="67"/>
    </row>
    <row r="60" spans="1:7" ht="30" x14ac:dyDescent="0.25">
      <c r="A60" s="39">
        <v>9.1</v>
      </c>
      <c r="B60" s="8" t="s">
        <v>50</v>
      </c>
      <c r="C60" s="56" t="s">
        <v>60</v>
      </c>
      <c r="D60" s="56"/>
      <c r="E60" s="75" t="s">
        <v>66</v>
      </c>
      <c r="F60" s="77"/>
    </row>
    <row r="61" spans="1:7" x14ac:dyDescent="0.25">
      <c r="A61" s="39">
        <v>9.1999999999999993</v>
      </c>
      <c r="B61" s="9" t="s">
        <v>19</v>
      </c>
      <c r="C61" s="79"/>
      <c r="D61" s="79"/>
      <c r="E61" s="75"/>
      <c r="F61" s="77"/>
    </row>
    <row r="62" spans="1:7" ht="45.75" thickBot="1" x14ac:dyDescent="0.3">
      <c r="A62" s="40">
        <v>9.3000000000000007</v>
      </c>
      <c r="B62" s="17" t="s">
        <v>51</v>
      </c>
      <c r="C62" s="42" t="s">
        <v>60</v>
      </c>
      <c r="D62" s="42"/>
      <c r="E62" s="76"/>
      <c r="F62" s="78"/>
    </row>
    <row r="63" spans="1:7" ht="30" customHeight="1" x14ac:dyDescent="0.25">
      <c r="A63" s="68">
        <v>10</v>
      </c>
      <c r="B63" s="72" t="s">
        <v>52</v>
      </c>
      <c r="C63" s="73" t="str">
        <f>+C11</f>
        <v>BANCO POPULAR S.A., NIT 860.007.738-9</v>
      </c>
      <c r="D63" s="73"/>
      <c r="E63" s="71" t="s">
        <v>16</v>
      </c>
      <c r="F63" s="71" t="s">
        <v>17</v>
      </c>
    </row>
    <row r="64" spans="1:7" ht="30" customHeight="1" thickBot="1" x14ac:dyDescent="0.3">
      <c r="A64" s="63"/>
      <c r="B64" s="65"/>
      <c r="C64" s="30" t="s">
        <v>14</v>
      </c>
      <c r="D64" s="31" t="s">
        <v>15</v>
      </c>
      <c r="E64" s="67"/>
      <c r="F64" s="67"/>
    </row>
    <row r="65" spans="1:6" ht="15.75" thickBot="1" x14ac:dyDescent="0.3">
      <c r="A65" s="40">
        <v>10.1</v>
      </c>
      <c r="B65" s="11" t="s">
        <v>53</v>
      </c>
      <c r="C65" s="42" t="s">
        <v>60</v>
      </c>
      <c r="D65" s="42"/>
      <c r="E65" s="128" t="s">
        <v>66</v>
      </c>
      <c r="F65" s="26"/>
    </row>
    <row r="66" spans="1:6" ht="30" customHeight="1" x14ac:dyDescent="0.25">
      <c r="A66" s="68">
        <v>11</v>
      </c>
      <c r="B66" s="69" t="s">
        <v>54</v>
      </c>
      <c r="C66" s="113" t="str">
        <f>+C11</f>
        <v>BANCO POPULAR S.A., NIT 860.007.738-9</v>
      </c>
      <c r="D66" s="61"/>
      <c r="E66" s="121" t="s">
        <v>16</v>
      </c>
      <c r="F66" s="71" t="s">
        <v>17</v>
      </c>
    </row>
    <row r="67" spans="1:6" ht="30" customHeight="1" x14ac:dyDescent="0.25">
      <c r="A67" s="63"/>
      <c r="B67" s="70"/>
      <c r="C67" s="123" t="s">
        <v>14</v>
      </c>
      <c r="D67" s="124"/>
      <c r="E67" s="122"/>
      <c r="F67" s="67"/>
    </row>
    <row r="68" spans="1:6" ht="30" x14ac:dyDescent="0.25">
      <c r="A68" s="39" t="s">
        <v>55</v>
      </c>
      <c r="B68" s="34" t="s">
        <v>56</v>
      </c>
      <c r="C68" s="125" t="s">
        <v>64</v>
      </c>
      <c r="D68" s="86"/>
      <c r="E68" s="127" t="s">
        <v>66</v>
      </c>
      <c r="F68" s="25"/>
    </row>
    <row r="69" spans="1:6" ht="31.5" customHeight="1" x14ac:dyDescent="0.25">
      <c r="A69" s="39">
        <v>11.2</v>
      </c>
      <c r="B69" s="34" t="s">
        <v>57</v>
      </c>
      <c r="C69" s="125" t="s">
        <v>64</v>
      </c>
      <c r="D69" s="86"/>
      <c r="E69" s="127" t="s">
        <v>66</v>
      </c>
      <c r="F69" s="25"/>
    </row>
    <row r="70" spans="1:6" ht="15.75" thickBot="1" x14ac:dyDescent="0.3">
      <c r="A70" s="18">
        <v>11.3</v>
      </c>
      <c r="B70" s="35" t="s">
        <v>58</v>
      </c>
      <c r="C70" s="125" t="s">
        <v>64</v>
      </c>
      <c r="D70" s="86"/>
      <c r="E70" s="127" t="s">
        <v>66</v>
      </c>
      <c r="F70" s="32"/>
    </row>
    <row r="71" spans="1:6" ht="19.5" thickBot="1" x14ac:dyDescent="0.3">
      <c r="A71" s="131" t="s">
        <v>81</v>
      </c>
      <c r="B71" s="132"/>
      <c r="C71" s="133" t="s">
        <v>64</v>
      </c>
      <c r="D71" s="134"/>
      <c r="E71" s="135" t="s">
        <v>66</v>
      </c>
      <c r="F71" s="136"/>
    </row>
  </sheetData>
  <mergeCells count="76">
    <mergeCell ref="C12:D12"/>
    <mergeCell ref="C13:D13"/>
    <mergeCell ref="A71:B71"/>
    <mergeCell ref="C71:D71"/>
    <mergeCell ref="C66:D66"/>
    <mergeCell ref="F49:F57"/>
    <mergeCell ref="C48:D48"/>
    <mergeCell ref="C51:D57"/>
    <mergeCell ref="E66:E67"/>
    <mergeCell ref="F66:F67"/>
    <mergeCell ref="C67:D67"/>
    <mergeCell ref="A66:A67"/>
    <mergeCell ref="B66:B67"/>
    <mergeCell ref="C68:D68"/>
    <mergeCell ref="C69:D69"/>
    <mergeCell ref="C70:D70"/>
    <mergeCell ref="D45:D47"/>
    <mergeCell ref="C49:D49"/>
    <mergeCell ref="C50:D50"/>
    <mergeCell ref="A1:F2"/>
    <mergeCell ref="A4:F5"/>
    <mergeCell ref="C8:E8"/>
    <mergeCell ref="C9:E9"/>
    <mergeCell ref="F16:F20"/>
    <mergeCell ref="C21:D21"/>
    <mergeCell ref="E22:E25"/>
    <mergeCell ref="F22:F25"/>
    <mergeCell ref="C15:D15"/>
    <mergeCell ref="C16:D20"/>
    <mergeCell ref="C22:D25"/>
    <mergeCell ref="C10:E10"/>
    <mergeCell ref="C11:D11"/>
    <mergeCell ref="E16:E20"/>
    <mergeCell ref="A31:A32"/>
    <mergeCell ref="B31:B32"/>
    <mergeCell ref="E28:E30"/>
    <mergeCell ref="E26:E27"/>
    <mergeCell ref="F28:F30"/>
    <mergeCell ref="F26:F27"/>
    <mergeCell ref="E31:E32"/>
    <mergeCell ref="F31:F32"/>
    <mergeCell ref="A26:A27"/>
    <mergeCell ref="B26:B27"/>
    <mergeCell ref="C26:D26"/>
    <mergeCell ref="C31:D31"/>
    <mergeCell ref="E45:E47"/>
    <mergeCell ref="A63:A64"/>
    <mergeCell ref="B63:B64"/>
    <mergeCell ref="E63:E64"/>
    <mergeCell ref="F63:F64"/>
    <mergeCell ref="C63:D63"/>
    <mergeCell ref="C45:C47"/>
    <mergeCell ref="A58:A59"/>
    <mergeCell ref="B58:B59"/>
    <mergeCell ref="E60:E62"/>
    <mergeCell ref="F60:F62"/>
    <mergeCell ref="E58:E59"/>
    <mergeCell ref="F58:F59"/>
    <mergeCell ref="C60:C61"/>
    <mergeCell ref="D60:D61"/>
    <mergeCell ref="C58:D58"/>
    <mergeCell ref="E49:E57"/>
    <mergeCell ref="E33:E37"/>
    <mergeCell ref="F33:F37"/>
    <mergeCell ref="C33:C37"/>
    <mergeCell ref="D33:D37"/>
    <mergeCell ref="C38:D38"/>
    <mergeCell ref="A43:A44"/>
    <mergeCell ref="B43:B44"/>
    <mergeCell ref="E43:E44"/>
    <mergeCell ref="F43:F44"/>
    <mergeCell ref="A38:A39"/>
    <mergeCell ref="B38:B39"/>
    <mergeCell ref="E38:E39"/>
    <mergeCell ref="F38:F39"/>
    <mergeCell ref="C43:D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1</vt:lpstr>
      <vt:lpstr>'PROPUESTA 1'!_Toc423942209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Juliana Ferro</cp:lastModifiedBy>
  <cp:revision/>
  <dcterms:created xsi:type="dcterms:W3CDTF">2016-05-11T22:57:31Z</dcterms:created>
  <dcterms:modified xsi:type="dcterms:W3CDTF">2017-05-24T15:42:24Z</dcterms:modified>
</cp:coreProperties>
</file>