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CORMAGDALENA\Desktop\CM 008 DE 2017\"/>
    </mc:Choice>
  </mc:AlternateContent>
  <bookViews>
    <workbookView xWindow="0" yWindow="0" windowWidth="19950" windowHeight="7500"/>
  </bookViews>
  <sheets>
    <sheet name="Eval. Tecnica" sheetId="11" r:id="rId1"/>
    <sheet name="EXPERIENCIA" sheetId="13" r:id="rId2"/>
    <sheet name="ECONOMICO" sheetId="37" r:id="rId3"/>
  </sheets>
  <calcPr calcId="171027" concurrentCalc="0"/>
</workbook>
</file>

<file path=xl/calcChain.xml><?xml version="1.0" encoding="utf-8"?>
<calcChain xmlns="http://schemas.openxmlformats.org/spreadsheetml/2006/main">
  <c r="H5" i="11" l="1"/>
  <c r="E4" i="37"/>
  <c r="E5" i="37"/>
  <c r="D6" i="11"/>
  <c r="B3" i="13"/>
  <c r="A1" i="13"/>
</calcChain>
</file>

<file path=xl/sharedStrings.xml><?xml version="1.0" encoding="utf-8"?>
<sst xmlns="http://schemas.openxmlformats.org/spreadsheetml/2006/main" count="78" uniqueCount="58">
  <si>
    <t>EVALUACION TECNICA</t>
  </si>
  <si>
    <t>EXPERIENCIA</t>
  </si>
  <si>
    <t>PROPONENTE:</t>
  </si>
  <si>
    <t>FOLIO</t>
  </si>
  <si>
    <t xml:space="preserve">No </t>
  </si>
  <si>
    <t xml:space="preserve">Valor </t>
  </si>
  <si>
    <t>Empresa</t>
  </si>
  <si>
    <t>Fecha de inicio</t>
  </si>
  <si>
    <t>UNSPSC</t>
  </si>
  <si>
    <t>Observaciones</t>
  </si>
  <si>
    <t>No</t>
  </si>
  <si>
    <t>PROPONENTE</t>
  </si>
  <si>
    <t>AGENCIA NACIONAL DE INFRAESTRUCTURA</t>
  </si>
  <si>
    <t>CUMPLE / NO CUMPLE</t>
  </si>
  <si>
    <t>Fecha de terminación</t>
  </si>
  <si>
    <t>FACTOR DE CALIDAD</t>
  </si>
  <si>
    <t>Folio</t>
  </si>
  <si>
    <t>INDUSTRIA NACIONAL</t>
  </si>
  <si>
    <t>CUMPLE</t>
  </si>
  <si>
    <t xml:space="preserve">CUMPLE </t>
  </si>
  <si>
    <t>Cumple/No Cumple</t>
  </si>
  <si>
    <t>b. Verificación de Experiencia:</t>
  </si>
  <si>
    <t xml:space="preserve">  2.5. REQUISITOS HABILITANTES TÉCNICOS</t>
  </si>
  <si>
    <t>a. Oferta Técnica: El cumplimiento de las condiciones y especificaciones Técnicas necesarias para el cumplimiento del objeto y las obligaciones se acredita por el proponente mediante la manifestación que efectúe, diligenciando el Anexo 1 – Carta de Presentación de la Propuesta</t>
  </si>
  <si>
    <t>Objeto</t>
  </si>
  <si>
    <t>3.3. RECIPROCIDAD Y APOYO A LA INDUSTRIA NACIONAL (Anexo 7)</t>
  </si>
  <si>
    <t>EVALUACION OFERTA ECONOMICA</t>
  </si>
  <si>
    <t>*Cumple con el Formato establecido en Pliegos</t>
  </si>
  <si>
    <t>PROCESO VJ-VAF-SA-008-2017</t>
  </si>
  <si>
    <t>BANCO POPULAR SA</t>
  </si>
  <si>
    <t>Nº Registro RUP</t>
  </si>
  <si>
    <t>SELECCIONAR UN INTERMEDIARIO COMERCIAL PARA LLEVAR A CABO LA ENAJENACIÓN DE BIENES MUEBLES DADOS DE BAJA DE LA AGENCIA NACIONAL DE INFRAESTRUCTURA</t>
  </si>
  <si>
    <t>SMMLV</t>
  </si>
  <si>
    <t>DEPARTAMENTO DEL VALLE DEL CAUCA</t>
  </si>
  <si>
    <t>OFRECER MEDIANTE EL SISTEMA DE SUBASTA PUBLICA LOS BIENES MUEBLES E INMUEBLES DE PROPIEDAD DEL DEPARTAMENTO</t>
  </si>
  <si>
    <t>LA PREVISORA SA COMPAÑÍA DE SEGUROS</t>
  </si>
  <si>
    <t>EL MARTILLO SE COMPROMETE A OFRECER LOS BIENES MUEBLES, ENSERES Y VEHICULOS DE PROPIEDAD DE LA PREVISORA SA QUE ESTA LE INDIQUE A TRAVES DEL MARTILLO DEL BANCO POPULAR SA PARA ADJUDICARLOS AL MEJOR POSTOR MEDIANTE LOS SISTEMAS DE SUBASTA PUBLICA, OFERTA PUBLICA, INVITACION A OFRECER O CUALQUIER SISTEMA PREVIAMENTE ACORDADO POR LAS PARTES</t>
  </si>
  <si>
    <t>ECOPETROL</t>
  </si>
  <si>
    <t>SERVICIO DE OPERACIÓN DE OFRECIMIENTO EN VENTA DE BIENES MUEBLES RETIRADOS DE SERVICIO DE PROPIEDAD DE ECOPETROL SA POR EL SISTEMA DE MARTILLO DURANTE LAS VIGENCIAS DE LOS AÑOS 2010,2011 Y 2012. SERVICIO DE OPERADOR DE OFRECIMIENTO EN VENTA DE BIENES MUEBLES E INMUEBLES RETIRADOS DE SERVICIO PROPIEDAD DE ECOPETROL SAS POR EL SISTEMA DE MARTILLO DURANTE LAS VIGENCIAS DE LOS AÑOS 2011 Y 2012</t>
  </si>
  <si>
    <t>No contrato RUP</t>
  </si>
  <si>
    <t>La calificación de este factor consiste en seleccionar al proponente que oferte el menor porcentaje de comisión, esto es, que obtendrá el mayor puntaje quien solicite menor porcentaje de comisión, mediante una regla de tres inversa</t>
  </si>
  <si>
    <t>ITEM</t>
  </si>
  <si>
    <t>DESCRIPCION SERVICIO</t>
  </si>
  <si>
    <t>SERVICIO DE INTERMEDIACIÓN COMERCIAL PARA LLEVAR A CABO LA ENAJENACIÓN DE BIENES MUEBLES DADOS DE BAJA DE LA AGENCIA NACIONAL DE INFRAESTRUCTURA.</t>
  </si>
  <si>
    <t>UNIDAD</t>
  </si>
  <si>
    <t>IVA</t>
  </si>
  <si>
    <t>COMISION OFERTADA (%)</t>
  </si>
  <si>
    <t>TOTAL PORCENTAJE (Comisión + IVA)</t>
  </si>
  <si>
    <t>Unidad</t>
  </si>
  <si>
    <r>
      <t>NOTA 1: Los proponentes en su oferta económica no podrán superar el valor de la Comisión indicada como presupuesto oficial, so pena de rechazo de sus ofertas. (</t>
    </r>
    <r>
      <rPr>
        <b/>
        <sz val="9"/>
        <color theme="1"/>
        <rFont val="Calibri"/>
        <family val="2"/>
        <scheme val="minor"/>
      </rPr>
      <t>Porcentaje máximo de comisión: 7.245% más el 19% por concepto de IVA, para un total del 8.62155%).</t>
    </r>
    <r>
      <rPr>
        <sz val="9"/>
        <color theme="1"/>
        <rFont val="Calibri"/>
        <family val="2"/>
        <scheme val="minor"/>
      </rPr>
      <t xml:space="preserve">
NOTA 2: Para la calificación de la propuesta económica se tendrá en cuenta el menor VALOR TOTAL ofertado indicado en la casilla “TOTAL PORCENTAJE</t>
    </r>
  </si>
  <si>
    <t>PUNTAJE</t>
  </si>
  <si>
    <t>3.1 EVALUACIÓN OFERTA ECONÓMICA                (Anexo Nº7)</t>
  </si>
  <si>
    <t>3.2. FACTOR DE CALIDAD (Anexo N° 8)</t>
  </si>
  <si>
    <t>De conformidad con lo previsto en la Ley 816 de 2003 y el artículo 2.2.1.2.4.1.3 y siguientes del Decreto 1082 de 2015, con el fin de apoyar la industria colombiana se otorgará un puntaje máximo de CIEN
(100) puntos</t>
  </si>
  <si>
    <t>PUNTAJE TOTAL</t>
  </si>
  <si>
    <t>N/P</t>
  </si>
  <si>
    <t>*Cumple con lo establecido en Pliegos</t>
  </si>
  <si>
    <t>Acreditación 
de la
Superintendencia Financiera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</si>
</sst>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quot;$&quot;* #,##0.00_-;\-&quot;$&quot;* #,##0.00_-;_-&quot;$&quot;* &quot;-&quot;??_-;_-@_-"/>
    <numFmt numFmtId="166" formatCode="[$$-240A]#,##0.00"/>
  </numFmts>
  <fonts count="1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9"/>
      <color theme="1"/>
      <name val="Calibri"/>
      <family val="2"/>
      <scheme val="minor"/>
    </font>
    <font>
      <b/>
      <sz val="8"/>
      <color theme="1"/>
      <name val="Calibri"/>
      <family val="2"/>
      <scheme val="minor"/>
    </font>
    <font>
      <b/>
      <sz val="12"/>
      <color theme="1"/>
      <name val="Arial Narrow"/>
      <family val="2"/>
    </font>
    <font>
      <sz val="9"/>
      <color theme="1"/>
      <name val="Calibri"/>
      <family val="2"/>
      <scheme val="minor"/>
    </font>
    <font>
      <b/>
      <sz val="11"/>
      <color theme="1"/>
      <name val="Arial"/>
      <family val="2"/>
    </font>
    <font>
      <sz val="8"/>
      <color theme="1"/>
      <name val="Calibri"/>
      <family val="2"/>
      <scheme val="minor"/>
    </font>
    <font>
      <b/>
      <sz val="12"/>
      <color theme="1"/>
      <name val="Arial"/>
      <family val="2"/>
    </font>
    <font>
      <sz val="7"/>
      <color theme="1"/>
      <name val="Calibri"/>
      <family val="2"/>
      <scheme val="minor"/>
    </font>
    <font>
      <sz val="10"/>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86">
    <xf numFmtId="0" fontId="0" fillId="0" borderId="0" xfId="0"/>
    <xf numFmtId="0" fontId="0" fillId="0" borderId="0" xfId="0" applyAlignment="1">
      <alignment horizontal="center" vertical="center"/>
    </xf>
    <xf numFmtId="0" fontId="0" fillId="0" borderId="1" xfId="0" applyBorder="1"/>
    <xf numFmtId="0" fontId="1" fillId="0" borderId="0" xfId="0" applyFont="1"/>
    <xf numFmtId="0" fontId="0" fillId="0" borderId="0" xfId="0" applyAlignment="1">
      <alignment wrapText="1"/>
    </xf>
    <xf numFmtId="166" fontId="0" fillId="0" borderId="1" xfId="0" applyNumberFormat="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Font="1" applyAlignment="1">
      <alignment horizontal="right"/>
    </xf>
    <xf numFmtId="14" fontId="0" fillId="0" borderId="1" xfId="0" applyNumberFormat="1" applyBorder="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xf>
    <xf numFmtId="165" fontId="0" fillId="0" borderId="0" xfId="1" applyFont="1"/>
    <xf numFmtId="0" fontId="1" fillId="0" borderId="0" xfId="0" applyFont="1" applyBorder="1" applyAlignment="1">
      <alignment horizontal="center"/>
    </xf>
    <xf numFmtId="0" fontId="1" fillId="0" borderId="0" xfId="0" applyFont="1" applyBorder="1" applyAlignment="1">
      <alignment horizontal="center" wrapText="1"/>
    </xf>
    <xf numFmtId="0" fontId="0" fillId="0" borderId="0" xfId="0" applyBorder="1" applyAlignment="1">
      <alignment horizontal="center" wrapText="1"/>
    </xf>
    <xf numFmtId="0" fontId="0"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0" fontId="0" fillId="0" borderId="0" xfId="2" applyNumberFormat="1" applyFont="1"/>
    <xf numFmtId="0" fontId="8" fillId="0" borderId="0" xfId="0" applyFont="1"/>
    <xf numFmtId="165" fontId="8" fillId="0" borderId="0" xfId="1" applyFont="1"/>
    <xf numFmtId="0" fontId="1" fillId="2" borderId="1" xfId="0" applyFont="1" applyFill="1" applyBorder="1" applyAlignment="1">
      <alignment horizontal="center" vertical="center" wrapText="1"/>
    </xf>
    <xf numFmtId="0" fontId="10" fillId="0" borderId="0" xfId="0" applyFont="1"/>
    <xf numFmtId="164" fontId="0" fillId="0" borderId="1" xfId="0" applyNumberFormat="1" applyBorder="1" applyAlignment="1">
      <alignment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center" wrapText="1"/>
    </xf>
    <xf numFmtId="0" fontId="1" fillId="0" borderId="19" xfId="0" applyFont="1" applyBorder="1" applyAlignment="1">
      <alignment horizontal="center" vertical="center" wrapText="1"/>
    </xf>
    <xf numFmtId="0" fontId="1" fillId="0" borderId="20" xfId="0" applyFont="1" applyBorder="1" applyAlignment="1">
      <alignment horizontal="center"/>
    </xf>
    <xf numFmtId="0" fontId="5" fillId="0" borderId="21" xfId="0" applyFont="1" applyBorder="1" applyAlignment="1">
      <alignment horizontal="left" wrapText="1"/>
    </xf>
    <xf numFmtId="0" fontId="0" fillId="0" borderId="21" xfId="0" applyFont="1" applyBorder="1" applyAlignment="1">
      <alignment horizontal="center" vertical="center"/>
    </xf>
    <xf numFmtId="2" fontId="0" fillId="0" borderId="21" xfId="0" applyNumberFormat="1" applyBorder="1" applyAlignment="1">
      <alignment horizontal="center" vertical="center" wrapText="1"/>
    </xf>
    <xf numFmtId="0" fontId="0" fillId="0" borderId="22" xfId="0" applyBorder="1" applyAlignment="1">
      <alignment horizontal="center" vertical="center" wrapText="1"/>
    </xf>
    <xf numFmtId="0" fontId="14"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1" fillId="0" borderId="0" xfId="0" applyFont="1" applyAlignment="1">
      <alignment horizontal="center"/>
    </xf>
    <xf numFmtId="0" fontId="1" fillId="0" borderId="12" xfId="0" applyFont="1" applyBorder="1" applyAlignment="1">
      <alignment horizontal="center"/>
    </xf>
    <xf numFmtId="0" fontId="8" fillId="0" borderId="0" xfId="0" applyFont="1" applyAlignment="1">
      <alignment horizontal="left" vertical="top" wrapText="1"/>
    </xf>
    <xf numFmtId="0" fontId="12" fillId="0" borderId="0" xfId="0" applyFont="1" applyBorder="1" applyAlignment="1">
      <alignment horizontal="left" vertical="center" wrapText="1"/>
    </xf>
    <xf numFmtId="10" fontId="9" fillId="3" borderId="16" xfId="2" applyNumberFormat="1" applyFont="1" applyFill="1" applyBorder="1" applyAlignment="1">
      <alignment vertical="center"/>
    </xf>
    <xf numFmtId="10" fontId="9" fillId="3" borderId="11" xfId="2" applyNumberFormat="1" applyFont="1" applyFill="1" applyBorder="1" applyAlignment="1">
      <alignmen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110" zoomScaleNormal="110" workbookViewId="0">
      <selection activeCell="E8" sqref="E8"/>
    </sheetView>
  </sheetViews>
  <sheetFormatPr baseColWidth="10" defaultRowHeight="15" x14ac:dyDescent="0.25"/>
  <cols>
    <col min="1" max="1" width="5.85546875" style="1" customWidth="1"/>
    <col min="2" max="2" width="23.42578125" style="6" customWidth="1"/>
    <col min="3" max="3" width="31.42578125" style="6" customWidth="1"/>
    <col min="4" max="4" width="19.28515625" style="6" customWidth="1"/>
    <col min="5" max="5" width="22.7109375" style="6" customWidth="1"/>
    <col min="6" max="6" width="23.28515625" style="6" customWidth="1"/>
    <col min="7" max="7" width="27.5703125" style="6" customWidth="1"/>
    <col min="8" max="16384" width="11.42578125" style="6"/>
  </cols>
  <sheetData>
    <row r="1" spans="1:8" ht="15" customHeight="1" x14ac:dyDescent="0.25">
      <c r="A1" s="51" t="s">
        <v>12</v>
      </c>
      <c r="B1" s="52"/>
      <c r="C1" s="52"/>
      <c r="D1" s="52"/>
      <c r="E1" s="52"/>
      <c r="F1" s="52"/>
      <c r="G1" s="52"/>
    </row>
    <row r="2" spans="1:8" ht="30.75" customHeight="1" x14ac:dyDescent="0.25">
      <c r="A2" s="53" t="s">
        <v>31</v>
      </c>
      <c r="B2" s="54"/>
      <c r="C2" s="54"/>
      <c r="D2" s="54"/>
      <c r="E2" s="54"/>
      <c r="F2" s="54"/>
      <c r="G2" s="54"/>
    </row>
    <row r="3" spans="1:8" ht="15" customHeight="1" x14ac:dyDescent="0.25">
      <c r="A3" s="53" t="s">
        <v>28</v>
      </c>
      <c r="B3" s="54"/>
      <c r="C3" s="54"/>
      <c r="D3" s="54"/>
      <c r="E3" s="54"/>
      <c r="F3" s="54"/>
      <c r="G3" s="54"/>
    </row>
    <row r="4" spans="1:8" ht="50.25" customHeight="1" x14ac:dyDescent="0.25">
      <c r="A4" s="50" t="s">
        <v>13</v>
      </c>
      <c r="B4" s="50"/>
      <c r="C4" s="50" t="s">
        <v>22</v>
      </c>
      <c r="D4" s="50"/>
      <c r="E4" s="33" t="s">
        <v>51</v>
      </c>
      <c r="F4" s="33" t="s">
        <v>52</v>
      </c>
      <c r="G4" s="33" t="s">
        <v>25</v>
      </c>
      <c r="H4" s="47" t="s">
        <v>54</v>
      </c>
    </row>
    <row r="5" spans="1:8" ht="78.75" x14ac:dyDescent="0.25">
      <c r="A5" s="7" t="s">
        <v>10</v>
      </c>
      <c r="B5" s="7" t="s">
        <v>11</v>
      </c>
      <c r="C5" s="29" t="s">
        <v>23</v>
      </c>
      <c r="D5" s="28" t="s">
        <v>21</v>
      </c>
      <c r="E5" s="23" t="s">
        <v>50</v>
      </c>
      <c r="F5" s="23" t="s">
        <v>50</v>
      </c>
      <c r="G5" s="29" t="s">
        <v>53</v>
      </c>
      <c r="H5" s="48">
        <f>+E6+F6+G6</f>
        <v>900</v>
      </c>
    </row>
    <row r="6" spans="1:8" ht="53.25" customHeight="1" x14ac:dyDescent="0.25">
      <c r="A6" s="24">
        <v>1</v>
      </c>
      <c r="B6" s="26" t="s">
        <v>29</v>
      </c>
      <c r="C6" s="8" t="s">
        <v>19</v>
      </c>
      <c r="D6" s="26" t="str">
        <f>+EXPERIENCIA!C5</f>
        <v xml:space="preserve">CUMPLE </v>
      </c>
      <c r="E6" s="24">
        <v>800</v>
      </c>
      <c r="F6" s="26">
        <v>0</v>
      </c>
      <c r="G6" s="26">
        <v>100</v>
      </c>
      <c r="H6" s="49"/>
    </row>
  </sheetData>
  <mergeCells count="6">
    <mergeCell ref="H5:H6"/>
    <mergeCell ref="A4:B4"/>
    <mergeCell ref="C4:D4"/>
    <mergeCell ref="A1:G1"/>
    <mergeCell ref="A3:G3"/>
    <mergeCell ref="A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90" zoomScaleNormal="90" workbookViewId="0">
      <selection activeCell="A38" sqref="A38"/>
    </sheetView>
  </sheetViews>
  <sheetFormatPr baseColWidth="10" defaultRowHeight="15" x14ac:dyDescent="0.25"/>
  <cols>
    <col min="1" max="1" width="16.7109375" customWidth="1"/>
    <col min="3" max="3" width="17.85546875" customWidth="1"/>
    <col min="4" max="4" width="20.7109375" customWidth="1"/>
    <col min="5" max="5" width="34.28515625" customWidth="1"/>
    <col min="6" max="6" width="18.7109375" bestFit="1" customWidth="1"/>
    <col min="7" max="7" width="16" customWidth="1"/>
    <col min="8" max="8" width="20.28515625" customWidth="1"/>
    <col min="9" max="9" width="28.42578125" customWidth="1"/>
  </cols>
  <sheetData>
    <row r="1" spans="1:9" x14ac:dyDescent="0.25">
      <c r="A1" s="57" t="str">
        <f>+'Eval. Tecnica'!A3:C3</f>
        <v>PROCESO VJ-VAF-SA-008-2017</v>
      </c>
      <c r="B1" s="57"/>
      <c r="C1" s="57"/>
      <c r="D1" s="57"/>
    </row>
    <row r="2" spans="1:9" ht="15" customHeight="1" x14ac:dyDescent="0.25">
      <c r="A2" s="71" t="s">
        <v>0</v>
      </c>
      <c r="B2" s="71"/>
      <c r="C2" s="71"/>
      <c r="D2" s="71"/>
      <c r="E2" s="9"/>
      <c r="F2" s="9"/>
      <c r="G2" s="4"/>
      <c r="H2" s="4"/>
    </row>
    <row r="3" spans="1:9" x14ac:dyDescent="0.25">
      <c r="A3" s="2" t="s">
        <v>2</v>
      </c>
      <c r="B3" s="72" t="str">
        <f>+'Eval. Tecnica'!B6</f>
        <v>BANCO POPULAR SA</v>
      </c>
      <c r="C3" s="72"/>
      <c r="D3" s="72"/>
      <c r="G3" s="18"/>
      <c r="H3" s="4"/>
    </row>
    <row r="4" spans="1:9" x14ac:dyDescent="0.25">
      <c r="A4" s="2"/>
      <c r="B4" s="12" t="s">
        <v>3</v>
      </c>
      <c r="C4" s="73" t="s">
        <v>13</v>
      </c>
      <c r="D4" s="73"/>
      <c r="G4" s="4"/>
      <c r="H4" s="4"/>
    </row>
    <row r="5" spans="1:9" x14ac:dyDescent="0.25">
      <c r="A5" s="2" t="s">
        <v>1</v>
      </c>
      <c r="B5" s="12">
        <v>100</v>
      </c>
      <c r="C5" s="74" t="s">
        <v>19</v>
      </c>
      <c r="D5" s="74"/>
    </row>
    <row r="7" spans="1:9" x14ac:dyDescent="0.25">
      <c r="A7" s="3" t="s">
        <v>1</v>
      </c>
    </row>
    <row r="8" spans="1:9" x14ac:dyDescent="0.25">
      <c r="A8" s="14" t="s">
        <v>4</v>
      </c>
      <c r="B8" s="14" t="s">
        <v>3</v>
      </c>
      <c r="C8" s="14" t="s">
        <v>5</v>
      </c>
      <c r="D8" s="14" t="s">
        <v>6</v>
      </c>
      <c r="E8" s="14" t="s">
        <v>24</v>
      </c>
      <c r="F8" s="17" t="s">
        <v>20</v>
      </c>
      <c r="G8" s="14" t="s">
        <v>7</v>
      </c>
      <c r="H8" s="14" t="s">
        <v>14</v>
      </c>
      <c r="I8" s="14" t="s">
        <v>30</v>
      </c>
    </row>
    <row r="9" spans="1:9" s="1" customFormat="1" ht="51" x14ac:dyDescent="0.25">
      <c r="A9" s="13">
        <v>1</v>
      </c>
      <c r="B9" s="16">
        <v>101</v>
      </c>
      <c r="C9" s="35">
        <v>303.17</v>
      </c>
      <c r="D9" s="16" t="s">
        <v>33</v>
      </c>
      <c r="E9" s="36" t="s">
        <v>34</v>
      </c>
      <c r="F9" s="16" t="s">
        <v>18</v>
      </c>
      <c r="G9" s="10">
        <v>40765</v>
      </c>
      <c r="H9" s="10">
        <v>41274</v>
      </c>
      <c r="I9" s="27">
        <v>1</v>
      </c>
    </row>
    <row r="10" spans="1:9" ht="140.25" x14ac:dyDescent="0.25">
      <c r="A10" s="13">
        <v>2</v>
      </c>
      <c r="B10" s="16">
        <v>102</v>
      </c>
      <c r="C10" s="35">
        <v>11.69</v>
      </c>
      <c r="D10" s="16" t="s">
        <v>35</v>
      </c>
      <c r="E10" s="36" t="s">
        <v>36</v>
      </c>
      <c r="F10" s="16" t="s">
        <v>18</v>
      </c>
      <c r="G10" s="10">
        <v>40730</v>
      </c>
      <c r="H10" s="10">
        <v>42191</v>
      </c>
      <c r="I10" s="27">
        <v>6</v>
      </c>
    </row>
    <row r="11" spans="1:9" ht="153" x14ac:dyDescent="0.25">
      <c r="A11" s="13">
        <v>3</v>
      </c>
      <c r="B11" s="26">
        <v>104</v>
      </c>
      <c r="C11" s="35">
        <v>492.14</v>
      </c>
      <c r="D11" s="16" t="s">
        <v>37</v>
      </c>
      <c r="E11" s="36" t="s">
        <v>38</v>
      </c>
      <c r="F11" s="16" t="s">
        <v>18</v>
      </c>
      <c r="G11" s="10">
        <v>40070</v>
      </c>
      <c r="H11" s="10">
        <v>41460</v>
      </c>
      <c r="I11" s="27">
        <v>12</v>
      </c>
    </row>
    <row r="12" spans="1:9" x14ac:dyDescent="0.25">
      <c r="A12" s="66"/>
      <c r="B12" s="67"/>
      <c r="C12" s="5" t="s">
        <v>32</v>
      </c>
      <c r="D12" s="68"/>
      <c r="E12" s="69"/>
      <c r="F12" s="69"/>
      <c r="G12" s="69"/>
      <c r="H12" s="69"/>
      <c r="I12" s="70"/>
    </row>
    <row r="14" spans="1:9" x14ac:dyDescent="0.25">
      <c r="A14" s="3" t="s">
        <v>8</v>
      </c>
    </row>
    <row r="15" spans="1:9" ht="27.75" customHeight="1" x14ac:dyDescent="0.25">
      <c r="A15" s="14" t="s">
        <v>4</v>
      </c>
      <c r="B15" s="37" t="s">
        <v>39</v>
      </c>
      <c r="C15" s="25" t="s">
        <v>8</v>
      </c>
      <c r="D15" s="14" t="s">
        <v>9</v>
      </c>
      <c r="F15" s="19"/>
    </row>
    <row r="16" spans="1:9" x14ac:dyDescent="0.25">
      <c r="A16" s="61">
        <v>1</v>
      </c>
      <c r="B16" s="61">
        <v>1</v>
      </c>
      <c r="C16" s="61">
        <v>801417</v>
      </c>
      <c r="D16" s="63" t="s">
        <v>18</v>
      </c>
      <c r="E16" s="55"/>
      <c r="F16" s="20"/>
    </row>
    <row r="17" spans="1:6" s="1" customFormat="1" x14ac:dyDescent="0.25">
      <c r="A17" s="62"/>
      <c r="B17" s="62"/>
      <c r="C17" s="65"/>
      <c r="D17" s="64"/>
      <c r="E17" s="56"/>
      <c r="F17" s="20"/>
    </row>
    <row r="18" spans="1:6" x14ac:dyDescent="0.25">
      <c r="A18" s="57">
        <v>2</v>
      </c>
      <c r="B18" s="58">
        <v>6</v>
      </c>
      <c r="C18" s="65"/>
      <c r="D18" s="63" t="s">
        <v>18</v>
      </c>
      <c r="E18" s="59"/>
      <c r="F18" s="21"/>
    </row>
    <row r="19" spans="1:6" x14ac:dyDescent="0.25">
      <c r="A19" s="57"/>
      <c r="B19" s="58"/>
      <c r="C19" s="65"/>
      <c r="D19" s="64"/>
      <c r="E19" s="60"/>
      <c r="F19" s="21"/>
    </row>
    <row r="20" spans="1:6" x14ac:dyDescent="0.25">
      <c r="A20" s="57">
        <v>3</v>
      </c>
      <c r="B20" s="58">
        <v>12</v>
      </c>
      <c r="C20" s="65"/>
      <c r="D20" s="63" t="s">
        <v>18</v>
      </c>
      <c r="E20" s="59"/>
      <c r="F20" s="21"/>
    </row>
    <row r="21" spans="1:6" x14ac:dyDescent="0.25">
      <c r="A21" s="57"/>
      <c r="B21" s="58"/>
      <c r="C21" s="62"/>
      <c r="D21" s="64"/>
      <c r="E21" s="60"/>
      <c r="F21" s="21"/>
    </row>
    <row r="23" spans="1:6" ht="30" x14ac:dyDescent="0.25">
      <c r="A23" s="11" t="s">
        <v>15</v>
      </c>
      <c r="B23" s="15" t="s">
        <v>18</v>
      </c>
    </row>
    <row r="24" spans="1:6" x14ac:dyDescent="0.25">
      <c r="A24" s="2" t="s">
        <v>16</v>
      </c>
      <c r="B24" s="22" t="s">
        <v>55</v>
      </c>
      <c r="C24" s="34" t="s">
        <v>27</v>
      </c>
    </row>
    <row r="26" spans="1:6" ht="30" x14ac:dyDescent="0.25">
      <c r="A26" s="11" t="s">
        <v>17</v>
      </c>
      <c r="B26" s="15" t="s">
        <v>18</v>
      </c>
    </row>
    <row r="27" spans="1:6" x14ac:dyDescent="0.25">
      <c r="A27" s="2" t="s">
        <v>16</v>
      </c>
      <c r="B27" s="22">
        <v>108</v>
      </c>
      <c r="C27" s="34" t="s">
        <v>27</v>
      </c>
    </row>
    <row r="29" spans="1:6" ht="75" x14ac:dyDescent="0.25">
      <c r="A29" s="23" t="s">
        <v>57</v>
      </c>
      <c r="B29" s="23" t="s">
        <v>18</v>
      </c>
    </row>
    <row r="30" spans="1:6" x14ac:dyDescent="0.25">
      <c r="A30" s="2" t="s">
        <v>16</v>
      </c>
      <c r="B30" s="27">
        <v>76</v>
      </c>
      <c r="C30" s="34" t="s">
        <v>56</v>
      </c>
    </row>
  </sheetData>
  <mergeCells count="20">
    <mergeCell ref="A12:B12"/>
    <mergeCell ref="D12:I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 ref="D16:D17"/>
    <mergeCell ref="D18:D19"/>
    <mergeCell ref="D20:D21"/>
    <mergeCell ref="C16: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130" zoomScaleNormal="130" workbookViewId="0">
      <selection activeCell="D13" sqref="D13"/>
    </sheetView>
  </sheetViews>
  <sheetFormatPr baseColWidth="10" defaultRowHeight="15" x14ac:dyDescent="0.25"/>
  <cols>
    <col min="1" max="1" width="8" customWidth="1"/>
    <col min="2" max="2" width="31.140625" customWidth="1"/>
    <col min="3" max="3" width="8.7109375" customWidth="1"/>
    <col min="4" max="4" width="15" customWidth="1"/>
  </cols>
  <sheetData>
    <row r="1" spans="1:8" x14ac:dyDescent="0.25">
      <c r="A1" s="75" t="s">
        <v>26</v>
      </c>
      <c r="B1" s="75"/>
      <c r="C1" s="75"/>
      <c r="D1" s="75"/>
      <c r="E1" s="75"/>
    </row>
    <row r="2" spans="1:8" ht="15.75" thickBot="1" x14ac:dyDescent="0.3">
      <c r="A2" s="76" t="s">
        <v>28</v>
      </c>
      <c r="B2" s="76"/>
      <c r="C2" s="76"/>
      <c r="D2" s="76"/>
      <c r="E2" s="76"/>
    </row>
    <row r="3" spans="1:8" ht="30" x14ac:dyDescent="0.25">
      <c r="A3" s="38" t="s">
        <v>41</v>
      </c>
      <c r="B3" s="39" t="s">
        <v>42</v>
      </c>
      <c r="C3" s="39" t="s">
        <v>44</v>
      </c>
      <c r="D3" s="40" t="s">
        <v>46</v>
      </c>
      <c r="E3" s="41" t="s">
        <v>45</v>
      </c>
    </row>
    <row r="4" spans="1:8" ht="61.5" thickBot="1" x14ac:dyDescent="0.3">
      <c r="A4" s="42">
        <v>1</v>
      </c>
      <c r="B4" s="43" t="s">
        <v>43</v>
      </c>
      <c r="C4" s="44" t="s">
        <v>48</v>
      </c>
      <c r="D4" s="45">
        <v>7</v>
      </c>
      <c r="E4" s="46">
        <f>+D4*0.19</f>
        <v>1.33</v>
      </c>
    </row>
    <row r="5" spans="1:8" ht="12.75" customHeight="1" x14ac:dyDescent="0.25">
      <c r="A5" s="83" t="s">
        <v>47</v>
      </c>
      <c r="B5" s="84"/>
      <c r="C5" s="84"/>
      <c r="D5" s="85"/>
      <c r="E5" s="79">
        <f>+(E4+D4)/100</f>
        <v>8.3299999999999999E-2</v>
      </c>
    </row>
    <row r="6" spans="1:8" ht="18.75" customHeight="1" thickBot="1" x14ac:dyDescent="0.3">
      <c r="A6" s="83"/>
      <c r="B6" s="84"/>
      <c r="C6" s="84"/>
      <c r="D6" s="85"/>
      <c r="E6" s="80"/>
    </row>
    <row r="7" spans="1:8" x14ac:dyDescent="0.25">
      <c r="B7" s="81" t="s">
        <v>18</v>
      </c>
    </row>
    <row r="8" spans="1:8" ht="48" customHeight="1" thickBot="1" x14ac:dyDescent="0.3">
      <c r="B8" s="82"/>
      <c r="D8" s="78" t="s">
        <v>40</v>
      </c>
      <c r="E8" s="78"/>
      <c r="F8" s="78"/>
      <c r="G8" s="78"/>
      <c r="H8" s="78"/>
    </row>
    <row r="9" spans="1:8" ht="49.5" customHeight="1" x14ac:dyDescent="0.25">
      <c r="B9" s="77" t="s">
        <v>49</v>
      </c>
      <c r="C9" s="77"/>
      <c r="D9" s="77"/>
      <c r="E9" s="77"/>
      <c r="F9" s="77"/>
      <c r="G9" s="77"/>
      <c r="H9" s="77"/>
    </row>
    <row r="10" spans="1:8" x14ac:dyDescent="0.25">
      <c r="C10" s="30"/>
    </row>
    <row r="11" spans="1:8" x14ac:dyDescent="0.25">
      <c r="B11" s="31"/>
      <c r="C11" s="32"/>
    </row>
    <row r="12" spans="1:8" x14ac:dyDescent="0.25">
      <c r="B12" s="31"/>
      <c r="C12" s="32"/>
    </row>
  </sheetData>
  <mergeCells count="7">
    <mergeCell ref="A1:E1"/>
    <mergeCell ref="A2:E2"/>
    <mergeCell ref="B9:H9"/>
    <mergeCell ref="D8:H8"/>
    <mergeCell ref="E5:E6"/>
    <mergeCell ref="B7:B8"/>
    <mergeCell ref="A5: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Eval. Tecnica</vt:lpstr>
      <vt:lpstr>EXPERIENCIA</vt:lpstr>
      <vt:lpstr>ECONOMICO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Juliana Ferro</cp:lastModifiedBy>
  <dcterms:created xsi:type="dcterms:W3CDTF">2015-04-14T19:09:39Z</dcterms:created>
  <dcterms:modified xsi:type="dcterms:W3CDTF">2017-05-24T19:57:07Z</dcterms:modified>
</cp:coreProperties>
</file>