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manaya\Documents\MARIA CAMILA ANAYA\2017\PROCESOS DE SELECCION\CONCURSO DE MERITOS\CM 005\EVALUACION\INFO INICIAL\DEFINITIVOS\"/>
    </mc:Choice>
  </mc:AlternateContent>
  <bookViews>
    <workbookView xWindow="0" yWindow="0" windowWidth="20730" windowHeight="10200" firstSheet="15" activeTab="15"/>
  </bookViews>
  <sheets>
    <sheet name="PROPONENTE 1" sheetId="12" r:id="rId1"/>
    <sheet name="PROPONENTE 2" sheetId="13" r:id="rId2"/>
    <sheet name="PROPONENTE 3" sheetId="14" r:id="rId3"/>
    <sheet name="PROPONENTE 4" sheetId="15" r:id="rId4"/>
    <sheet name="PROPUESTA 5" sheetId="38" r:id="rId5"/>
    <sheet name="PROPUESTA 6" sheetId="39" r:id="rId6"/>
    <sheet name="PROPUESTA 7" sheetId="40" r:id="rId7"/>
    <sheet name="PROPUESTA 8 " sheetId="41" r:id="rId8"/>
    <sheet name="PROPONENTE 9" sheetId="21" r:id="rId9"/>
    <sheet name="PROPONENTE 10" sheetId="22" r:id="rId10"/>
    <sheet name="PROPONENTE 11" sheetId="23" r:id="rId11"/>
    <sheet name="PROPONENTE 12" sheetId="24" r:id="rId12"/>
    <sheet name="PROPONENTE 13" sheetId="10" r:id="rId13"/>
    <sheet name="PROPONENTE 14" sheetId="5" r:id="rId14"/>
    <sheet name="PROPONENTE 15" sheetId="11" r:id="rId15"/>
    <sheet name="PROPONENTE 16" sheetId="8" r:id="rId16"/>
    <sheet name="Proponente 17" sheetId="25" r:id="rId17"/>
    <sheet name="Proponente 18" sheetId="26" r:id="rId18"/>
    <sheet name="Proponente 19" sheetId="27" r:id="rId19"/>
    <sheet name="Proponente 20" sheetId="28" r:id="rId20"/>
    <sheet name="PROPONENTE 21" sheetId="42" r:id="rId21"/>
    <sheet name="PROPONENTE 22" sheetId="43" r:id="rId22"/>
    <sheet name="PROPONENTE 23" sheetId="44" r:id="rId23"/>
    <sheet name="PROPONENTE 24" sheetId="45" r:id="rId24"/>
    <sheet name="PROPONENTE 25" sheetId="29" r:id="rId25"/>
    <sheet name="PROPONENTE 26" sheetId="30" r:id="rId26"/>
    <sheet name="PROPONENTE 27" sheetId="31" r:id="rId27"/>
    <sheet name="PROPONENTE 28" sheetId="32" r:id="rId28"/>
    <sheet name="PROPONENTE 29" sheetId="33" r:id="rId29"/>
    <sheet name="PROPONENTE 30" sheetId="34" r:id="rId30"/>
    <sheet name="PROPONENTE 31" sheetId="35" r:id="rId31"/>
    <sheet name="PROPONENTE 32" sheetId="36" r:id="rId32"/>
    <sheet name="PROPONENTE 33" sheetId="37" r:id="rId33"/>
    <sheet name="PROPONENTE No. 34" sheetId="16" r:id="rId34"/>
    <sheet name="PROPONENTE No. 35" sheetId="17" r:id="rId35"/>
    <sheet name="PROPONENTE No. 36" sheetId="18" r:id="rId36"/>
    <sheet name="PROPONENTE No. 37" sheetId="19" r:id="rId37"/>
  </sheets>
  <definedNames>
    <definedName name="_Toc423942209" localSheetId="0">'PROPONENTE 1'!$B$47</definedName>
    <definedName name="_Toc423942209" localSheetId="9">'PROPONENTE 10'!$B$47</definedName>
    <definedName name="_Toc423942209" localSheetId="10">'PROPONENTE 11'!$B$47</definedName>
    <definedName name="_Toc423942209" localSheetId="11">'PROPONENTE 12'!$B$47</definedName>
    <definedName name="_Toc423942209" localSheetId="12">'PROPONENTE 13'!$B$47</definedName>
    <definedName name="_Toc423942209" localSheetId="13">'PROPONENTE 14'!$B$47</definedName>
    <definedName name="_Toc423942209" localSheetId="14">'PROPONENTE 15'!$B$47</definedName>
    <definedName name="_Toc423942209" localSheetId="15">'PROPONENTE 16'!$B$47</definedName>
    <definedName name="_Toc423942209" localSheetId="16">'Proponente 17'!$B$47</definedName>
    <definedName name="_Toc423942209" localSheetId="17">'Proponente 18'!$B$47</definedName>
    <definedName name="_Toc423942209" localSheetId="18">'Proponente 19'!$B$47</definedName>
    <definedName name="_Toc423942209" localSheetId="1">'PROPONENTE 2'!$B$47</definedName>
    <definedName name="_Toc423942209" localSheetId="19">'Proponente 20'!$B$47</definedName>
    <definedName name="_Toc423942209" localSheetId="20">'PROPONENTE 21'!$B$47</definedName>
    <definedName name="_Toc423942209" localSheetId="21">'PROPONENTE 22'!$B$47</definedName>
    <definedName name="_Toc423942209" localSheetId="22">'PROPONENTE 23'!$B$47</definedName>
    <definedName name="_Toc423942209" localSheetId="23">'PROPONENTE 24'!$B$47</definedName>
    <definedName name="_Toc423942209" localSheetId="24">'PROPONENTE 25'!$B$47</definedName>
    <definedName name="_Toc423942209" localSheetId="25">'PROPONENTE 26'!$B$47</definedName>
    <definedName name="_Toc423942209" localSheetId="26">'PROPONENTE 27'!$B$47</definedName>
    <definedName name="_Toc423942209" localSheetId="27">'PROPONENTE 28'!$B$47</definedName>
    <definedName name="_Toc423942209" localSheetId="28">'PROPONENTE 29'!$B$47</definedName>
    <definedName name="_Toc423942209" localSheetId="2">'PROPONENTE 3'!$B$47</definedName>
    <definedName name="_Toc423942209" localSheetId="29">'PROPONENTE 30'!$B$47</definedName>
    <definedName name="_Toc423942209" localSheetId="30">'PROPONENTE 31'!$B$47</definedName>
    <definedName name="_Toc423942209" localSheetId="31">'PROPONENTE 32'!$B$47</definedName>
    <definedName name="_Toc423942209" localSheetId="32">'PROPONENTE 33'!$B$47</definedName>
    <definedName name="_Toc423942209" localSheetId="3">'PROPONENTE 4'!$B$47</definedName>
    <definedName name="_Toc423942209" localSheetId="8">'PROPONENTE 9'!$B$47</definedName>
    <definedName name="_Toc423942209" localSheetId="33">'PROPONENTE No. 34'!$B$47</definedName>
    <definedName name="_Toc423942209" localSheetId="34">'PROPONENTE No. 35'!$B$47</definedName>
    <definedName name="_Toc423942209" localSheetId="35">'PROPONENTE No. 36'!$B$47</definedName>
    <definedName name="_Toc423942209" localSheetId="36">'PROPONENTE No. 37'!$B$47</definedName>
    <definedName name="_Toc423942209" localSheetId="4">'PROPUESTA 5'!$B$47</definedName>
    <definedName name="_Toc423942209" localSheetId="5">'PROPUESTA 6'!$B$47</definedName>
    <definedName name="_Toc423942209" localSheetId="6">'PROPUESTA 7'!$B$47</definedName>
    <definedName name="_Toc423942209" localSheetId="7">'PROPUESTA 8 '!$B$47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45" l="1"/>
  <c r="E33" i="45" s="1"/>
  <c r="E38" i="45" s="1"/>
  <c r="E45" i="45" s="1"/>
  <c r="E51" i="45" s="1"/>
  <c r="E68" i="45" s="1"/>
  <c r="E73" i="45" s="1"/>
  <c r="E76" i="45" s="1"/>
  <c r="C29" i="45"/>
  <c r="C33" i="45" s="1"/>
  <c r="C38" i="45" s="1"/>
  <c r="C45" i="45" s="1"/>
  <c r="C51" i="45" s="1"/>
  <c r="C68" i="45" s="1"/>
  <c r="C73" i="45" s="1"/>
  <c r="C76" i="45" s="1"/>
  <c r="E29" i="44"/>
  <c r="E33" i="44" s="1"/>
  <c r="E38" i="44" s="1"/>
  <c r="E45" i="44" s="1"/>
  <c r="E51" i="44" s="1"/>
  <c r="E68" i="44" s="1"/>
  <c r="E73" i="44" s="1"/>
  <c r="E76" i="44" s="1"/>
  <c r="C29" i="44"/>
  <c r="C33" i="44" s="1"/>
  <c r="C38" i="44" s="1"/>
  <c r="C45" i="44" s="1"/>
  <c r="C51" i="44" s="1"/>
  <c r="C68" i="44" s="1"/>
  <c r="C73" i="44" s="1"/>
  <c r="C76" i="44" s="1"/>
  <c r="E29" i="43"/>
  <c r="E33" i="43" s="1"/>
  <c r="E38" i="43" s="1"/>
  <c r="E45" i="43" s="1"/>
  <c r="E51" i="43" s="1"/>
  <c r="E68" i="43" s="1"/>
  <c r="E73" i="43" s="1"/>
  <c r="E76" i="43" s="1"/>
  <c r="C29" i="43"/>
  <c r="C33" i="43" s="1"/>
  <c r="C38" i="43" s="1"/>
  <c r="C45" i="43" s="1"/>
  <c r="C51" i="43" s="1"/>
  <c r="C68" i="43" s="1"/>
  <c r="C73" i="43" s="1"/>
  <c r="C76" i="43" s="1"/>
  <c r="G33" i="42"/>
  <c r="G38" i="42" s="1"/>
  <c r="G45" i="42" s="1"/>
  <c r="G51" i="42" s="1"/>
  <c r="G68" i="42" s="1"/>
  <c r="G73" i="42" s="1"/>
  <c r="G29" i="42"/>
  <c r="E29" i="42"/>
  <c r="E33" i="42" s="1"/>
  <c r="E38" i="42" s="1"/>
  <c r="E45" i="42" s="1"/>
  <c r="E51" i="42" s="1"/>
  <c r="E68" i="42" s="1"/>
  <c r="E73" i="42" s="1"/>
  <c r="C29" i="42"/>
  <c r="C33" i="42" s="1"/>
  <c r="C38" i="42" s="1"/>
  <c r="C45" i="42" s="1"/>
  <c r="C51" i="42" s="1"/>
  <c r="C68" i="42" s="1"/>
  <c r="C73" i="42" s="1"/>
  <c r="E29" i="41" l="1"/>
  <c r="E33" i="41" s="1"/>
  <c r="E38" i="41" s="1"/>
  <c r="E45" i="41" s="1"/>
  <c r="E51" i="41" s="1"/>
  <c r="E68" i="41" s="1"/>
  <c r="E73" i="41" s="1"/>
  <c r="E76" i="41" s="1"/>
  <c r="C29" i="41"/>
  <c r="C33" i="41" s="1"/>
  <c r="C38" i="41" s="1"/>
  <c r="C45" i="41" s="1"/>
  <c r="C51" i="41" s="1"/>
  <c r="C68" i="41" s="1"/>
  <c r="C73" i="41" s="1"/>
  <c r="C76" i="41" s="1"/>
  <c r="I33" i="40"/>
  <c r="I38" i="40" s="1"/>
  <c r="I45" i="40" s="1"/>
  <c r="I51" i="40" s="1"/>
  <c r="I68" i="40" s="1"/>
  <c r="I73" i="40" s="1"/>
  <c r="E33" i="40"/>
  <c r="E38" i="40" s="1"/>
  <c r="E45" i="40" s="1"/>
  <c r="E51" i="40" s="1"/>
  <c r="E68" i="40" s="1"/>
  <c r="E73" i="40" s="1"/>
  <c r="G29" i="40"/>
  <c r="G33" i="40" s="1"/>
  <c r="G38" i="40" s="1"/>
  <c r="G45" i="40" s="1"/>
  <c r="G51" i="40" s="1"/>
  <c r="G68" i="40" s="1"/>
  <c r="G73" i="40" s="1"/>
  <c r="E29" i="40"/>
  <c r="C29" i="40"/>
  <c r="C33" i="40" s="1"/>
  <c r="C38" i="40" s="1"/>
  <c r="C45" i="40" s="1"/>
  <c r="C51" i="40" s="1"/>
  <c r="C68" i="40" s="1"/>
  <c r="C73" i="40" s="1"/>
  <c r="G33" i="39"/>
  <c r="G38" i="39" s="1"/>
  <c r="G45" i="39" s="1"/>
  <c r="G51" i="39" s="1"/>
  <c r="G68" i="39" s="1"/>
  <c r="G73" i="39" s="1"/>
  <c r="C33" i="39"/>
  <c r="C38" i="39" s="1"/>
  <c r="C45" i="39" s="1"/>
  <c r="C51" i="39" s="1"/>
  <c r="C68" i="39" s="1"/>
  <c r="C73" i="39" s="1"/>
  <c r="G29" i="39"/>
  <c r="E29" i="39"/>
  <c r="E33" i="39" s="1"/>
  <c r="E38" i="39" s="1"/>
  <c r="E45" i="39" s="1"/>
  <c r="E51" i="39" s="1"/>
  <c r="E68" i="39" s="1"/>
  <c r="E73" i="39" s="1"/>
  <c r="C29" i="39"/>
  <c r="E29" i="37" l="1"/>
  <c r="E33" i="37" s="1"/>
  <c r="E38" i="37" s="1"/>
  <c r="E45" i="37" s="1"/>
  <c r="E51" i="37" s="1"/>
  <c r="E68" i="37" s="1"/>
  <c r="E73" i="37" s="1"/>
  <c r="E76" i="37" s="1"/>
  <c r="C29" i="37"/>
  <c r="C33" i="37" s="1"/>
  <c r="C38" i="37" s="1"/>
  <c r="C45" i="37" s="1"/>
  <c r="C51" i="37" s="1"/>
  <c r="C68" i="37" s="1"/>
  <c r="C73" i="37" s="1"/>
  <c r="C76" i="37" s="1"/>
  <c r="E29" i="35"/>
  <c r="E33" i="35" s="1"/>
  <c r="E38" i="35" s="1"/>
  <c r="E45" i="35" s="1"/>
  <c r="E51" i="35" s="1"/>
  <c r="E68" i="35" s="1"/>
  <c r="E73" i="35" s="1"/>
  <c r="E76" i="35" s="1"/>
  <c r="C29" i="35"/>
  <c r="C33" i="35" s="1"/>
  <c r="C38" i="35" s="1"/>
  <c r="C45" i="35" s="1"/>
  <c r="C51" i="35" s="1"/>
  <c r="C68" i="35" s="1"/>
  <c r="C73" i="35" s="1"/>
  <c r="C76" i="35" s="1"/>
  <c r="E29" i="34"/>
  <c r="E33" i="34" s="1"/>
  <c r="E38" i="34" s="1"/>
  <c r="E45" i="34" s="1"/>
  <c r="E51" i="34" s="1"/>
  <c r="E68" i="34" s="1"/>
  <c r="E73" i="34" s="1"/>
  <c r="E76" i="34" s="1"/>
  <c r="C29" i="34"/>
  <c r="C33" i="34" s="1"/>
  <c r="C38" i="34" s="1"/>
  <c r="C45" i="34" s="1"/>
  <c r="C51" i="34" s="1"/>
  <c r="C68" i="34" s="1"/>
  <c r="C73" i="34" s="1"/>
  <c r="C76" i="34" s="1"/>
  <c r="E29" i="31" l="1"/>
  <c r="E33" i="31" s="1"/>
  <c r="E38" i="31" s="1"/>
  <c r="E45" i="31" s="1"/>
  <c r="E51" i="31" s="1"/>
  <c r="E68" i="31" s="1"/>
  <c r="E73" i="31" s="1"/>
  <c r="E76" i="31" s="1"/>
  <c r="C29" i="31"/>
  <c r="C33" i="31" s="1"/>
  <c r="C38" i="31" s="1"/>
  <c r="C45" i="31" s="1"/>
  <c r="C51" i="31" s="1"/>
  <c r="C68" i="31" s="1"/>
  <c r="C73" i="31" s="1"/>
  <c r="C76" i="31" s="1"/>
  <c r="E29" i="30"/>
  <c r="E33" i="30" s="1"/>
  <c r="E38" i="30" s="1"/>
  <c r="E45" i="30" s="1"/>
  <c r="E51" i="30" s="1"/>
  <c r="E68" i="30" s="1"/>
  <c r="E73" i="30" s="1"/>
  <c r="E76" i="30" s="1"/>
  <c r="C29" i="30"/>
  <c r="C33" i="30" s="1"/>
  <c r="C38" i="30" s="1"/>
  <c r="C45" i="30" s="1"/>
  <c r="C51" i="30" s="1"/>
  <c r="C68" i="30" s="1"/>
  <c r="C73" i="30" s="1"/>
  <c r="C76" i="30" s="1"/>
  <c r="G33" i="29"/>
  <c r="G38" i="29" s="1"/>
  <c r="G45" i="29" s="1"/>
  <c r="G51" i="29" s="1"/>
  <c r="G68" i="29" s="1"/>
  <c r="G73" i="29" s="1"/>
  <c r="C33" i="29"/>
  <c r="C38" i="29" s="1"/>
  <c r="C45" i="29" s="1"/>
  <c r="C51" i="29" s="1"/>
  <c r="C68" i="29" s="1"/>
  <c r="C73" i="29" s="1"/>
  <c r="G29" i="29"/>
  <c r="E29" i="29"/>
  <c r="E33" i="29" s="1"/>
  <c r="E38" i="29" s="1"/>
  <c r="E45" i="29" s="1"/>
  <c r="E51" i="29" s="1"/>
  <c r="E68" i="29" s="1"/>
  <c r="E73" i="29" s="1"/>
  <c r="C29" i="29"/>
  <c r="E29" i="28" l="1"/>
  <c r="E33" i="28" s="1"/>
  <c r="E38" i="28" s="1"/>
  <c r="E45" i="28" s="1"/>
  <c r="E51" i="28" s="1"/>
  <c r="E68" i="28" s="1"/>
  <c r="E73" i="28" s="1"/>
  <c r="E76" i="28" s="1"/>
  <c r="C29" i="28"/>
  <c r="C33" i="28" s="1"/>
  <c r="C38" i="28" s="1"/>
  <c r="C45" i="28" s="1"/>
  <c r="C51" i="28" s="1"/>
  <c r="C68" i="28" s="1"/>
  <c r="C73" i="28" s="1"/>
  <c r="C76" i="28" s="1"/>
  <c r="E29" i="27"/>
  <c r="E33" i="27" s="1"/>
  <c r="E38" i="27" s="1"/>
  <c r="E45" i="27" s="1"/>
  <c r="E51" i="27" s="1"/>
  <c r="E68" i="27" s="1"/>
  <c r="E73" i="27" s="1"/>
  <c r="E76" i="27" s="1"/>
  <c r="C29" i="27"/>
  <c r="C33" i="27" s="1"/>
  <c r="C38" i="27" s="1"/>
  <c r="C45" i="27" s="1"/>
  <c r="C51" i="27" s="1"/>
  <c r="C68" i="27" s="1"/>
  <c r="C73" i="27" s="1"/>
  <c r="C76" i="27" s="1"/>
  <c r="E29" i="25"/>
  <c r="E33" i="25" s="1"/>
  <c r="E38" i="25" s="1"/>
  <c r="E45" i="25" s="1"/>
  <c r="E51" i="25" s="1"/>
  <c r="E68" i="25" s="1"/>
  <c r="E73" i="25" s="1"/>
  <c r="E76" i="25" s="1"/>
  <c r="C29" i="25"/>
  <c r="C33" i="25" s="1"/>
  <c r="C38" i="25" s="1"/>
  <c r="C45" i="25" s="1"/>
  <c r="C51" i="25" s="1"/>
  <c r="C68" i="25" s="1"/>
  <c r="C73" i="25" s="1"/>
  <c r="C76" i="25" s="1"/>
  <c r="C33" i="24" l="1"/>
  <c r="C38" i="24" s="1"/>
  <c r="C45" i="24" s="1"/>
  <c r="C51" i="24" s="1"/>
  <c r="C68" i="24" s="1"/>
  <c r="C73" i="24" s="1"/>
  <c r="C76" i="24" s="1"/>
  <c r="E29" i="24"/>
  <c r="E33" i="24" s="1"/>
  <c r="E38" i="24" s="1"/>
  <c r="E45" i="24" s="1"/>
  <c r="E51" i="24" s="1"/>
  <c r="E68" i="24" s="1"/>
  <c r="E73" i="24" s="1"/>
  <c r="E76" i="24" s="1"/>
  <c r="C29" i="24"/>
  <c r="G33" i="23"/>
  <c r="G38" i="23" s="1"/>
  <c r="G45" i="23" s="1"/>
  <c r="G51" i="23" s="1"/>
  <c r="G68" i="23" s="1"/>
  <c r="G73" i="23" s="1"/>
  <c r="G29" i="23"/>
  <c r="E29" i="23"/>
  <c r="E33" i="23" s="1"/>
  <c r="E38" i="23" s="1"/>
  <c r="E45" i="23" s="1"/>
  <c r="E51" i="23" s="1"/>
  <c r="E68" i="23" s="1"/>
  <c r="E73" i="23" s="1"/>
  <c r="C29" i="23"/>
  <c r="C33" i="23" s="1"/>
  <c r="C38" i="23" s="1"/>
  <c r="C45" i="23" s="1"/>
  <c r="C51" i="23" s="1"/>
  <c r="C68" i="23" s="1"/>
  <c r="C33" i="21"/>
  <c r="C38" i="21" s="1"/>
  <c r="C45" i="21" s="1"/>
  <c r="C51" i="21" s="1"/>
  <c r="C68" i="21" s="1"/>
  <c r="C73" i="21" s="1"/>
  <c r="C76" i="21" s="1"/>
  <c r="E29" i="21"/>
  <c r="E33" i="21" s="1"/>
  <c r="E38" i="21" s="1"/>
  <c r="E45" i="21" s="1"/>
  <c r="E51" i="21" s="1"/>
  <c r="E68" i="21" s="1"/>
  <c r="E73" i="21" s="1"/>
  <c r="E76" i="21" s="1"/>
  <c r="C29" i="21"/>
  <c r="C33" i="19" l="1"/>
  <c r="C38" i="19" s="1"/>
  <c r="C45" i="19" s="1"/>
  <c r="C51" i="19" s="1"/>
  <c r="C68" i="19" s="1"/>
  <c r="C73" i="19" s="1"/>
  <c r="C76" i="19" s="1"/>
  <c r="E29" i="19"/>
  <c r="E33" i="19" s="1"/>
  <c r="E38" i="19" s="1"/>
  <c r="E45" i="19" s="1"/>
  <c r="E51" i="19" s="1"/>
  <c r="E68" i="19" s="1"/>
  <c r="E73" i="19" s="1"/>
  <c r="E76" i="19" s="1"/>
  <c r="C29" i="19"/>
  <c r="C33" i="18"/>
  <c r="C38" i="18" s="1"/>
  <c r="C45" i="18" s="1"/>
  <c r="C51" i="18" s="1"/>
  <c r="C68" i="18" s="1"/>
  <c r="C73" i="18" s="1"/>
  <c r="C76" i="18" s="1"/>
  <c r="E29" i="18"/>
  <c r="E33" i="18" s="1"/>
  <c r="E38" i="18" s="1"/>
  <c r="E45" i="18" s="1"/>
  <c r="E51" i="18" s="1"/>
  <c r="E68" i="18" s="1"/>
  <c r="E73" i="18" s="1"/>
  <c r="E76" i="18" s="1"/>
  <c r="C29" i="18"/>
  <c r="C33" i="17"/>
  <c r="C38" i="17" s="1"/>
  <c r="C45" i="17" s="1"/>
  <c r="C51" i="17" s="1"/>
  <c r="C68" i="17" s="1"/>
  <c r="C73" i="17" s="1"/>
  <c r="C76" i="17" s="1"/>
  <c r="E29" i="17"/>
  <c r="E33" i="17" s="1"/>
  <c r="E38" i="17" s="1"/>
  <c r="E45" i="17" s="1"/>
  <c r="E51" i="17" s="1"/>
  <c r="E68" i="17" s="1"/>
  <c r="E73" i="17" s="1"/>
  <c r="E76" i="17" s="1"/>
  <c r="C29" i="17"/>
  <c r="C33" i="16"/>
  <c r="C38" i="16" s="1"/>
  <c r="C45" i="16" s="1"/>
  <c r="C51" i="16" s="1"/>
  <c r="C68" i="16" s="1"/>
  <c r="C73" i="16" s="1"/>
  <c r="C76" i="16" s="1"/>
  <c r="E29" i="16"/>
  <c r="E33" i="16" s="1"/>
  <c r="E38" i="16" s="1"/>
  <c r="E45" i="16" s="1"/>
  <c r="E51" i="16" s="1"/>
  <c r="E68" i="16" s="1"/>
  <c r="E73" i="16" s="1"/>
  <c r="E76" i="16" s="1"/>
  <c r="C29" i="16"/>
  <c r="E29" i="12" l="1"/>
  <c r="E33" i="12" s="1"/>
  <c r="E38" i="12" s="1"/>
  <c r="E45" i="12" s="1"/>
  <c r="E51" i="12" s="1"/>
  <c r="E68" i="12" s="1"/>
  <c r="E73" i="12" s="1"/>
  <c r="E76" i="12" s="1"/>
  <c r="C29" i="12"/>
  <c r="C33" i="12" s="1"/>
  <c r="C38" i="12" s="1"/>
  <c r="C45" i="12" s="1"/>
  <c r="C51" i="12" s="1"/>
  <c r="C68" i="12" s="1"/>
  <c r="C73" i="12" s="1"/>
  <c r="C76" i="12" s="1"/>
  <c r="C29" i="8" l="1"/>
  <c r="C29" i="11"/>
  <c r="C33" i="11" s="1"/>
  <c r="C38" i="11" s="1"/>
  <c r="C45" i="11" s="1"/>
  <c r="C51" i="11" s="1"/>
  <c r="C68" i="11" s="1"/>
  <c r="C73" i="11" s="1"/>
  <c r="C76" i="11" s="1"/>
  <c r="C29" i="10"/>
  <c r="E29" i="11"/>
  <c r="E33" i="11" s="1"/>
  <c r="E38" i="11" s="1"/>
  <c r="E45" i="11" s="1"/>
  <c r="E51" i="11" s="1"/>
  <c r="E68" i="11" s="1"/>
  <c r="E73" i="11" s="1"/>
  <c r="E76" i="11" s="1"/>
  <c r="C33" i="10"/>
  <c r="C38" i="10" s="1"/>
  <c r="C45" i="10" s="1"/>
  <c r="C51" i="10" s="1"/>
  <c r="C68" i="10" s="1"/>
  <c r="C73" i="10" s="1"/>
  <c r="C76" i="10" s="1"/>
  <c r="E29" i="10"/>
  <c r="E33" i="10" s="1"/>
  <c r="E38" i="10" s="1"/>
  <c r="E45" i="10" s="1"/>
  <c r="E51" i="10" s="1"/>
  <c r="E68" i="10" s="1"/>
  <c r="E73" i="10" s="1"/>
  <c r="E76" i="10" s="1"/>
  <c r="E29" i="8" l="1"/>
  <c r="E33" i="8" s="1"/>
  <c r="E38" i="8" s="1"/>
  <c r="E45" i="8" s="1"/>
  <c r="E51" i="8" s="1"/>
  <c r="E68" i="8" s="1"/>
  <c r="E73" i="8" s="1"/>
  <c r="E76" i="8" s="1"/>
  <c r="C33" i="8"/>
  <c r="C38" i="8" s="1"/>
  <c r="C45" i="8" s="1"/>
  <c r="C51" i="8" s="1"/>
  <c r="C68" i="8" s="1"/>
  <c r="C73" i="8" s="1"/>
  <c r="C76" i="8" s="1"/>
</calcChain>
</file>

<file path=xl/sharedStrings.xml><?xml version="1.0" encoding="utf-8"?>
<sst xmlns="http://schemas.openxmlformats.org/spreadsheetml/2006/main" count="7437" uniqueCount="618">
  <si>
    <t>EVALUACIÓN JURIDICA DE LAS PROPUESTAS</t>
  </si>
  <si>
    <t>A</t>
  </si>
  <si>
    <t>NUMERO DE PROPUESTA</t>
  </si>
  <si>
    <t>B</t>
  </si>
  <si>
    <t>NOMBRE PROPONENTE</t>
  </si>
  <si>
    <t>G</t>
  </si>
  <si>
    <t>FORMA DE ASOCIACIÓN (Consorcio / U.T. / Ninguna)</t>
  </si>
  <si>
    <t>C</t>
  </si>
  <si>
    <t>INTEGRANTES</t>
  </si>
  <si>
    <t>D</t>
  </si>
  <si>
    <t>NATURALEZA JURÍDICA (P. Natural / P. Jurídica)</t>
  </si>
  <si>
    <t>E</t>
  </si>
  <si>
    <t>ORIGEN PROPONENTE (Nacional / Extranjera)</t>
  </si>
  <si>
    <t>CARTA DE PRESENTACION DE LA PROPUESTA</t>
  </si>
  <si>
    <t>CUMPLE / NO CUMPLE / N.A.</t>
  </si>
  <si>
    <t>FOLIO(S)</t>
  </si>
  <si>
    <t>HÁBIL / NO HÁBIL</t>
  </si>
  <si>
    <t>OBSERVACIONES</t>
  </si>
  <si>
    <t>Se presenta según modelo? / Incluye todas las manifestaciones señaladas en el modelo?</t>
  </si>
  <si>
    <t>Está firmada por el representante legal? (Quien esta vinculado a la empresa del líder que acredita el 51% de la experiencia general)</t>
  </si>
  <si>
    <t>Declara NO estar incurso en alguna causal de inhabilidad, incompatibilidad o conflicto de interés</t>
  </si>
  <si>
    <t xml:space="preserve">Declara NO estar incurso en alguna causal de disolución o liquidacion, liquidación obligatoria, concordato o cualquier otro proceso de concurso de acreedores según la ley aplicable? </t>
  </si>
  <si>
    <t>Declara acogerse al Pacto de Transparencia contenido en el Anexo 1?</t>
  </si>
  <si>
    <t>Declara su compromiso de vincular al personal obligatorio  en las condiciones y calidades descritas en el Pliego de Condiciones y sus anexos?</t>
  </si>
  <si>
    <t xml:space="preserve">DOCUMENTOS DE CONSTITUCIÓN DE CONSORCIOS O UNIONES TEMPORALES </t>
  </si>
  <si>
    <t>La persona Natural Designada Como representante de la estructura plural es la misma firmante de la carta de presentación de la oferta?</t>
  </si>
  <si>
    <t xml:space="preserve">La duración de la estructura plural es igual o superior al termino de ejecución del contrato y cinco (05) años mas? </t>
  </si>
  <si>
    <t>Se establece claramente el porcentaje de participación de cada uno de sus integrantes y en el caso de uniones temporales, se señala los términos y la extensión de la participación en la propuesta y en la ejecución del contrato de cada uno de sus integrantes de conformidad con el numeral 2 del artículo 7 de la ley 80 de 1993?</t>
  </si>
  <si>
    <t>Está firmada por los representantes legales de los integrantes de la estructura plural??</t>
  </si>
  <si>
    <t>ACUERDO DE GARANTÍA (FORMATO 7 - En caso de acreditación de experiencia a traves de la matriz del proponente) (Ver  Pliego de Condiciones)</t>
  </si>
  <si>
    <t>3.1</t>
  </si>
  <si>
    <t>3.2</t>
  </si>
  <si>
    <t>Se acredita la situación de control de conformidad  con el Pliego de Condiciones</t>
  </si>
  <si>
    <t>REGISTRO UNICO DE PROPONENTES - RUP -</t>
  </si>
  <si>
    <t>La inscripción en el Registro de Proponentes se encuentra vigente y en firme?</t>
  </si>
  <si>
    <t>CERTIFICADO DE EXISTENCIA Y REPRESENTACIÓN LEGAL</t>
  </si>
  <si>
    <t>El objeto social comprende la prestación del servicio objeto del contrato</t>
  </si>
  <si>
    <t xml:space="preserve">Las facultades del representante legal son suficientes para la presentación de la oferta </t>
  </si>
  <si>
    <t xml:space="preserve">ACREDITACIÓN DE CAPACIDAD DE PROPONENTES NO OBLIGADOS A INSCRIBIRSE EN EL RUP </t>
  </si>
  <si>
    <t>El proponente presenta el Formato 2 "CERTIFICADO DE EXPERIENCIA Y CAPACIDAD DE PROPONENTES NO OBLIGADOS A INSCRIBIRSE EN EL RUP" según modelo?</t>
  </si>
  <si>
    <t>CERTIFICACIÓN DE PAGOS DE SEGURIDAD SOCIAL Y APORTES PARAFISCALES (FORMATO 6)</t>
  </si>
  <si>
    <t>Esta firmado por el Revisor Fiscal / Representante Legal/ Persona Natural Proponente?</t>
  </si>
  <si>
    <t>se certifica el pago de los aportes de los empleados del proponente a los sistemas de salud, riesgos profesionales, pensiones y aportes a las Cajas de Compensación Familiar?</t>
  </si>
  <si>
    <t>GARANTÍA DE SERIEDAD DE LA PROPUESTA</t>
  </si>
  <si>
    <t xml:space="preserve">Tipo de garantía Otorgada </t>
  </si>
  <si>
    <t>Nombre de la compañía que otorga la Garantia</t>
  </si>
  <si>
    <t>Está correcto el nombre del tomador? (Nombre del proponente y NIT)</t>
  </si>
  <si>
    <t xml:space="preserve">Está correcto el nombre del beneficiario y/o asegurado? (Agencia Nacional de Infraestructura NIT 830.125.996-9 </t>
  </si>
  <si>
    <t>Está correcto el objeto asegurado?</t>
  </si>
  <si>
    <t>8,10</t>
  </si>
  <si>
    <t>Está firmada por el tomador?</t>
  </si>
  <si>
    <t>8,11</t>
  </si>
  <si>
    <t>ACREDITACIÓN DE VINCULACIÓN LABORAL DEL PERSONAL EN CONDICIONES DE DISCAPACIDAD</t>
  </si>
  <si>
    <t>Está firmada por el representante legal?</t>
  </si>
  <si>
    <t>El Proponente aporta la certificación vigente de la oficina de trabajo de su domicilio de conformidad a los requisitos señalados en el art. 24 de la Ley 361 de 1997?</t>
  </si>
  <si>
    <t>LEGALIZACIÓN DE DOCUMENTOS OTORGADOS EN EL EXTERIOR</t>
  </si>
  <si>
    <t>Cumple con los requisitos de consularización, apostilla, traducción.</t>
  </si>
  <si>
    <t>VERIFICACIÓN DE ANTECEDENTES</t>
  </si>
  <si>
    <t>No se encuentra reportado en el Boletín de responsables fiscales (Persona jurídica y representante legal)</t>
  </si>
  <si>
    <t>No registra sanciones ni inhabilidades vigentes en el SIRI (Persona jurídica y representante legal)</t>
  </si>
  <si>
    <t>No registra antecedentes penales (Representante legal)</t>
  </si>
  <si>
    <r>
      <rPr>
        <b/>
        <sz val="14"/>
        <color theme="1"/>
        <rFont val="Calibri"/>
        <family val="2"/>
        <scheme val="minor"/>
      </rPr>
      <t>CONCLUSIÓN</t>
    </r>
    <r>
      <rPr>
        <sz val="11"/>
        <color theme="1"/>
        <rFont val="Calibri"/>
        <family val="2"/>
        <scheme val="minor"/>
      </rPr>
      <t xml:space="preserve"> (Habilitado/No Habilitado/Pendiente)</t>
    </r>
  </si>
  <si>
    <t>ACREDITACION DE MYPIMES : (MICRO / PEQUEÑA / MEDIANA / GRAN EMPRESA)</t>
  </si>
  <si>
    <t>el proponente requiere y acredita reciprocidad en el trato de conformidad con el pliego de condiciones?</t>
  </si>
  <si>
    <t>Se acredita un apoderado domiciliado en colombia de conformidad con el Formato 11 del pliego de Condiciones? (Aplica solo para Personas Extranjeras sin domicilio en Colombia)</t>
  </si>
  <si>
    <t>El Proponente presenta el Formato 11 "DECLARACIÓN DE PORCENTAJE DE PERSONAL CALIFICADO COLOMBIANO" según modelo? (aplica solo para proponentes extranjeros que no hayan acreditado reciprocidad)</t>
  </si>
  <si>
    <t>Se certifical el pago de los aportes correspondientes a la nómina de los últimos seis (6) meses exigibles a la fecha de cierre?</t>
  </si>
  <si>
    <t>La Garantía Indica el número del proceso</t>
  </si>
  <si>
    <t>Incluye los amparos del art. 2.2.1.2.3.1.6 del Decreto 1082 de 2015?</t>
  </si>
  <si>
    <t>El Proponente aporta la Certificación del asegurador sobre condiciones de colocación de la Garantía (Formato  10) según modelo?</t>
  </si>
  <si>
    <t>Se presenta según modelo? (Formato 4) / Incluye todas las manifestaciones señaladas en el modelo?</t>
  </si>
  <si>
    <t>F</t>
  </si>
  <si>
    <t>MODULOS A LOS CUALES SE PRESENTA</t>
  </si>
  <si>
    <t>* El Representante legal del Proponente es profesional en Ingeniería Civil o de Transportes y Vías, o constructor en ingeniería?
* Aporta copia de la Tarjeta o Matricula Profesional y certificado de vigencia de la misma vigente (max. 6 meses de expedición)?</t>
  </si>
  <si>
    <t>FOLIOS</t>
  </si>
  <si>
    <t>CARTAGENERA INGENIERIA SA CARINSA (51%)</t>
  </si>
  <si>
    <t>INGENOBRAS CONSTRUCCION Y CONSULTORIA SAS (25%)</t>
  </si>
  <si>
    <t>ARENAS DE LA HOZ INGENIERIA SAS (24%)</t>
  </si>
  <si>
    <t>CONCURSO DE MÉRITOS VJ-VE-CM-005-2017</t>
  </si>
  <si>
    <t>No se encuentra reportado enel Registro Nacional de Medidas Correctivas</t>
  </si>
  <si>
    <t>CONCURSO DE MÉRITOS VJ-VGC-CM-005-2017</t>
  </si>
  <si>
    <r>
      <t xml:space="preserve">La fecha de expedición del certificado no es superior a treinta (30) días calendario anteriores a la fecha de cierre del proceso de selección </t>
    </r>
    <r>
      <rPr>
        <b/>
        <sz val="11"/>
        <rFont val="Calibri"/>
        <family val="2"/>
        <scheme val="minor"/>
      </rPr>
      <t>(14/07/2017)</t>
    </r>
  </si>
  <si>
    <r>
      <t>La duración de la sociedad supera el plazo de ejecución del contrato y cinco (05) años más?</t>
    </r>
    <r>
      <rPr>
        <b/>
        <sz val="11"/>
        <rFont val="Calibri"/>
        <family val="2"/>
        <scheme val="minor"/>
      </rPr>
      <t xml:space="preserve"> 
Modulo 1 (30/06/2023)
Modulo 2  (30/06/2023)
</t>
    </r>
  </si>
  <si>
    <r>
      <t xml:space="preserve">La sociedad fue creada por lo menos un (1) año antes de la fecha de presentación de la propuesta? </t>
    </r>
    <r>
      <rPr>
        <b/>
        <sz val="11"/>
        <rFont val="Calibri"/>
        <family val="2"/>
        <scheme val="minor"/>
      </rPr>
      <t>(14/08/2016)</t>
    </r>
  </si>
  <si>
    <r>
      <t xml:space="preserve">La vigencia de la Garantia comoprende como minimo del </t>
    </r>
    <r>
      <rPr>
        <b/>
        <sz val="11"/>
        <rFont val="Calibri"/>
        <family val="2"/>
        <scheme val="minor"/>
      </rPr>
      <t>14 de agosto al 14 de diciembre de 2017</t>
    </r>
    <r>
      <rPr>
        <sz val="11"/>
        <rFont val="Calibri"/>
        <family val="2"/>
        <scheme val="minor"/>
      </rPr>
      <t>?</t>
    </r>
  </si>
  <si>
    <t>La cuantía asegurada corresponde al 10% del valor del presupuesto oficial ? 
Modulo 1  $69,943,439,7
Modulo 2  $69,943,439,7  
Todos los modulos: $ 139,886,879,4</t>
  </si>
  <si>
    <t>INGENIERIA DE PROYECTOS S.A.S</t>
  </si>
  <si>
    <t xml:space="preserve">INDIVIDUAL </t>
  </si>
  <si>
    <t>NA</t>
  </si>
  <si>
    <t>P. JURIDICA</t>
  </si>
  <si>
    <t>1 Y 2</t>
  </si>
  <si>
    <t>NACIONAL</t>
  </si>
  <si>
    <t>3 a 6</t>
  </si>
  <si>
    <t xml:space="preserve">CUMPLE  </t>
  </si>
  <si>
    <t xml:space="preserve">HÁBIL   </t>
  </si>
  <si>
    <t>10 A 90</t>
  </si>
  <si>
    <t>CUMPLE</t>
  </si>
  <si>
    <t>MEDIANA EMPRESA</t>
  </si>
  <si>
    <t>HÁBIL</t>
  </si>
  <si>
    <t>92 A 97</t>
  </si>
  <si>
    <t xml:space="preserve">HÁBIL </t>
  </si>
  <si>
    <t>155 A 167</t>
  </si>
  <si>
    <t>SEGUREXPO BANCOLDEX - CESCE</t>
  </si>
  <si>
    <t>PÓLIZA</t>
  </si>
  <si>
    <t>NO CUMPLE</t>
  </si>
  <si>
    <t>NO CUMPLE PARA EL MODULO 1</t>
  </si>
  <si>
    <t>NO HÁBIL MÓDULO 1
HÁBIL MÓDULO 2</t>
  </si>
  <si>
    <t>No aporta certificación del garante para el módulo 1</t>
  </si>
  <si>
    <t>CONSORCIO INTERPUERTOS 2017</t>
  </si>
  <si>
    <t xml:space="preserve">CONSORCIO  </t>
  </si>
  <si>
    <t>CONSULTORES TÉCNICOS Y ECONÓMICOS SAS (90%)</t>
  </si>
  <si>
    <t>CONSULTORES E INTERVENTORES TÉCNICOS SAS (10%)</t>
  </si>
  <si>
    <t>P. JUR{IDICA</t>
  </si>
  <si>
    <t>P.JUR{IDICA</t>
  </si>
  <si>
    <t xml:space="preserve">1 Y 2 </t>
  </si>
  <si>
    <t>COLOMBIA</t>
  </si>
  <si>
    <t>2 A 5</t>
  </si>
  <si>
    <t xml:space="preserve">HÁBIL  </t>
  </si>
  <si>
    <t>12 A 13</t>
  </si>
  <si>
    <t xml:space="preserve"> 20 A 51 </t>
  </si>
  <si>
    <t>53 A 57</t>
  </si>
  <si>
    <t>20 A 51</t>
  </si>
  <si>
    <t>PEQUEÑA EMPRESA</t>
  </si>
  <si>
    <t>59 A 66</t>
  </si>
  <si>
    <t>68 A 73</t>
  </si>
  <si>
    <t>122 A 125</t>
  </si>
  <si>
    <t>SEGUROS DEL ESTADO</t>
  </si>
  <si>
    <t>CONSORCIO INTERCONCESIONES-2017</t>
  </si>
  <si>
    <t>CONCEP SAS (49%)</t>
  </si>
  <si>
    <t>JOSE MANUEL GUARDO POLO (51%</t>
  </si>
  <si>
    <t xml:space="preserve">P. NATURAL </t>
  </si>
  <si>
    <t>2 A 6</t>
  </si>
  <si>
    <t>14 A 20</t>
  </si>
  <si>
    <t>24 A 101</t>
  </si>
  <si>
    <t>102 A 109</t>
  </si>
  <si>
    <t>11 A 113</t>
  </si>
  <si>
    <t>PENDIENTE</t>
  </si>
  <si>
    <t>CUMOKE</t>
  </si>
  <si>
    <t>124 A 127</t>
  </si>
  <si>
    <t>CONFIANZA</t>
  </si>
  <si>
    <t>52 SOBRE 1A</t>
  </si>
  <si>
    <t>CONSORCIO DEL OTÚN</t>
  </si>
  <si>
    <t>CONSROCIO</t>
  </si>
  <si>
    <t>CODIPRO INGENIERIA Y ARQUITECTURA LTDA (51%)</t>
  </si>
  <si>
    <t>INGENIERIA Y ESTUDIOS LTDA (49%)</t>
  </si>
  <si>
    <t>P, JURIDICA</t>
  </si>
  <si>
    <t>P.JURIDICA</t>
  </si>
  <si>
    <t xml:space="preserve">3 A 5 </t>
  </si>
  <si>
    <t>14 A 16</t>
  </si>
  <si>
    <t>NO DESIGNA LIDER ESPECIFICAMENTE</t>
  </si>
  <si>
    <t>28 A 30</t>
  </si>
  <si>
    <t>32 A 34</t>
  </si>
  <si>
    <t>CODIRPO TIENE DURACION HASTA 2021
INGENIERIA Y ESTUDIOS TIENE DURACION HASTA 2022</t>
  </si>
  <si>
    <t>Teniendo en cuenta que la duración de los integrantes es inferior a la requerida debió diligenciar el literal referente al compromiso de aumentar su duración si resulta adjuciatario</t>
  </si>
  <si>
    <t>36 a 90</t>
  </si>
  <si>
    <t>36 A 90</t>
  </si>
  <si>
    <t>92 A 133</t>
  </si>
  <si>
    <t>224 A 230</t>
  </si>
  <si>
    <t>222 A 223</t>
  </si>
  <si>
    <t>CUMPLE MODUOLO 1
NO CUMPLE MÓDULO 2</t>
  </si>
  <si>
    <t>CUMPLE PARA EL MÓDULO 1
NO CUMPLE PARA EL MÓDULO 2</t>
  </si>
  <si>
    <t>NO APORTA GARANTÍA DE SERIEDAD DE LA OFERTA NI CERTIFICACIÓN DEL GARANTE PARA L MÓDULO 2</t>
  </si>
  <si>
    <t>INGENIERIA Y ESTUDIOS LTDA APORTA CERTIFICACION DEL MINISTERIO QUE NO ESTA VIGENTE</t>
  </si>
  <si>
    <t>CONSORCIO INGEPORT</t>
  </si>
  <si>
    <t>LUIS EDUARDO POMBO RAMOS (1%)</t>
  </si>
  <si>
    <t>INGENIEROS CONSULTORES INCORPORADOS (99%)</t>
  </si>
  <si>
    <t>P. NATURAL</t>
  </si>
  <si>
    <t>4 A 5</t>
  </si>
  <si>
    <t>HABIL</t>
  </si>
  <si>
    <t>N.A</t>
  </si>
  <si>
    <t>15 A 21</t>
  </si>
  <si>
    <t>23 AL 34</t>
  </si>
  <si>
    <t>38 A 40</t>
  </si>
  <si>
    <t>SERIEDAD DE LA OFERTA</t>
  </si>
  <si>
    <t xml:space="preserve">SEGUROS DEL ESTADO S.A </t>
  </si>
  <si>
    <t>95 A 96</t>
  </si>
  <si>
    <t>3B PROYECTOS S.A.S</t>
  </si>
  <si>
    <t>4 A 7</t>
  </si>
  <si>
    <t>15 A 18</t>
  </si>
  <si>
    <t>31 A 162</t>
  </si>
  <si>
    <t>164 A 178</t>
  </si>
  <si>
    <t>230 A 267</t>
  </si>
  <si>
    <t>AX COLPATRIA SEGUROS S.A</t>
  </si>
  <si>
    <t>CUMP´LE</t>
  </si>
  <si>
    <t>El formato 4 relativo a la acreditación de personal en condición de discapacidad, del PROPONENTE, únicamente está suscrito por el Representante Legal, el requisito contempla que debe ser suscrito además por el Revisor Fiscal o Contador Público.</t>
  </si>
  <si>
    <t>INTERDISEÑOS INTERNACIONAL S.A.S</t>
  </si>
  <si>
    <t xml:space="preserve">P. JURIDICA </t>
  </si>
  <si>
    <t>24 A 152</t>
  </si>
  <si>
    <t>17 A 22</t>
  </si>
  <si>
    <t>SERIEDDA DE LA OFERTA</t>
  </si>
  <si>
    <t>INGEOCIM S.A.S</t>
  </si>
  <si>
    <t>3 A 6</t>
  </si>
  <si>
    <t>29 A 81</t>
  </si>
  <si>
    <t>10 A 21</t>
  </si>
  <si>
    <t>94 A 112</t>
  </si>
  <si>
    <t>SEGUROS DEL ESTADO S.A</t>
  </si>
  <si>
    <t>CONSORCIO PORTUARIO 2017</t>
  </si>
  <si>
    <t>CONSORCIO</t>
  </si>
  <si>
    <t>ESTEYCO SUCURSAL COLOMBIA (51%)</t>
  </si>
  <si>
    <t>C&amp;M CONSULTORES S.A (49%)</t>
  </si>
  <si>
    <t>JURÍDICA</t>
  </si>
  <si>
    <t>EXTRANJERA</t>
  </si>
  <si>
    <t>5 - 9</t>
  </si>
  <si>
    <t>NO HÁBIL</t>
  </si>
  <si>
    <t>1. El numeral 4.3 del pliego de condiciones, estipula lo siguiente: 
“La carta de presentación de la propuesta deberá ajustarse en un todo al Formato 1 del presente pliego de condiciones y deberá estar suscrita por el proponente cuando sea persona natural o por el representante legal, si el proponente es persona jurídica o si la propuesta se presenta bajo una figura asociativa por el representante legal o apoderado indicando su nombre y documento de identidad”.
1. La carta de presentación presentada por el proponente no se hace alusión a si solicita o no anticipo de conformidad con lo exigido por la entidad en el pliego de condiciones. En ese sentido, no cumple con lo consagrado en el numeral 4.3 del pliego de condiciones, por lo cual debe aportar la carta de presentación de conformidad a lo exigido por la entidad en el pliego de condiciones.</t>
  </si>
  <si>
    <t>11 - 15</t>
  </si>
  <si>
    <t>2. El numeral 4.1.3 del pliego de condiciones, estipula lo siguiente:
“LIDER. Es aquel integrante de la figura asociativa del oferente; esté o no obligado a inscribirse en el RUP. El LIDER deberá tener como mínimo un porcentaje de participación en la figura asociativa del cincuenta y un por ciento (51%), encontrándose obligado a acreditar como mínimo el cincuenta y un por ciento (51%) de la experiencia general exigida mediante la sumatoria de los valores de los contratos acreditados como experiencia general, de acuerdo con el presente pliego. Todos los proponentes que presenten propuesta a través de una figura asociativa, deberán designar un LIDER con el pleno cumplimiento de los requisitos aquí descritos”
2. Verificado el documento de conformación de consorcio, se evidencia que se designa como integrante líder al proponente C&amp;M CONSULTORES S.A el cual tiene el 49% de participación dentro de la figura asociativa, por lo que no cumple con lo consagrado en el pliego de condiciones. En ese sentido el proponente debe ajustar su propuesta a lo consagrado en el pliego de condiciones, sin vulnerar demás previsiones consagradas en el mismo.</t>
  </si>
  <si>
    <t>19 - 21</t>
  </si>
  <si>
    <t>107 - 11</t>
  </si>
  <si>
    <t>73 - 98</t>
  </si>
  <si>
    <t>30 - 70</t>
  </si>
  <si>
    <t>GRAN EMPRESA</t>
  </si>
  <si>
    <t>107 - 111</t>
  </si>
  <si>
    <t>101 - 104</t>
  </si>
  <si>
    <t>3. El numeral 4.5.1 del pliego de condiciones, estipula lo siguiente:
“Cuando el proponente sea una persona jurídica, deberá diligenciar el ANEXO No. 7, CERTIFICACIÓN DE PAGOS DE SEGURIDAD SOCIAL Y APORTES PARAFISCALES, (PERSONAS JURÍDICAS) en original, firmado por el Revisor Fiscal, cuando este exista de acuerdo con los requerimientos de Ley, o por el Representante Legal cuando no se requiera Revisor Fiscal, donde se certifique el pago de los aportes de sus empleados a los sistemas de salud, riesgos profesionales, pensiones y aportes a las Cajas de Compensación Familiar, Instituto Colombiano de Bienestar Familiar y Servicio Nacional de Aprendizaje. Dicho documento debe certificar que a la fecha de presentación de su propuesta ha realizado el pago de los aportes correspondientes a la nómina de los últimos seis (6) meses del calendario que legalmente sean exigibles en la citada fecha, (o sea, en los cuales se haya causado la obligación de efectuar dichos pagos). En el evento en que la persona jurídica no tenga más de seis (6) meses de constituida, deberá acreditar los pagos a partir de la fecha de su constitución”.
3. Revisada la certificación aportada por el integrante C&amp;M CONSULTORES S.A, se evidencia que la misma tiene fecha de expedición 14 de agosto de 2016, lo cual no cobija los últimos 6 meses calendarios a partir del mes anterior de la fecha de presentación de la propuesta. En ese sentido el proponente debe aportar dicha certificación de conformidad con lo exigido por la entidad en el pliego de condiciones numeral 4.5.1</t>
  </si>
  <si>
    <t>POLIZA</t>
  </si>
  <si>
    <t>145 - 146</t>
  </si>
  <si>
    <t>4. El numeral 4.7 del pliego de condiciones, estipula lo siguiente:
“Para garantizar los términos de la propuesta y para que pueda ser considerada, cada proponente deberá incluir en la propuesta, una garantía de la seriedad de la propuesta, en los términos de los artículos 2.2.1.2.3.1.2, 2.2.1.2.3.1.6 y 2.2.1.2.3.1.9 y siguientes del Decreto 1082 de 2015.
El valor asegurado mínimo de la garantía de seriedad será equivalente al diez por ciento (10%) del valor del presupuesto oficial correspondiente a cada módulo al que se presente propuesta, de acuerdo a lo establecido en el presente pliego de condiciones”.
4. Revisada la propuesta se evidencian los siguientes aspectos:
• La garantía aportada, no especifica para que módulo va dirigida la misma.
• En la carta de presentación se manifiesta que se está presentando propuesta para los Módulos 1 y 2 y solo se aporta una garantía, de la cual no es posible determinar para que módulo va dirigida.
Por tales motivos el proponente deberá aportar las garantías de seriedad de la propuesta en las condiciones exigidas por el pliego de condiciones.
5. En el último párrafo del numeral 4.7 “GARANTÍA DE SERIEDAD DE LA PROPUESTA”, se establece lo siguiente:
“El proponente deberá presentar la Certificación de Garante a que hace referencia el FORMATO 10 del pliego de condiciones”.
5. El proponente deberá aportar la certificación de garante, de conformidad con lo establecido en el numeral 4.7 del pliego de condiciones, toda vez que el aportado tiene un número de póliza diferente a la póliza aportada en la propuesta.</t>
  </si>
  <si>
    <t>SEGUREXPO</t>
  </si>
  <si>
    <t>CONSORCIO VELNEC - MLMP 2017</t>
  </si>
  <si>
    <t>VELNEC S.A (75%)</t>
  </si>
  <si>
    <t>MARY LUZ MEJIA DE PUMAREJO (25%)</t>
  </si>
  <si>
    <t>2 - 8</t>
  </si>
  <si>
    <t>14 - 16</t>
  </si>
  <si>
    <t>19 - 103</t>
  </si>
  <si>
    <t>104 - 132</t>
  </si>
  <si>
    <t xml:space="preserve">El último párrafo del numeral 4.4.4 del pliego de condiciones establece: 
“(…)
La fecha de expedición del RUP debe ser de máximo treinta (30) días calendario anteriores a la fecha límite prevista para la presentación de la propuesta. En caso de modificarse la fecha de Cierre del Proceso, se tendrá como referencia para establecer el plazo indicado la originalmente establecida en el Pliego de Condiciones Definitivo (…)”.
El integrante VELNEC S.A aporta R.U.P con fecha de expedición 14 de julio de 2017 y teniendo en cuenta que el cierre del presente proceso fue el 14 de agosto de 2017, el mismo supera el límite máximo para la fecha de expedición, pues supera los 30 días calendarios contados desde el día anterior a la fecha de cierre del proceso.
Por tal motivo el proponente debe aportar R.U.P en las condiciones exigidas por el pliego de condiciones. 
</t>
  </si>
  <si>
    <t>134 - 146</t>
  </si>
  <si>
    <t>167 - 179</t>
  </si>
  <si>
    <t>ZURICH</t>
  </si>
  <si>
    <t>182 - 183</t>
  </si>
  <si>
    <t>2. El integrante VELNEC S.A aporta el formato No. 4, pero no aporta la certificación del Ministerio del Trabajo del personal en condiciones de discapacidad, tal como lo exige el pliego de condiciones.</t>
  </si>
  <si>
    <t>CONSORCIO INTERPUERTOS COLOMBIA 2017</t>
  </si>
  <si>
    <t>ARREDONDO MADRID INGENIEROS CIVILES S.A.S (A.I.M S.A.S) (51%)</t>
  </si>
  <si>
    <t>SERTIC S.A.S (49%)</t>
  </si>
  <si>
    <t>6 - 13</t>
  </si>
  <si>
    <t>15 - 17</t>
  </si>
  <si>
    <t>70 - 148</t>
  </si>
  <si>
    <t>26 - 68</t>
  </si>
  <si>
    <t>161 - 174</t>
  </si>
  <si>
    <t>151 - 159</t>
  </si>
  <si>
    <t>219 - 227</t>
  </si>
  <si>
    <t>229 - 230</t>
  </si>
  <si>
    <t>CONSORCIO PUERTOS 005-2017</t>
  </si>
  <si>
    <t>TÉCNICA Y PROYECTOS S.A TYPSA (65%)</t>
  </si>
  <si>
    <t>JORGE ISAAC VELASQUEZ VARGAS (35%)</t>
  </si>
  <si>
    <t>4 - 11</t>
  </si>
  <si>
    <t>13 - 14</t>
  </si>
  <si>
    <t>20 - 43</t>
  </si>
  <si>
    <t>44 - 67</t>
  </si>
  <si>
    <t>69 - 72</t>
  </si>
  <si>
    <t>81 - 83</t>
  </si>
  <si>
    <t xml:space="preserve">108 A - 108 H </t>
  </si>
  <si>
    <t>2. En el último párrafo del numeral 4.7 “GARANTÍA DE SERIEDAD DE LA PROPUESTA”, se establece lo siguiente:
“El proponente deberá presentar la Certificación de Garante a que hace referencia el FORMATO 10 del pliego de condiciones”.
2. El proponente deberá aportar la certificación de garante, de conformidad con lo establecido en el numeral 4.7 del pliego de condiciones, toda vez que el aportado tiene un número de póliza diferente a la póliza aportada en la propuesta.</t>
  </si>
  <si>
    <t>SURAMERICANA</t>
  </si>
  <si>
    <t>3. El integrante JORGE ISAAC VELASQUEZ VARGAS aporta la certificación del Ministerio del Trabajo del personal en condiciones de discapacidad, la cual se encuentra vencida, pues fue expedida el día 30 de diciembre de 2016 y tenía una vigencia por 6 meses y la fecha de cierre del presente proceso fue el 14 de agosto de 2017, fecha para la cual ya había perdido vigencia dicha certificación.</t>
  </si>
  <si>
    <t>CONSORCIO PUERTOS SERINCO-PEYCO</t>
  </si>
  <si>
    <t xml:space="preserve">Consorcio  </t>
  </si>
  <si>
    <t>PEYCO COLOMBIA (51%)
(Sucursal)</t>
  </si>
  <si>
    <t>SERINCO COLOMBIA (49%)
(Sucursal)</t>
  </si>
  <si>
    <t>P. Juridica</t>
  </si>
  <si>
    <t>P. Natural</t>
  </si>
  <si>
    <t>1 y 2</t>
  </si>
  <si>
    <t>Extranjera - España</t>
  </si>
  <si>
    <t>CUMPLE  
Avalada por Hernan Maldonado Sandoval</t>
  </si>
  <si>
    <t xml:space="preserve">Está firmada por el representante legal? </t>
  </si>
  <si>
    <t>N.A.</t>
  </si>
  <si>
    <t>Se aclara que los Acuerdos de Garantía incluidos a partir del folio 118 hasta el 129, no fueron objeto de verificación por parte de la entidad, pues su presentación no se requiere de conformidad con lo establecido en el numeral 4.10.3 del pliego de condiciones, toda vez que no se está acreditando experiencia por medio de matriz.</t>
  </si>
  <si>
    <t>18 A 50</t>
  </si>
  <si>
    <t>52 A 66</t>
  </si>
  <si>
    <t>68 A 71</t>
  </si>
  <si>
    <t>73 A 76</t>
  </si>
  <si>
    <t>POLIZA DE SEGURO</t>
  </si>
  <si>
    <t>131 A 138</t>
  </si>
  <si>
    <t>140 A 141</t>
  </si>
  <si>
    <t>145 A 147
149 A 154
156 A 158
160 A 163
12 A 18</t>
  </si>
  <si>
    <t>HABILITADO</t>
  </si>
  <si>
    <t>INGEANDINA CONSULTORES DE INGENIERIA SAS</t>
  </si>
  <si>
    <t>Ninguna</t>
  </si>
  <si>
    <t>P. Jurídica</t>
  </si>
  <si>
    <t>Nacional</t>
  </si>
  <si>
    <t>CUMPLE  
Avalada por Ingeniero Civil Cesar Ricardo Zamudio López</t>
  </si>
  <si>
    <t>4 A 11</t>
  </si>
  <si>
    <t>13 A 16</t>
  </si>
  <si>
    <t>Acredita situación de control por parte de la sociedad matriz domiciliada en Chile  INGELOG CONSULTORES DE INGENIERIA Y SISTEMAS S.A. según consta en el certificado de existencia y representación legal.</t>
  </si>
  <si>
    <t>22 a 42</t>
  </si>
  <si>
    <t>MEDIANA</t>
  </si>
  <si>
    <t>44 A 52</t>
  </si>
  <si>
    <t>106 A 113</t>
  </si>
  <si>
    <t>114 A 117</t>
  </si>
  <si>
    <t>EN PROCESO DE SUBSANACION PERO EL PROPONENTE ES HÁBIL</t>
  </si>
  <si>
    <t>La certificación sobre personal en condición de discapacidad expedida por la Dirección Territorial Bogotá presentada por el proponente, fue expedida el 6 de febrero de 2017 y tiene una vigencia de 6 meses. Teniendo en cuenta que la fecha de cierre del presente proceso fue el 14 de agosto de 2017, el proponente deberá aportar la certificación vigente para que la entidad pueda incluirlo en la eventual aplicación del criterio de desempate correspondiente.</t>
  </si>
  <si>
    <t xml:space="preserve">NO CUMPLE </t>
  </si>
  <si>
    <t>7 A 14 DEL SOBRE 1A</t>
  </si>
  <si>
    <t>EN PROCESO DE SUBSANACIÓN</t>
  </si>
  <si>
    <t>En relación con la certificación presentada para acreditar la experiencia específica, obrante en los folios 7 a 14 del Sobre No. 1A, se deberá aportar la legalización del documento otorgado en el exterior, toda vez que de conformidad con lo consignado en la legalización que figura en el folio 14,  el documento objeto de la misma ha sido firmado por FLOR ANGELA DURAN CONSUEGRA en calidad de Consul Primera, mientras que en el sello del Consulado de Colombia en Chile el nombre que figura es el de ADELA MARIA MAESTRE CUELLO. Así mismo, efectuada la verificación en la página de la Cancilleria, el documento objeto de dicha legalización no coincide con la certificación incluida en la propuesta.</t>
  </si>
  <si>
    <t xml:space="preserve">El NIT no se encuentra registrado en el sistema </t>
  </si>
  <si>
    <t>CONSORCIO PUERTO DCI</t>
  </si>
  <si>
    <t>DIN S.A.</t>
  </si>
  <si>
    <t>CITEC LTDA</t>
  </si>
  <si>
    <t>INARGOS LTDA</t>
  </si>
  <si>
    <t>6 A 9</t>
  </si>
  <si>
    <r>
      <t xml:space="preserve">El numeral 4.4.1.7 del pliego de condiciones establece lo siguiente: 
"En los casos en que el vencimiento del período de duración de la persona jurídica sea inferior al plazo exigido, se admitirá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t>
    </r>
    <r>
      <rPr>
        <b/>
        <sz val="11"/>
        <rFont val="Calibri"/>
        <family val="2"/>
        <scheme val="minor"/>
      </rPr>
      <t>deberá reflejarse en la Carta de Presentación de la Propuesta (FORMATO 1)</t>
    </r>
    <r>
      <rPr>
        <sz val="11"/>
        <rFont val="Calibri"/>
        <family val="2"/>
        <scheme val="minor"/>
      </rPr>
      <t xml:space="preserve">". (Resaltado fuera del texto).
De acuerdo con el certificado de existencia y representación legal del integrante INARGOS LTDA, la duración de la sociedad es hasta 17 de octubre de 2020 y de conformidad con el pliego de condiciones, la duración de la sociedad debería ser como mínimo hasta el 30 de junio de 2023. Por tal razón, el proponente deberá aportar el acta proveniente del órgano social competente de INARGOS LTDA en el cual se exprese el compromiso de prorrogar la duración de la sociedad para alcanzarl el plazo previsto en el pliego, y en consecuencia,  incluir el texto indicado en el formato de la carta de presentación de la propuesta para tal efecto.
</t>
    </r>
  </si>
  <si>
    <t>22 a 24</t>
  </si>
  <si>
    <t xml:space="preserve">EN PROCESO DE SUBSANACIÓN </t>
  </si>
  <si>
    <r>
      <t xml:space="preserve">De conformidad con el numeral 4.4.5.1 del pliego de condiciones, quienes se presenten en consorcio o unión temporal debían cumpilir entre otros, con el siguiente requisito:
</t>
    </r>
    <r>
      <rPr>
        <i/>
        <sz val="11"/>
        <color theme="1"/>
        <rFont val="Calibri"/>
        <family val="2"/>
        <scheme val="minor"/>
      </rPr>
      <t xml:space="preserve">d) Designar el integrante LIDER con el pleno cumplimiento de los requisitos descritos en el presente pliego de condiciones.
</t>
    </r>
    <r>
      <rPr>
        <sz val="11"/>
        <color theme="1"/>
        <rFont val="Calibri"/>
        <family val="2"/>
        <scheme val="minor"/>
      </rPr>
      <t>Efectuada la revisión del documento de conformación del consorcio presentado, no se encuentra la designacion del integrante LIDER, razón por la cual se deberá subsanar dicho requisito.</t>
    </r>
    <r>
      <rPr>
        <i/>
        <sz val="11"/>
        <color theme="1"/>
        <rFont val="Calibri"/>
        <family val="2"/>
        <scheme val="minor"/>
      </rPr>
      <t xml:space="preserve">
</t>
    </r>
  </si>
  <si>
    <t>38 A 68</t>
  </si>
  <si>
    <t>70 A 89</t>
  </si>
  <si>
    <t>PEQUEÑA</t>
  </si>
  <si>
    <t xml:space="preserve">CUMPLE   </t>
  </si>
  <si>
    <t>27 A 28
122</t>
  </si>
  <si>
    <t>30 A 32</t>
  </si>
  <si>
    <t xml:space="preserve">NO CUMPLE
Fl 34 A 35
</t>
  </si>
  <si>
    <t>El numeral 4.4.1.7 del pliego de condiciones establece lo siguiente: 
"En los casos en que el vencimiento del período de duración de la persona jurídica sea inferior al plazo exigido, se admitirá un acta proveniente del órgano social con capacidad jurídica para tomar esa clase de determinaciones, en la cual se exprese el compromiso de prorrogar la duración de la persona jurídica para alcanzar los plazos aquí previstos, en caso de resultar adjudicatario y antes de la suscripción del contrato de interventoría. Si se presenta bajo este compromiso deberá reflejarse en la Carta de Presentación de la Propuesta (FORMATO 1)". (Resaltado fuera del texto).
De acuerdo con el certificado de existencia y representación legal del integrante INARGOS LTDA, la duración de la sociedad es hasta 17 de octubre de 2020 y de conformidad con el pliego de condiciones, la duración de la sociedad debería ser como mínimo hasta el 30 de junio de 2023. Por tal razón, el proponente deberá aportar el acta proveniente del órgano social competente de INARGOS LTDA en el cual se exprese el compromiso de prorrogar la duración de la sociedad para alcanzarl el plazo previsto en el pliego, y en consecuencia,  incluir el texto indicado en el formato de la carta de presentación de la propuesta para tal efecto.</t>
  </si>
  <si>
    <t>CUMPLE  
Folio 105</t>
  </si>
  <si>
    <t>111 A 114</t>
  </si>
  <si>
    <t>116 A 119</t>
  </si>
  <si>
    <t xml:space="preserve">CUMPLE </t>
  </si>
  <si>
    <t>CONSORCIO ANI ICEACSA-COPEBA</t>
  </si>
  <si>
    <t>ICEACSA CONSULTORES SUCURSAL COLOMBIA (51%)</t>
  </si>
  <si>
    <t>COPEBA LTDA (49%)</t>
  </si>
  <si>
    <t>4 A 8</t>
  </si>
  <si>
    <t>Se aclara que el Acuerdo de Garantía incluido a partir del folio 40 y demás documentos que lo acompañan hasta el folio 46, no fueron objeto de verificación por parte de la entidad, pues su presentación no se requiere de conformidad con lo establecido en el numeral 4.10.3 del pliego de condiciones, toda vez que no se está acreditando experiencia por medio de matriz.</t>
  </si>
  <si>
    <t>48 A 94</t>
  </si>
  <si>
    <t>95 A 136</t>
  </si>
  <si>
    <t>26 A 32</t>
  </si>
  <si>
    <t>23 A 25</t>
  </si>
  <si>
    <t>141 A 147</t>
  </si>
  <si>
    <t>149 A 164</t>
  </si>
  <si>
    <t>186 A 188
3 A 5
7 A 11</t>
  </si>
  <si>
    <t>CONSORCIO INTERPUERTOS CARIBE</t>
  </si>
  <si>
    <t>ESTUDIOS TÉCNICOS Y ASESORIAS S.A. -ETA S.A. - 60%</t>
  </si>
  <si>
    <t>WN INGENIERIA LTDA. - 40%</t>
  </si>
  <si>
    <t>P. JURÍDICA</t>
  </si>
  <si>
    <t>02 AL 05</t>
  </si>
  <si>
    <r>
      <rPr>
        <b/>
        <sz val="11"/>
        <rFont val="Calibri"/>
        <family val="2"/>
        <scheme val="minor"/>
      </rPr>
      <t xml:space="preserve">Primero: </t>
    </r>
    <r>
      <rPr>
        <sz val="11"/>
        <rFont val="Calibri"/>
        <family val="2"/>
        <scheme val="minor"/>
      </rPr>
      <t xml:space="preserve">En el formato No. 1 - Carta de Presentación de la Propuesta, el proponente no señala cual es la forma de pago aceptada para ejecutar el contrato, a) Con anticipo, b) Sin anticipo, de acuerdo con el numeral (t) del documento referenciado.
</t>
    </r>
    <r>
      <rPr>
        <b/>
        <sz val="11"/>
        <rFont val="Calibri"/>
        <family val="2"/>
        <scheme val="minor"/>
      </rPr>
      <t xml:space="preserve">
Segundo: </t>
    </r>
    <r>
      <rPr>
        <sz val="11"/>
        <rFont val="Calibri"/>
        <family val="2"/>
        <scheme val="minor"/>
      </rPr>
      <t xml:space="preserve">En el diligenciamiento de la Carta de Presentación de la Propuesta, se relaciona de forma erronéa el año del número del proceso.
En consecuencia se solicita al proponente diligenciar la Carta de Presentación, de conformidad con lo establecido en el formato No. 1 del pliego de condiciones. </t>
    </r>
  </si>
  <si>
    <t>126 al 127</t>
  </si>
  <si>
    <t>25 AL 95</t>
  </si>
  <si>
    <t>96 AL 124</t>
  </si>
  <si>
    <t>10 al 15</t>
  </si>
  <si>
    <t>16 al 21</t>
  </si>
  <si>
    <t>142 - 143</t>
  </si>
  <si>
    <t>SEGUROS DEL ESTADO S.A.</t>
  </si>
  <si>
    <t>148 AL 149</t>
  </si>
  <si>
    <t>INGENIERÍA CONSULTORÍA Y PLANEACIÓN S.A.</t>
  </si>
  <si>
    <t>2 AL 4</t>
  </si>
  <si>
    <t>18 al 105</t>
  </si>
  <si>
    <t>32
Sobre 1a</t>
  </si>
  <si>
    <t>171 al 173</t>
  </si>
  <si>
    <r>
      <rPr>
        <b/>
        <sz val="11"/>
        <color theme="1"/>
        <rFont val="Calibri"/>
        <family val="2"/>
        <scheme val="minor"/>
      </rPr>
      <t>Primero:</t>
    </r>
    <r>
      <rPr>
        <sz val="11"/>
        <color theme="1"/>
        <rFont val="Calibri"/>
        <family val="2"/>
        <scheme val="minor"/>
      </rPr>
      <t xml:space="preserve"> El pliego de condiciones en su numeral 4.7. GARANTÍA DE SERIEDAD DE LA PROPUESTA, señala expresamente: "(ii) El o los módulos a los cuales se presenta propuesta”… El proponente allega con su propuesta una sola garantía, identificada con el No. NB-100076680, cuyo monto de aseguramiento es por un valor de $69.943.439,70, el cual solo cubre un módulo, de acuerdo con lo anterior y la información diligenciada en la Carta de Presentación de la Propuesta, el Proponente manifiesta participar para los dos módulos, por lo cual, se encontraría un módulo pendiente por la garantía de seriedad de la propuesta.
</t>
    </r>
    <r>
      <rPr>
        <b/>
        <sz val="11"/>
        <color theme="1"/>
        <rFont val="Calibri"/>
        <family val="2"/>
        <scheme val="minor"/>
      </rPr>
      <t>Segundo:</t>
    </r>
    <r>
      <rPr>
        <sz val="11"/>
        <color theme="1"/>
        <rFont val="Calibri"/>
        <family val="2"/>
        <scheme val="minor"/>
      </rPr>
      <t xml:space="preserve"> Adicionalmente en el numeral 4.7., se expresa que “El proponente deberá presentar la Certificación de Garante a que hace referencia el FORMATO 10 del pliego de condiciones”... El Proponente no allega el Formato No. 10, para la póliza aportada.
En consecuencia, se solicita al proponente aportar la Garantía de seriedad de la propuesta para el módulo faltante y/o corregir la suma asegurada, adicionalmente allegar el formato No. 10 para las garantías, de conformidad con lo establecido en el pliego de condiciones. 
</t>
    </r>
  </si>
  <si>
    <t>COMPAÑÍA MUNDIAL DE SEGUROS S.A.</t>
  </si>
  <si>
    <t>CONSORCIO PLANES HIDROCONSULTA 005</t>
  </si>
  <si>
    <t>PLANES S.A.S. - 51%</t>
  </si>
  <si>
    <t>HIDROCONSULTA S.A.S. - 49%</t>
  </si>
  <si>
    <t>13 AL 15</t>
  </si>
  <si>
    <t>103 AL 136</t>
  </si>
  <si>
    <t>50 AL 101</t>
  </si>
  <si>
    <t>35 AL 41</t>
  </si>
  <si>
    <t>19 AL 26</t>
  </si>
  <si>
    <t>46
Sobre 1A</t>
  </si>
  <si>
    <t>249 - 250</t>
  </si>
  <si>
    <t>259 AL 260</t>
  </si>
  <si>
    <t>CONSORCIO CB INGENIEROS - INGEPROYECT</t>
  </si>
  <si>
    <t>CB INGENIEROS S.A.S. - %51</t>
  </si>
  <si>
    <t>INGEPROYECT LTDA. - %49</t>
  </si>
  <si>
    <t>02 AL 06</t>
  </si>
  <si>
    <t>10 AL 11</t>
  </si>
  <si>
    <t xml:space="preserve">El pliego de condiciones establece en su numeral 4.4.5 FIGURAS ASOCIATIVAS, subnumeral 4.4.5.1 CONSORCIOS Y UNIONES TEMPORALES: QUIENES PRESENTEN PROPUESTA A TRAVÉS DE CONSORCIOS Y UNIONES TEMPORALES, DEBERÁN CUMPLIR LOS SIGUIENTES REQUISITOS, manifiesta en el literal (c) “Acreditar un término mínimo de duración del consorcio o de la unión temporal, por lo menos igual al plazo total estimado del contrato de interventoría y cinco (5) años más”, el documento de constitución de la figura asociativa aportado con la Propuesta, señala que su duración es de tres (3) años, lo cual no da cumplimiento a lo anteriormente enunciado.  
De acuerdo con lo anterior, el Proponente deberá presentar el documento de constitución de la figura asociativa, dando cumplimiento a lo solicitado en el pliego de condiciones.
</t>
  </si>
  <si>
    <t>Está firmada por los representantes legales de los integrantes de la estructura plural</t>
  </si>
  <si>
    <t>14 AL 21</t>
  </si>
  <si>
    <t>23 AL 40</t>
  </si>
  <si>
    <t>43 AL 45</t>
  </si>
  <si>
    <t>47 AL 49</t>
  </si>
  <si>
    <r>
      <t xml:space="preserve">Al revisar la duración y/o vigencia señalada en el Certificado de Existencia y Representación Legal de la sociedad INGEPROYECT LTDA., se evidencia que su duración es inferior al señalado en el pliego de condiciones, numeral 4.4.3 PERSONAS JURÍDICAS, 4.4.3.7 </t>
    </r>
    <r>
      <rPr>
        <i/>
        <sz val="11"/>
        <rFont val="Calibri"/>
        <family val="2"/>
        <scheme val="minor"/>
      </rPr>
      <t xml:space="preserve">"Acreditar que su duración es por lo menos igual al plazo total estimado del contrato y cinco (5) años más, para lo cual presentará un extracto de sus estatutos sociales o un certificado del representante legal o funcionario autorizado (esta persona deberá aparecer en los documentos señalados en el presente Pliego).
</t>
    </r>
    <r>
      <rPr>
        <sz val="11"/>
        <rFont val="Calibri"/>
        <family val="2"/>
        <scheme val="minor"/>
      </rPr>
      <t xml:space="preserve">Si bien el Proponente, diligencia y manifiesta lo anterior el formato No. 1 Carta de Presentación de la Propuesta, no allega el acta del órgano
social competente, en la cual consta el compromiso de la sociedad de reformar sus estatutos para cumplir con dicho plazo, como se enuncia en el formato. El Proponente, deberá aportar el referido cocumento
</t>
    </r>
  </si>
  <si>
    <t>22
Sobre 1A</t>
  </si>
  <si>
    <t>CERTIFICACIÓN DE PAGOS DE SEGURIDAD SOCIAL Y APORTES PARAFISCALES (FORMATO 8)</t>
  </si>
  <si>
    <t>78 Y 79
84 Y 85</t>
  </si>
  <si>
    <t>AXA COLPATRIA SEGUROS S.A.</t>
  </si>
  <si>
    <t>80 Y 81, 82 Y 83</t>
  </si>
  <si>
    <t>860.509.943-7</t>
  </si>
  <si>
    <t>830.110.770-6</t>
  </si>
  <si>
    <t>CONSORCIO PUERTOS DE COLOMBIA</t>
  </si>
  <si>
    <t>INTERSA-INARSA COLOMBIA S.A.S.(51%)</t>
  </si>
  <si>
    <t>CAYCO S.A.S (30%)</t>
  </si>
  <si>
    <t>YOLANDA CABRERA BALCAZAR (19%)</t>
  </si>
  <si>
    <t>JURIDICA</t>
  </si>
  <si>
    <t>NATURAL</t>
  </si>
  <si>
    <t>MODULOS 1 Y 2</t>
  </si>
  <si>
    <t>3  a 11</t>
  </si>
  <si>
    <t>17 A 18</t>
  </si>
  <si>
    <t>N/A</t>
  </si>
  <si>
    <t>El proponente INTERSA-INARSA COLOMBIA  presenta acuerdo de garantia, el cual no se encuentra apostillado, pero el mismo no se requiere teniendo en ecuenta la documentación presentada a folios 165 y 166 donde se indica que la experiencia es acreditada por su unico socio, de conformidad con lo establecido en el Decreto 1082 de 2015 en lo referente a las empresas con menos de tres años de creadas.</t>
  </si>
  <si>
    <t>24 A 84</t>
  </si>
  <si>
    <t>86 A 130</t>
  </si>
  <si>
    <t>132 A 156</t>
  </si>
  <si>
    <t>MICROEMPRESA</t>
  </si>
  <si>
    <t>158 A 164</t>
  </si>
  <si>
    <t>172 A 177</t>
  </si>
  <si>
    <t xml:space="preserve">225 A 227 Y 232 A 234 </t>
  </si>
  <si>
    <t>228 - 231 Y 235 A 238</t>
  </si>
  <si>
    <t>CUNPLE</t>
  </si>
  <si>
    <t>CONSORCIO PUERTOS CARTAGENA</t>
  </si>
  <si>
    <t>CONCOL CONSULTORES S.A.S. (51%)</t>
  </si>
  <si>
    <t>DC - PORTS.A.S. (49%)</t>
  </si>
  <si>
    <t>MODULO 1 Y MODULO 2</t>
  </si>
  <si>
    <t>COLOMBIANA</t>
  </si>
  <si>
    <t>2 A 7</t>
  </si>
  <si>
    <t>10 A 12</t>
  </si>
  <si>
    <t>66 A 68</t>
  </si>
  <si>
    <t>76 A 132</t>
  </si>
  <si>
    <t>134 A 152</t>
  </si>
  <si>
    <t>20 A 22 Y 30 A 32</t>
  </si>
  <si>
    <t>24 a 28</t>
  </si>
  <si>
    <t>El representante legal de la emrpesa DC PORT SAS requiere autorizacion de la Junta Directiva para presentar propuestas por valor superior a 1.000 smlv.</t>
  </si>
  <si>
    <t>AXA COLPATRIA</t>
  </si>
  <si>
    <t>42 A 64</t>
  </si>
  <si>
    <t>70 A 73</t>
  </si>
  <si>
    <t>299 A 300</t>
  </si>
  <si>
    <t>CONSORCIO INGEVIAL</t>
  </si>
  <si>
    <t>INGETEC GERENCIA Y SUPERVISIÓN SA (51%)</t>
  </si>
  <si>
    <t>ING INGENIERIA SAS (49%)</t>
  </si>
  <si>
    <t>4 A 10</t>
  </si>
  <si>
    <t>122 A 123</t>
  </si>
  <si>
    <t>150 A 152</t>
  </si>
  <si>
    <t xml:space="preserve">La empresa matriz de INGETEC INGETEC GERENCIA Y SUPERVISIÓN SA, condicionó en la clausula PRIMERA del acuerdo de garantia la participación de su garantizado a un 70%, la cual no se ajusta al acuerdo consorcial, por lo tanto no cumple con lo requerido en el pliego </t>
  </si>
  <si>
    <t>30 A 45</t>
  </si>
  <si>
    <t>47 A 120</t>
  </si>
  <si>
    <t>13 A 19</t>
  </si>
  <si>
    <t>21 A 27</t>
  </si>
  <si>
    <t>JMALUCELLI</t>
  </si>
  <si>
    <t>293 A 294</t>
  </si>
  <si>
    <t>312 A 316</t>
  </si>
  <si>
    <t>281 A 283</t>
  </si>
  <si>
    <t>SIGA INGENIERIA Y CONSULTORIA S.A. SUCURSAL COLOMBIA</t>
  </si>
  <si>
    <t>INDIVIDUAL</t>
  </si>
  <si>
    <t>CHILENA</t>
  </si>
  <si>
    <t>3 A 9</t>
  </si>
  <si>
    <t>17 A 77</t>
  </si>
  <si>
    <t>11 A 15</t>
  </si>
  <si>
    <t>SIN FOLIO</t>
  </si>
  <si>
    <t>PENDINETE</t>
  </si>
  <si>
    <t>No se presentó el formato 10 certificado de garante.</t>
  </si>
  <si>
    <t>HMV CONSULTORÍA</t>
  </si>
  <si>
    <t>PERSONA JURÍDICA</t>
  </si>
  <si>
    <t>002 A 005</t>
  </si>
  <si>
    <t>139 A 141</t>
  </si>
  <si>
    <t>GARANTIZA HMV INGENIEROS LTDA.</t>
  </si>
  <si>
    <t>139 A 141
 Y 130 A 136</t>
  </si>
  <si>
    <t>021 A 117</t>
  </si>
  <si>
    <t>PÓLIZA No. 48791</t>
  </si>
  <si>
    <t>188 Y 189</t>
  </si>
  <si>
    <t>No se aporta el certficado del garante en el formato 10 de que trata el numeral 4.7 de los pliegos al indicar en su parte final: "El proponente deberá presentar la Certificación de Garante a que hace referencia el FORMATO 10 del pliego
de condiciones."</t>
  </si>
  <si>
    <t>JMALUCELLI TRAVELERS</t>
  </si>
  <si>
    <t>CONSORCIO INTER-PUERTOS SCA 2017</t>
  </si>
  <si>
    <t>SILVA CARREÑO &amp; ASOCIADOS S.A.S. NIT 860.504.871-2 - LÍDER 51%</t>
  </si>
  <si>
    <t>ARENAS DE LA HOZ CONSULTORES S.A.S. NIT 900.644.351-9 - 49%</t>
  </si>
  <si>
    <t>MÓDULOS 1 Y 2</t>
  </si>
  <si>
    <t xml:space="preserve">NACIONAL </t>
  </si>
  <si>
    <t>24 A 47</t>
  </si>
  <si>
    <t>49 A 82</t>
  </si>
  <si>
    <t>16 A 19</t>
  </si>
  <si>
    <t>21 A 22</t>
  </si>
  <si>
    <t>PÓLIZA No. 21-44-101252146</t>
  </si>
  <si>
    <t>112 A 113</t>
  </si>
  <si>
    <t>CONSORCIO CONCESIÓN 2017</t>
  </si>
  <si>
    <t>BAC ENGINEERING CONSULTANCY GROUP S.A.S NIT 900.478.591-8 - LIDER 51%</t>
  </si>
  <si>
    <t>INTERPRO S.A.S. 804.001.735-6 - 49%</t>
  </si>
  <si>
    <t>2 A 10</t>
  </si>
  <si>
    <t>EN LO QUE ATAÑE AL AVAL DE LA PROPUESTA, DENTRO DEL DOCUMENTO DE FIRMA DE AVAL SE RELACIONA MAL LA CEDULA DE QUIEN AVALA C.C 52.157.606 Y DEBERÍA SER 52.157.605</t>
  </si>
  <si>
    <t>11 A 14</t>
  </si>
  <si>
    <t>21 A 23</t>
  </si>
  <si>
    <t>SE INDICA EN EL FORMATO 9 QUE FUE FIRMADO EN BARCELONA Y NO SE ALLEGA APOSTILLADO DE CONFORMIDAD CON EL NUMERAL  3.15.2 DE LOS PLIEGOS DE CONDICIONES.</t>
  </si>
  <si>
    <t>21  A 23</t>
  </si>
  <si>
    <t>26 A 58</t>
  </si>
  <si>
    <t>60 A 84</t>
  </si>
  <si>
    <t>87 A 93</t>
  </si>
  <si>
    <t>95 A 97</t>
  </si>
  <si>
    <t>POLIZA No. 104243</t>
  </si>
  <si>
    <t>SIN</t>
  </si>
  <si>
    <t>157 A 158</t>
  </si>
  <si>
    <t>154 A 156</t>
  </si>
  <si>
    <t>OJO, DENTRO DEL FORMATO No. 4 SE INDICA UN SEÑOR CESAR AGUSTO DIAZ NIETO CON C.C. 13.823.507 PERO FIRMA UN SR. DENNIS S. ALVAREZ BAYONA QUIEN SÍ ES EL REPRESENTANTE LEGAL</t>
  </si>
  <si>
    <t>OJO: EL FORMATO DE GARANTE DE BAC ENGINEERING CONSULTANCY GROUP S.A.S. NO VIENE APOSTILLADO,  EXPERIENCIA GENERAL ORDENES 1 Y 2 APOSTILLA CUMPLE. EXPERIENCIA ESPECÍFICA  DE ORDEN 3 Y 4 APOSTILLA CUMPLE.</t>
  </si>
  <si>
    <t>CONSULTORES DE INGENIERÍA UG21 SL SUCURSAL EN COLOMBIA</t>
  </si>
  <si>
    <t>5 A 7</t>
  </si>
  <si>
    <t>13 A 55</t>
  </si>
  <si>
    <t>58 A 63</t>
  </si>
  <si>
    <t>FOLIOS 76 Y 87</t>
  </si>
  <si>
    <t>CUMPLE 1: 15-44-101184833
CUMPLE 2: 15-44-101184834</t>
  </si>
  <si>
    <t>99 A 103</t>
  </si>
  <si>
    <t>EXPERIENCIA GENERAL ORDENES 1, 3 Y 4 CUMPLE. EXPERIENCIA ESPECÍFICA ORDEN 1 CUMPLE</t>
  </si>
  <si>
    <t>CONSORCIO ECOPUERTOS</t>
  </si>
  <si>
    <t>DICONSULTORÍA S.A. NIT 800.003.776-2 - 51% LÍDER</t>
  </si>
  <si>
    <t>ESTRUCTURADOR COLOMBIA S.A.S NIT 900.330.875-8 - 49%</t>
  </si>
  <si>
    <t>159 a 161</t>
  </si>
  <si>
    <t>40 A 157</t>
  </si>
  <si>
    <t>18 A 39</t>
  </si>
  <si>
    <t>8 A 13</t>
  </si>
  <si>
    <t>175 A 176</t>
  </si>
  <si>
    <t>NO SE APORTA LA CERTIFICACIÓN DE GARANTE</t>
  </si>
  <si>
    <t xml:space="preserve">
CUMPLE
MODULO 1: GU125657
MODULO 2: GU125658</t>
  </si>
  <si>
    <t>225 A 226</t>
  </si>
  <si>
    <t>RESTREPO Y URIBE S.A.S</t>
  </si>
  <si>
    <t>NINGUNA</t>
  </si>
  <si>
    <t>4 AL 7</t>
  </si>
  <si>
    <t>18 AL 43</t>
  </si>
  <si>
    <t>45 AL 47</t>
  </si>
  <si>
    <t>65 AL 70</t>
  </si>
  <si>
    <t>72 AL 73</t>
  </si>
  <si>
    <t>ESTUDIOS, PROYECTOS Y PLANIFICACIÓN S.A. EPYPSA COLOMBIA (51% LIDER)</t>
  </si>
  <si>
    <t>DIEGO FONSECA CHAVES S.A.S (25%)</t>
  </si>
  <si>
    <t>PROYECTOS DE INGENIERIA Y CONSULTORIA S.A.S (24%)</t>
  </si>
  <si>
    <t>1  Y 2</t>
  </si>
  <si>
    <t>ESPAÑA SUCURSAL EN COLOMBIA</t>
  </si>
  <si>
    <t>3 AL 6</t>
  </si>
  <si>
    <t>NO HABIL</t>
  </si>
  <si>
    <t>Revisada la propuesta se evidencia que el proponente aporto el  documento de constitución de consorcio, en el cual se establece que la duración del mismo sera por el termino de ejecución del contrato y tres (3) años más por lo tanto no cumple con lo establecido en el Pliego de Condiciones. De acuerdo con lo anterior, se requiere al proponente subsanar la documentación antes mencionada, de conformidad con las exigencias del pliego de condiciones.</t>
  </si>
  <si>
    <t>21 AL 35</t>
  </si>
  <si>
    <t>38 AL 160</t>
  </si>
  <si>
    <t>162 A 178</t>
  </si>
  <si>
    <t>180 AL 182</t>
  </si>
  <si>
    <t>184 AL 187</t>
  </si>
  <si>
    <t>189 AL 191</t>
  </si>
  <si>
    <t xml:space="preserve">Revisada la propuesta, se evidencia que el integrante DIEGO FONSECA CHAVES S.A., aporto la certificación de pagos de seguridad social y aportes a parafiscales la cual no se encuentra firmada por el Representante legal de acuerdo a lo establecido en el pliego de condiciones. De acuerdo con lo anterior, se requiere al proponente subsanar la documentación antes mencionada, de conformidad con las exigencias del pliego de condiciones. </t>
  </si>
  <si>
    <t>254 AL 259</t>
  </si>
  <si>
    <t>261  AL 262</t>
  </si>
  <si>
    <t>CONSORCIO CONPUERTOS 2017</t>
  </si>
  <si>
    <t>JORGE ERNESTO MENDEZ PACHON (51% LIDER)</t>
  </si>
  <si>
    <t>LUIS HUMBERTO JAUREGUI ESPINEL (25%)</t>
  </si>
  <si>
    <t>MARCO TULIO BENITEZ MATEUS (12%)</t>
  </si>
  <si>
    <t>CIAF LTDA INGENIERIA (12%)</t>
  </si>
  <si>
    <t>2 AL 5</t>
  </si>
  <si>
    <t>15 AL 16</t>
  </si>
  <si>
    <t>25 AL 44</t>
  </si>
  <si>
    <t>45 AL 60</t>
  </si>
  <si>
    <t>78 AL 214</t>
  </si>
  <si>
    <t>61 AL 77</t>
  </si>
  <si>
    <t>18 AL 23</t>
  </si>
  <si>
    <t>SIN FOLIAR</t>
  </si>
  <si>
    <t>CONSORCIO CONCESION PORTUARIA 2017</t>
  </si>
  <si>
    <t>INTERSA S.A (59% LIDER)</t>
  </si>
  <si>
    <t>AYESA DE COLOMBIA INGENIERIA Y ARQUITECTURA S.A.S (41%)</t>
  </si>
  <si>
    <t>ESPAÑA CON SUCURSAL EN COLOMBIA</t>
  </si>
  <si>
    <t>El proponente NO indica en la Carta de Presentación de la Propuesta la aceptación de forma de pago, CON o SIN ANTICIPO, como lo establece la NOTA del numeral 4.10.4., del Pliego de Condiciones. De acuerdo con lo anterior, se requiere al proponente subsanar la documentación antes mencionada, de conformidad con las exigencias del pliego de condiciones.</t>
  </si>
  <si>
    <t>13 AL 14</t>
  </si>
  <si>
    <t>N,A</t>
  </si>
  <si>
    <t>17 AL 55</t>
  </si>
  <si>
    <t>57 AL 93</t>
  </si>
  <si>
    <t>101 AL 109 Y 160</t>
  </si>
  <si>
    <t>111 al 131</t>
  </si>
  <si>
    <t>Revisada la propuesta, se evidencia que el integrante AYESA DE COLOMBIA INGENIERIA Y ARQUITECTURA S.A.S aporto el Certificado de Existecia y Representación Legal en el cual se establece que el Representante Legal debera contar con Autorización para montos que superen los 130.000 USD.
De acuerdo con lo anterior, se requiere al proponente subsanar la documentación antes mencionada, de conformidad con las exigencias del pliego de condiciones.</t>
  </si>
  <si>
    <t>Revisada la propuesta, se evidencia que el integrante INTERSA S.A. aporto la certificación de pagos a parafiscales con fecha de expedición de 31 DE JUNIO  DE 2017.
De acuerdo con lo anterior, se requiere al proponente subsanar la documentación antes mencionada, de conformidad con las exigencias del pliego de condiciones.</t>
  </si>
  <si>
    <t>212 AL 217</t>
  </si>
  <si>
    <t>El Proponente NO aporta la Certificación del asegurador sobre condiciones de colocación de la Garantía (Formato  10). De acuerdo con lo anterior, se requiere al proponente subsanar la documentación antes mencionada, de conformidad con las exigencias del pliego de condiciones.</t>
  </si>
  <si>
    <t>ALLIANZ</t>
  </si>
  <si>
    <t>NO APORTA</t>
  </si>
  <si>
    <t>COMPLE</t>
  </si>
  <si>
    <t>SOBRE 1. 189 AL 195, 198 AL 210. SOBRE 1A 17 AL 23.</t>
  </si>
  <si>
    <t>CONSORCIO HC</t>
  </si>
  <si>
    <t>HACE INGENIEROS SAS (51%)</t>
  </si>
  <si>
    <t>CPS INGENIEROS OBRA CIVIL Y MEDIO AMBIENTE S.L. 25%</t>
  </si>
  <si>
    <t>CPS INGENIEROS FILIAL COLOMBIA S.A.S. 24%</t>
  </si>
  <si>
    <t>2 A 12</t>
  </si>
  <si>
    <t>14 A 15</t>
  </si>
  <si>
    <t xml:space="preserve"> HABIL</t>
  </si>
  <si>
    <t>18 A 53</t>
  </si>
  <si>
    <t>158-269</t>
  </si>
  <si>
    <t>55 A 156</t>
  </si>
  <si>
    <t>270 A 272</t>
  </si>
  <si>
    <t>280 A 283</t>
  </si>
  <si>
    <t>274 A  278</t>
  </si>
  <si>
    <t>El proponente NO CUMPLE  teniendo en cuenta que no aporta la Garantía de Seriedad de la Propuesta de conformidad con lo establecido en el numeral 4.7. del Pliego de condiciones. Lo anterior, dado que aporta una garantía de seriedad dirigida al INVIAS como CONSORCIO HACE BOYACA  y en el marco de la LICITACIÓN NO. CM-DO-SRN-058-2 adelantada por el INVIAS. Adicionalmente no aporta certificado de  Garante de conformidad con el formato 10.  En consecuencia, se solicita al proponente aportar la respectiva garantía de seriedad de conformidad con lo establecido en el Numeral 4.7. del Pliego de Condiciones en el marco del proceso de selección VJ-VGC-CM-005-2017.</t>
  </si>
  <si>
    <t>LIBERTY SEGUROSS.A.</t>
  </si>
  <si>
    <t>SOBRE 1 A FOLIO 12 A 16 APOSTILLADO, FOLIOS 17 A 21 DEBIDAMENTE APOSTILLADOS SOBRE 1 296 A 305 APOSTILLADS</t>
  </si>
  <si>
    <t>CONSORCIO CONCESION PORTUARIA P&amp;S</t>
  </si>
  <si>
    <t>PROES COLOMBIA S.A.S.60%</t>
  </si>
  <si>
    <t>SERVINC LTDA 40%</t>
  </si>
  <si>
    <t>7  a 13</t>
  </si>
  <si>
    <t>43-44</t>
  </si>
  <si>
    <t>269 Y 270</t>
  </si>
  <si>
    <t>67-109</t>
  </si>
  <si>
    <t>111 A 164</t>
  </si>
  <si>
    <t>20 A 25</t>
  </si>
  <si>
    <t>35 A 41</t>
  </si>
  <si>
    <t>56A 63</t>
  </si>
  <si>
    <t>64 - 65</t>
  </si>
  <si>
    <t>271 A 278</t>
  </si>
  <si>
    <t>CONSORCIO INFRAESTRUCTURA PORTUARIA</t>
  </si>
  <si>
    <t>GIC GERENCIA INTERVENTORIA Y CONSULTORIA S.A.S. 49%</t>
  </si>
  <si>
    <t>CARTAGENERA DE INGENIERIA S.A.S. (CARINSA) 51%</t>
  </si>
  <si>
    <t>4 A 6</t>
  </si>
  <si>
    <t xml:space="preserve">El proponente dentro del formato 1 Carta de Presentación de la Propuesta, no establece el literal k). En consecuencia se solicita al proponente aportar el documento de acuerdo con lo establecido en el respectivo formato. </t>
  </si>
  <si>
    <t>12 A14</t>
  </si>
  <si>
    <t>A folio 174 y siguientes de la propuesta se aporta documento a través del cual se indican los actos y facultades que otorga la firma M&amp;K al señor CARLOS ALBERTO RODRIGUEZ CASAS para participar en procesos de selección; sin embargo no se evidencia facultad para garantizar irrevocablemente el cumplimiento de todas y cada una de las Obligaciones de la compañía GIC GERENCIA INTERVENTORIA Y CONSULTORIA S.A.S.  En consecuencia se solicita al proponente aportar poder a través del cual se evidencie la facultad del señor CARLOS ALBERTO RODRIGUEZ CASAS para garantizar cumplimiento y obligaciones de terceros en el marco de los procesos de selección.</t>
  </si>
  <si>
    <t>57 A 61</t>
  </si>
  <si>
    <t>64 A 99</t>
  </si>
  <si>
    <t>38 A 44</t>
  </si>
  <si>
    <t>49 A 54</t>
  </si>
  <si>
    <t>105 A 114</t>
  </si>
  <si>
    <t>116 Y 117</t>
  </si>
  <si>
    <t>216 A 222</t>
  </si>
  <si>
    <t>SOBRE 1A 40 A 46 APOSTILLADOS</t>
  </si>
  <si>
    <t>CONSORCIO PORTUARIO 2017 CEMOSA</t>
  </si>
  <si>
    <t>CEMOSA INGENIERIA Y CONTROL S.A.S. 60%</t>
  </si>
  <si>
    <t>CEMOSA COLOMBIA S.A.. 40%</t>
  </si>
  <si>
    <t>3 A 7</t>
  </si>
  <si>
    <t>En el acuerdo Consorcial aportado por el proponente, al realizarse la designación del líder se menciona que se realiza para el CONSORCIO PORTUARIO BUENAVENTURA CEMOSA, nombre que no corresponde al nombre designado dentro del mismo documento como nombre del consorcio, siendo el correcto CONSORCIO PORTUARIO 2017 CEMOSA.</t>
  </si>
  <si>
    <t>NO HABL</t>
  </si>
  <si>
    <t xml:space="preserve"> El integrante CEMOSA INGENIERIA Y CONTROL S.A.S. No aporta acuerdo de garantía de conformidad con lo establecido en el numeral 4.10.3  del pliego de condiciones</t>
  </si>
  <si>
    <t>78 A 136</t>
  </si>
  <si>
    <t>138 A 146</t>
  </si>
  <si>
    <t>144 A 147</t>
  </si>
  <si>
    <t xml:space="preserve">Vista la propuesta presentada por el proponente 24 CONSORCIO PORTUARIO 2017 CEMOSA, se establece que el integrante CEMOSA INGENIERIA Y CONTROL S.A.S. tiene menos de un año de constituida y ostenta la condición de líder por tener el 60% de participación dentro de la estructura plural, acorde con estos presupuestos podría participar en el presente proceso siempre y cuando su matriz (CENTRO DE ESTUDIOS MATERIALES Y CONTROL DE OBRAS S.A. CEMOSA) no estuviera obligada a inscribirse en el RUP. Sin embargo, teniendo en cuenta la participación del proponente encontramos que la firma CENTRO DE ESTUDIOS MATERIALES Y CONTROL DE OBRAS S.A. – CEMOSA) participa a través de la sucursal Colombia con un 40% de participación con lo cual se incumple con el presupuesto establecido en el numeral 4.4.1.5 del pliego de condiciones, pues estando obligada a inscribirse en el RUP por tener sucursal en Colombia no podría respaldar la experiencia del integrante de la estructura plural CEMOSA INGENIERIA Y CONTROL S.A.S. que es una filial con menos de un año de constituida.
Sobre el particular el citado numeral 4.4.1.5 consagra “No obstante lo dispuesto, la fecha de constitución de la persona jurídica podrá tener un término inferior a un (1) año de anterioridad a la Fecha de Cierre, siempre y cuando se trate de un proponente o miembro de la figura asociativa que sea el LIDER y acredite la experiencia general o la experiencia específica a través de una matriz que sea una persona extranjera no obligada a inscribirse en el RUP”. (Subrayado y Negrilla fuera de texto).
En virtud de lo anterior, el proponente CONSORCIO PORTUARIO 2017 CEMOSA es NO HABIL conforme a lo aquí indicado.
</t>
  </si>
  <si>
    <t>185 A 190</t>
  </si>
  <si>
    <t>El proponente no aporta certificado de  Garante de conformidad  con lo establecido en el Numeral 4.7. del Pliego de Condiciones .</t>
  </si>
  <si>
    <t>192 A</t>
  </si>
  <si>
    <t>SOBRE 1 A 4 A 27 APOSTILLADO- SONBRE 151 A 155 - 157 A 172  --- 174 A 180</t>
  </si>
  <si>
    <t>NO APORTA CERTIFICACIÓN DELGARANTE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</si>
</sst>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8"/>
      <name val="Calibri"/>
      <family val="2"/>
      <scheme val="minor"/>
    </font>
    <font>
      <b/>
      <sz val="11"/>
      <name val="Calibri"/>
      <family val="2"/>
      <scheme val="minor"/>
    </font>
    <font>
      <sz val="11"/>
      <color theme="1"/>
      <name val="Arial Narrow"/>
      <family val="2"/>
    </font>
    <font>
      <sz val="11"/>
      <color rgb="FFFF0000"/>
      <name val="Calibri"/>
      <family val="2"/>
      <scheme val="minor"/>
    </font>
    <font>
      <sz val="11"/>
      <name val="Calibri"/>
      <family val="2"/>
      <scheme val="minor"/>
    </font>
    <font>
      <i/>
      <sz val="11"/>
      <color theme="1"/>
      <name val="Calibri"/>
      <family val="2"/>
      <scheme val="minor"/>
    </font>
    <font>
      <i/>
      <sz val="11"/>
      <name val="Calibri"/>
      <family val="2"/>
      <scheme val="minor"/>
    </font>
    <font>
      <b/>
      <sz val="22"/>
      <color rgb="FFFF0000"/>
      <name val="Calibri"/>
      <family val="2"/>
      <scheme val="minor"/>
    </font>
    <font>
      <b/>
      <sz val="20"/>
      <name val="Calibri"/>
      <family val="2"/>
      <scheme val="minor"/>
    </font>
    <font>
      <b/>
      <sz val="24"/>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7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19">
    <xf numFmtId="0" fontId="0" fillId="0" borderId="0" xfId="0"/>
    <xf numFmtId="44" fontId="0" fillId="0" borderId="0" xfId="1" applyFont="1"/>
    <xf numFmtId="44" fontId="6" fillId="0" borderId="0" xfId="1" applyFont="1"/>
    <xf numFmtId="0" fontId="0" fillId="0" borderId="11" xfId="0" applyBorder="1" applyAlignment="1">
      <alignment vertical="center"/>
    </xf>
    <xf numFmtId="0" fontId="0" fillId="0" borderId="15" xfId="0" applyBorder="1" applyAlignment="1">
      <alignment vertical="center"/>
    </xf>
    <xf numFmtId="0" fontId="8" fillId="3" borderId="11" xfId="0" applyFont="1" applyFill="1" applyBorder="1" applyAlignment="1">
      <alignment horizontal="center" vertical="center"/>
    </xf>
    <xf numFmtId="0" fontId="8" fillId="3" borderId="11" xfId="0" applyFont="1" applyFill="1" applyBorder="1" applyAlignment="1">
      <alignment wrapText="1"/>
    </xf>
    <xf numFmtId="0" fontId="8" fillId="3" borderId="13"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5" xfId="0" applyFont="1" applyFill="1" applyBorder="1" applyAlignment="1">
      <alignment wrapText="1"/>
    </xf>
    <xf numFmtId="44" fontId="0" fillId="0" borderId="0" xfId="2" applyFont="1"/>
    <xf numFmtId="44" fontId="6" fillId="0" borderId="0" xfId="2" applyFont="1"/>
    <xf numFmtId="0" fontId="5" fillId="2" borderId="28" xfId="0" applyFont="1" applyFill="1" applyBorder="1" applyAlignment="1">
      <alignment horizontal="center" vertical="center" wrapText="1"/>
    </xf>
    <xf numFmtId="0" fontId="0" fillId="2" borderId="24" xfId="0" applyFill="1" applyBorder="1" applyAlignment="1">
      <alignment horizontal="center"/>
    </xf>
    <xf numFmtId="0" fontId="0" fillId="0" borderId="15" xfId="0" applyBorder="1" applyAlignment="1">
      <alignment horizontal="center" vertical="center"/>
    </xf>
    <xf numFmtId="0" fontId="0" fillId="0" borderId="0" xfId="0"/>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0" fillId="0" borderId="0" xfId="0" applyAlignment="1">
      <alignment horizontal="center" vertical="center" wrapText="1"/>
    </xf>
    <xf numFmtId="0" fontId="0" fillId="0" borderId="9" xfId="0" applyBorder="1" applyAlignment="1">
      <alignment horizontal="left" vertical="center" wrapText="1"/>
    </xf>
    <xf numFmtId="0" fontId="0" fillId="0" borderId="9" xfId="0" applyBorder="1" applyAlignment="1">
      <alignment wrapText="1"/>
    </xf>
    <xf numFmtId="0" fontId="0" fillId="0" borderId="13" xfId="0" applyBorder="1" applyAlignment="1">
      <alignment wrapText="1"/>
    </xf>
    <xf numFmtId="44" fontId="0" fillId="0" borderId="0" xfId="0" applyNumberFormat="1"/>
    <xf numFmtId="0" fontId="5"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5" fillId="2" borderId="7" xfId="0" applyFont="1" applyFill="1" applyBorder="1" applyAlignment="1">
      <alignment vertical="center"/>
    </xf>
    <xf numFmtId="0" fontId="0" fillId="0" borderId="11" xfId="0" applyBorder="1" applyAlignment="1"/>
    <xf numFmtId="0" fontId="0" fillId="0" borderId="15" xfId="0" applyBorder="1" applyAlignment="1"/>
    <xf numFmtId="0" fontId="2" fillId="2" borderId="19" xfId="0" applyFont="1" applyFill="1" applyBorder="1" applyAlignment="1">
      <alignment horizontal="center"/>
    </xf>
    <xf numFmtId="0" fontId="2" fillId="2" borderId="1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47" xfId="0" applyFont="1" applyFill="1" applyBorder="1" applyAlignment="1">
      <alignment horizontal="center" vertical="center"/>
    </xf>
    <xf numFmtId="0" fontId="0" fillId="0" borderId="27" xfId="0" applyBorder="1" applyAlignment="1"/>
    <xf numFmtId="0" fontId="5" fillId="2" borderId="5" xfId="0" applyFont="1" applyFill="1" applyBorder="1" applyAlignment="1">
      <alignment vertical="center" wrapText="1"/>
    </xf>
    <xf numFmtId="0" fontId="0" fillId="2" borderId="24" xfId="0" applyFill="1" applyBorder="1" applyAlignment="1">
      <alignment horizontal="center" vertical="center"/>
    </xf>
    <xf numFmtId="0" fontId="0" fillId="0" borderId="10" xfId="0" applyBorder="1" applyAlignment="1">
      <alignment wrapText="1"/>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left" vertical="center" wrapText="1"/>
    </xf>
    <xf numFmtId="0" fontId="2" fillId="0" borderId="0" xfId="0" applyFont="1" applyBorder="1" applyAlignment="1">
      <alignment vertical="center" wrapText="1"/>
    </xf>
    <xf numFmtId="0" fontId="3" fillId="0" borderId="0" xfId="0" applyFont="1" applyAlignment="1">
      <alignment vertical="center"/>
    </xf>
    <xf numFmtId="0" fontId="0" fillId="0" borderId="9" xfId="0" applyBorder="1" applyAlignment="1">
      <alignment vertical="top" wrapText="1"/>
    </xf>
    <xf numFmtId="0" fontId="5" fillId="2" borderId="46"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5" xfId="0" applyFont="1" applyFill="1" applyBorder="1" applyAlignment="1">
      <alignment horizontal="center" vertical="center" wrapText="1"/>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5" fillId="2" borderId="2" xfId="0" applyFont="1" applyFill="1" applyBorder="1" applyAlignment="1">
      <alignment horizontal="center" vertical="center" wrapText="1"/>
    </xf>
    <xf numFmtId="0" fontId="0" fillId="0" borderId="17"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0" fillId="0" borderId="34"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5" fillId="2" borderId="59" xfId="0" applyFont="1" applyFill="1" applyBorder="1" applyAlignment="1">
      <alignment vertical="center"/>
    </xf>
    <xf numFmtId="0" fontId="5" fillId="2" borderId="6" xfId="0" applyFont="1" applyFill="1" applyBorder="1" applyAlignment="1">
      <alignment vertical="center"/>
    </xf>
    <xf numFmtId="0" fontId="5" fillId="2" borderId="63" xfId="0" applyFont="1" applyFill="1" applyBorder="1" applyAlignment="1">
      <alignment vertical="center"/>
    </xf>
    <xf numFmtId="0" fontId="5" fillId="2" borderId="62" xfId="0" applyFont="1" applyFill="1" applyBorder="1" applyAlignment="1">
      <alignment vertical="center" wrapText="1"/>
    </xf>
    <xf numFmtId="0" fontId="5" fillId="2" borderId="64" xfId="0" applyFont="1" applyFill="1" applyBorder="1" applyAlignment="1">
      <alignment horizontal="center" vertical="center" wrapText="1"/>
    </xf>
    <xf numFmtId="0" fontId="5" fillId="2" borderId="24" xfId="0" applyFont="1" applyFill="1" applyBorder="1" applyAlignment="1">
      <alignment vertical="center"/>
    </xf>
    <xf numFmtId="0" fontId="5" fillId="2" borderId="24" xfId="0" applyFont="1" applyFill="1" applyBorder="1" applyAlignment="1">
      <alignment vertical="center" wrapText="1"/>
    </xf>
    <xf numFmtId="0" fontId="0" fillId="0" borderId="13" xfId="0" applyBorder="1" applyAlignment="1">
      <alignment horizontal="center" vertical="center" wrapText="1"/>
    </xf>
    <xf numFmtId="0" fontId="0" fillId="0" borderId="3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wrapText="1"/>
    </xf>
    <xf numFmtId="0" fontId="8" fillId="0" borderId="9" xfId="0" applyFont="1" applyFill="1" applyBorder="1" applyAlignment="1">
      <alignment wrapText="1"/>
    </xf>
    <xf numFmtId="0" fontId="8" fillId="0" borderId="9" xfId="0" applyFont="1" applyFill="1" applyBorder="1" applyAlignment="1">
      <alignment horizontal="left" vertical="top" wrapText="1"/>
    </xf>
    <xf numFmtId="49" fontId="0" fillId="0" borderId="8" xfId="0" applyNumberFormat="1" applyFill="1" applyBorder="1" applyAlignment="1">
      <alignment horizontal="center" vertical="center"/>
    </xf>
    <xf numFmtId="0" fontId="0" fillId="0" borderId="13" xfId="0" applyFill="1" applyBorder="1" applyAlignment="1">
      <alignment wrapText="1"/>
    </xf>
    <xf numFmtId="0" fontId="0" fillId="0" borderId="9" xfId="0" applyFill="1" applyBorder="1" applyAlignment="1">
      <alignment horizontal="left" vertical="center" wrapText="1"/>
    </xf>
    <xf numFmtId="0" fontId="0" fillId="0" borderId="12" xfId="0" applyFill="1" applyBorder="1" applyAlignment="1">
      <alignment horizontal="center" vertical="center"/>
    </xf>
    <xf numFmtId="0" fontId="8" fillId="0" borderId="13" xfId="0" applyFont="1" applyFill="1" applyBorder="1" applyAlignment="1">
      <alignment wrapText="1"/>
    </xf>
    <xf numFmtId="0" fontId="8" fillId="0" borderId="9" xfId="0" applyFont="1" applyFill="1" applyBorder="1" applyAlignment="1">
      <alignment horizontal="left" wrapText="1"/>
    </xf>
    <xf numFmtId="0" fontId="0" fillId="0" borderId="11" xfId="0" applyFill="1" applyBorder="1" applyAlignment="1"/>
    <xf numFmtId="0" fontId="0" fillId="0" borderId="15" xfId="0" applyFill="1" applyBorder="1" applyAlignment="1"/>
    <xf numFmtId="0" fontId="0" fillId="0" borderId="11" xfId="0" applyFill="1" applyBorder="1" applyAlignment="1">
      <alignment vertical="center"/>
    </xf>
    <xf numFmtId="0" fontId="0" fillId="0" borderId="15" xfId="0" applyFill="1" applyBorder="1" applyAlignment="1">
      <alignment vertical="center"/>
    </xf>
    <xf numFmtId="0" fontId="0" fillId="0" borderId="9" xfId="0" applyFill="1" applyBorder="1" applyAlignment="1">
      <alignment horizontal="left" vertical="center"/>
    </xf>
    <xf numFmtId="0" fontId="0" fillId="0" borderId="13" xfId="0" applyFill="1" applyBorder="1" applyAlignment="1">
      <alignment horizontal="left" vertical="center" wrapText="1"/>
    </xf>
    <xf numFmtId="0" fontId="0" fillId="0" borderId="34" xfId="0"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25" xfId="0" applyFont="1" applyFill="1" applyBorder="1" applyAlignment="1">
      <alignment horizontal="center" vertical="center" wrapText="1"/>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0" fillId="0" borderId="64" xfId="0" applyFill="1" applyBorder="1" applyAlignment="1">
      <alignment horizontal="center" vertical="center"/>
    </xf>
    <xf numFmtId="0" fontId="0" fillId="0" borderId="41" xfId="0" applyFill="1" applyBorder="1" applyAlignment="1">
      <alignment wrapText="1"/>
    </xf>
    <xf numFmtId="0" fontId="0" fillId="0" borderId="8" xfId="0" applyBorder="1" applyAlignment="1">
      <alignment horizontal="center" vertical="center"/>
    </xf>
    <xf numFmtId="0" fontId="0" fillId="0" borderId="17" xfId="0"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4" borderId="13" xfId="0" applyFill="1" applyBorder="1" applyAlignment="1">
      <alignment horizontal="center" vertical="center"/>
    </xf>
    <xf numFmtId="0" fontId="5" fillId="2" borderId="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 xfId="0" applyFont="1" applyFill="1" applyBorder="1" applyAlignment="1">
      <alignment horizontal="center" vertical="center"/>
    </xf>
    <xf numFmtId="0" fontId="0" fillId="0" borderId="9" xfId="0"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center" vertical="center" wrapText="1"/>
    </xf>
    <xf numFmtId="0" fontId="0" fillId="0" borderId="34"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5" fillId="2" borderId="59" xfId="0" applyFont="1" applyFill="1" applyBorder="1" applyAlignment="1">
      <alignment horizontal="center" vertical="center"/>
    </xf>
    <xf numFmtId="0" fontId="8" fillId="0" borderId="10" xfId="0" applyFont="1" applyFill="1" applyBorder="1" applyAlignment="1">
      <alignment horizontal="center" vertical="center"/>
    </xf>
    <xf numFmtId="0" fontId="0" fillId="5" borderId="13" xfId="0" applyFill="1" applyBorder="1" applyAlignment="1">
      <alignment horizontal="center" vertical="center"/>
    </xf>
    <xf numFmtId="0" fontId="5" fillId="2" borderId="6" xfId="0" applyFont="1" applyFill="1" applyBorder="1" applyAlignment="1">
      <alignment horizontal="center" vertical="center"/>
    </xf>
    <xf numFmtId="0" fontId="0" fillId="0" borderId="9" xfId="0"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34" xfId="0" applyFill="1" applyBorder="1" applyAlignment="1">
      <alignment horizontal="center" vertical="center"/>
    </xf>
    <xf numFmtId="0" fontId="8" fillId="0" borderId="10" xfId="0" applyFont="1"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38" xfId="0" applyFill="1" applyBorder="1" applyAlignment="1">
      <alignment horizontal="center" vertical="center"/>
    </xf>
    <xf numFmtId="0" fontId="0" fillId="0" borderId="9" xfId="0" applyFill="1" applyBorder="1" applyAlignment="1">
      <alignment vertical="top" wrapText="1"/>
    </xf>
    <xf numFmtId="0" fontId="8" fillId="0" borderId="14" xfId="0" applyFont="1" applyFill="1" applyBorder="1" applyAlignment="1">
      <alignment horizontal="center" vertical="center"/>
    </xf>
    <xf numFmtId="0" fontId="0" fillId="0" borderId="9" xfId="0" applyFill="1" applyBorder="1" applyAlignment="1">
      <alignment horizontal="center" vertical="center" wrapText="1"/>
    </xf>
    <xf numFmtId="0" fontId="0" fillId="0" borderId="9" xfId="0" applyFill="1" applyBorder="1" applyAlignment="1">
      <alignment vertical="center" wrapText="1"/>
    </xf>
    <xf numFmtId="0" fontId="8" fillId="0" borderId="11" xfId="0" applyFont="1" applyFill="1" applyBorder="1" applyAlignment="1">
      <alignment wrapText="1"/>
    </xf>
    <xf numFmtId="0" fontId="0" fillId="0" borderId="13" xfId="0" applyFill="1" applyBorder="1" applyAlignment="1">
      <alignment horizontal="center" vertical="center" wrapText="1"/>
    </xf>
    <xf numFmtId="0" fontId="8" fillId="0" borderId="1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applyAlignment="1">
      <alignment wrapText="1"/>
    </xf>
    <xf numFmtId="0" fontId="0" fillId="0" borderId="47" xfId="0" applyBorder="1" applyAlignment="1">
      <alignment horizontal="center" vertical="center"/>
    </xf>
    <xf numFmtId="0" fontId="0" fillId="0" borderId="0" xfId="0" applyAlignment="1">
      <alignment horizontal="center"/>
    </xf>
    <xf numFmtId="0" fontId="5" fillId="2" borderId="7" xfId="0" applyFont="1" applyFill="1" applyBorder="1" applyAlignment="1">
      <alignment horizontal="center" vertical="center"/>
    </xf>
    <xf numFmtId="0" fontId="0" fillId="5" borderId="13" xfId="0" applyFill="1" applyBorder="1" applyAlignment="1">
      <alignment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xf>
    <xf numFmtId="0" fontId="0" fillId="5" borderId="15" xfId="0" applyFill="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44" xfId="0" applyBorder="1" applyAlignment="1">
      <alignment horizontal="center" vertical="center"/>
    </xf>
    <xf numFmtId="0" fontId="0" fillId="0" borderId="13" xfId="0" applyFill="1" applyBorder="1" applyAlignment="1">
      <alignment vertical="center" wrapText="1"/>
    </xf>
    <xf numFmtId="0" fontId="0" fillId="0" borderId="0" xfId="0" applyAlignment="1">
      <alignment horizontal="center" vertical="center"/>
    </xf>
    <xf numFmtId="0" fontId="7" fillId="2" borderId="24" xfId="0" applyFont="1" applyFill="1" applyBorder="1" applyAlignment="1">
      <alignment horizontal="center" vertical="center"/>
    </xf>
    <xf numFmtId="0" fontId="0" fillId="0" borderId="34" xfId="0" applyFill="1" applyBorder="1" applyAlignment="1">
      <alignment horizontal="center" vertical="center" wrapText="1"/>
    </xf>
    <xf numFmtId="3" fontId="0" fillId="0" borderId="0" xfId="0" applyNumberFormat="1" applyAlignment="1">
      <alignment horizontal="center" vertical="center"/>
    </xf>
    <xf numFmtId="0" fontId="0" fillId="0" borderId="34" xfId="0" applyBorder="1" applyAlignment="1">
      <alignment horizontal="center" vertical="center" wrapText="1"/>
    </xf>
    <xf numFmtId="0" fontId="2" fillId="2" borderId="24" xfId="0" applyFont="1" applyFill="1" applyBorder="1" applyAlignment="1">
      <alignment horizontal="center" vertical="center"/>
    </xf>
    <xf numFmtId="0" fontId="0" fillId="0" borderId="15" xfId="0" applyBorder="1" applyAlignment="1">
      <alignment wrapText="1"/>
    </xf>
    <xf numFmtId="0" fontId="0" fillId="0" borderId="0" xfId="0" applyFill="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50" xfId="0" applyFill="1" applyBorder="1" applyAlignment="1">
      <alignment horizontal="center" vertical="center"/>
    </xf>
    <xf numFmtId="0" fontId="0" fillId="2" borderId="47" xfId="0" applyFill="1" applyBorder="1" applyAlignment="1">
      <alignment horizontal="center" vertical="center"/>
    </xf>
    <xf numFmtId="0" fontId="5" fillId="2" borderId="19" xfId="0" applyFont="1" applyFill="1" applyBorder="1" applyAlignment="1">
      <alignment horizontal="center" vertical="center"/>
    </xf>
    <xf numFmtId="0" fontId="5" fillId="2" borderId="36" xfId="0" applyFont="1"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1"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4" xfId="0" applyFill="1" applyBorder="1" applyAlignment="1">
      <alignment horizontal="center" vertical="center"/>
    </xf>
    <xf numFmtId="0" fontId="0" fillId="0" borderId="3" xfId="0" applyFill="1" applyBorder="1" applyAlignment="1">
      <alignment horizontal="center" vertical="center"/>
    </xf>
    <xf numFmtId="0" fontId="0" fillId="0" borderId="35"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xf>
    <xf numFmtId="0" fontId="0" fillId="0" borderId="21" xfId="0" applyFill="1" applyBorder="1" applyAlignment="1">
      <alignment horizontal="center"/>
    </xf>
    <xf numFmtId="0" fontId="8"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8" fillId="0" borderId="27" xfId="0" applyFont="1" applyFill="1" applyBorder="1" applyAlignment="1">
      <alignment horizontal="justify" wrapText="1"/>
    </xf>
    <xf numFmtId="0" fontId="8" fillId="0" borderId="20" xfId="0" applyFont="1" applyFill="1" applyBorder="1" applyAlignment="1">
      <alignment horizontal="justify"/>
    </xf>
    <xf numFmtId="0" fontId="8" fillId="0" borderId="21" xfId="0" applyFont="1" applyFill="1" applyBorder="1" applyAlignment="1">
      <alignment horizontal="justify"/>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38"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13"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9"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27" xfId="0" applyFill="1" applyBorder="1" applyAlignment="1">
      <alignment horizontal="center" vertical="center"/>
    </xf>
    <xf numFmtId="0" fontId="5" fillId="2" borderId="6"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7" xfId="0" applyFont="1" applyFill="1" applyBorder="1" applyAlignment="1">
      <alignment horizontal="justify" vertical="center" wrapText="1"/>
    </xf>
    <xf numFmtId="0" fontId="8" fillId="0" borderId="20" xfId="0" applyFont="1" applyFill="1" applyBorder="1" applyAlignment="1">
      <alignment horizontal="justify" vertical="center" wrapText="1"/>
    </xf>
    <xf numFmtId="0" fontId="8" fillId="0" borderId="21"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27" xfId="0" applyBorder="1" applyAlignment="1">
      <alignment horizontal="center"/>
    </xf>
    <xf numFmtId="0" fontId="0" fillId="0" borderId="21" xfId="0" applyBorder="1" applyAlignment="1">
      <alignment horizontal="center"/>
    </xf>
    <xf numFmtId="0" fontId="5" fillId="2" borderId="2" xfId="0" applyFont="1" applyFill="1" applyBorder="1" applyAlignment="1">
      <alignment horizontal="center" vertical="center"/>
    </xf>
    <xf numFmtId="0" fontId="5" fillId="2" borderId="34"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4" xfId="0" applyFont="1" applyFill="1" applyBorder="1" applyAlignment="1">
      <alignment horizontal="center" vertical="center"/>
    </xf>
    <xf numFmtId="0" fontId="0" fillId="0" borderId="38"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20" xfId="0" applyFill="1" applyBorder="1" applyAlignment="1">
      <alignment horizontal="justify" wrapText="1"/>
    </xf>
    <xf numFmtId="0" fontId="0" fillId="0" borderId="21" xfId="0" applyFill="1" applyBorder="1" applyAlignment="1">
      <alignment horizontal="justify"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44" xfId="0" applyFont="1" applyFill="1" applyBorder="1" applyAlignment="1">
      <alignment horizontal="center" vertical="center"/>
    </xf>
    <xf numFmtId="16" fontId="8" fillId="0" borderId="38" xfId="0" applyNumberFormat="1" applyFont="1" applyFill="1" applyBorder="1" applyAlignment="1">
      <alignment horizontal="center" vertical="center"/>
    </xf>
    <xf numFmtId="0" fontId="8" fillId="0" borderId="20" xfId="0" applyFont="1" applyFill="1" applyBorder="1" applyAlignment="1">
      <alignment horizontal="justify" wrapText="1"/>
    </xf>
    <xf numFmtId="0" fontId="8" fillId="0" borderId="21" xfId="0" applyFont="1" applyFill="1" applyBorder="1" applyAlignment="1">
      <alignment horizontal="justify" wrapText="1"/>
    </xf>
    <xf numFmtId="0" fontId="2" fillId="0" borderId="9" xfId="0" applyFont="1" applyBorder="1" applyAlignment="1">
      <alignment horizontal="center" vertical="center" wrapText="1"/>
    </xf>
    <xf numFmtId="0" fontId="2" fillId="0" borderId="61" xfId="0" applyFont="1" applyBorder="1" applyAlignment="1">
      <alignment horizontal="center" vertical="center"/>
    </xf>
    <xf numFmtId="0" fontId="0" fillId="0" borderId="9" xfId="0" applyBorder="1" applyAlignment="1">
      <alignment horizontal="center" vertical="center"/>
    </xf>
    <xf numFmtId="0" fontId="0" fillId="0" borderId="9" xfId="0" applyFont="1" applyBorder="1" applyAlignment="1">
      <alignment horizontal="center" vertical="center"/>
    </xf>
    <xf numFmtId="0" fontId="2" fillId="0" borderId="34" xfId="0" applyFont="1" applyBorder="1" applyAlignment="1">
      <alignment horizontal="center" vertical="center"/>
    </xf>
    <xf numFmtId="0" fontId="3" fillId="0" borderId="0" xfId="0" applyFont="1" applyAlignment="1">
      <alignment horizontal="center" vertical="center"/>
    </xf>
    <xf numFmtId="0" fontId="2" fillId="0" borderId="41" xfId="0" applyFont="1" applyBorder="1" applyAlignment="1">
      <alignment horizontal="center" vertical="center" wrapText="1"/>
    </xf>
    <xf numFmtId="0" fontId="2" fillId="0" borderId="0" xfId="0" applyFont="1" applyBorder="1" applyAlignment="1">
      <alignment horizontal="center" vertical="center" wrapText="1"/>
    </xf>
    <xf numFmtId="0" fontId="0" fillId="0" borderId="45" xfId="0" applyBorder="1" applyAlignment="1">
      <alignment horizontal="center" vertical="center"/>
    </xf>
    <xf numFmtId="0" fontId="5" fillId="2" borderId="56" xfId="0" applyFont="1" applyFill="1" applyBorder="1" applyAlignment="1">
      <alignment horizontal="center" vertical="center"/>
    </xf>
    <xf numFmtId="0" fontId="5" fillId="2" borderId="30" xfId="0" applyFont="1" applyFill="1" applyBorder="1" applyAlignment="1">
      <alignment horizontal="center" vertical="center"/>
    </xf>
    <xf numFmtId="0" fontId="0" fillId="0" borderId="58" xfId="0" applyFill="1" applyBorder="1" applyAlignment="1">
      <alignment horizontal="center" vertical="center"/>
    </xf>
    <xf numFmtId="0" fontId="0" fillId="0" borderId="23" xfId="0" applyFill="1" applyBorder="1" applyAlignment="1">
      <alignment horizontal="center" vertical="center"/>
    </xf>
    <xf numFmtId="0" fontId="0" fillId="0" borderId="27"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0" fillId="0" borderId="9" xfId="0"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0" fillId="0" borderId="27" xfId="0" applyFill="1" applyBorder="1" applyAlignment="1">
      <alignment horizontal="center"/>
    </xf>
    <xf numFmtId="0" fontId="0" fillId="0" borderId="20" xfId="0" applyFill="1" applyBorder="1" applyAlignment="1">
      <alignment vertical="center"/>
    </xf>
    <xf numFmtId="0" fontId="0" fillId="0" borderId="21" xfId="0" applyFill="1" applyBorder="1" applyAlignment="1">
      <alignment vertical="center"/>
    </xf>
    <xf numFmtId="0" fontId="0" fillId="0" borderId="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7" xfId="0" applyFill="1" applyBorder="1" applyAlignment="1">
      <alignment horizontal="justify" vertical="center" wrapText="1"/>
    </xf>
    <xf numFmtId="0" fontId="0" fillId="3" borderId="21" xfId="0" applyFill="1" applyBorder="1" applyAlignment="1">
      <alignment horizontal="justify" vertical="center" wrapText="1"/>
    </xf>
    <xf numFmtId="0" fontId="0" fillId="0" borderId="54" xfId="0" applyFill="1" applyBorder="1" applyAlignment="1">
      <alignment horizontal="center" vertical="center"/>
    </xf>
    <xf numFmtId="0" fontId="0" fillId="0" borderId="20" xfId="0" applyFill="1" applyBorder="1" applyAlignment="1">
      <alignment horizontal="center" vertical="top" wrapText="1"/>
    </xf>
    <xf numFmtId="0" fontId="0" fillId="0" borderId="21" xfId="0" applyFill="1" applyBorder="1" applyAlignment="1">
      <alignment horizontal="center" vertical="top" wrapText="1"/>
    </xf>
    <xf numFmtId="0" fontId="0" fillId="2" borderId="67" xfId="0" applyFill="1" applyBorder="1" applyAlignment="1">
      <alignment horizontal="center"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horizontal="center" vertical="center"/>
    </xf>
    <xf numFmtId="0" fontId="0" fillId="3" borderId="8" xfId="0" applyFill="1" applyBorder="1" applyAlignment="1">
      <alignment horizontal="center" vertical="center"/>
    </xf>
    <xf numFmtId="0" fontId="0" fillId="3" borderId="17" xfId="0" applyFill="1" applyBorder="1" applyAlignment="1">
      <alignment horizontal="center" vertical="center"/>
    </xf>
    <xf numFmtId="0" fontId="0" fillId="3" borderId="45" xfId="0" applyFill="1" applyBorder="1" applyAlignment="1">
      <alignment horizontal="center" vertical="center"/>
    </xf>
    <xf numFmtId="0" fontId="8" fillId="0" borderId="66" xfId="0" applyFont="1" applyFill="1"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0" fillId="0" borderId="61" xfId="0"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66" xfId="0" applyFill="1"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justify" vertical="center" wrapText="1"/>
    </xf>
    <xf numFmtId="0" fontId="0" fillId="0" borderId="21" xfId="0" applyBorder="1" applyAlignment="1">
      <alignment horizontal="justify" vertical="center" wrapText="1"/>
    </xf>
    <xf numFmtId="0" fontId="0" fillId="0" borderId="68" xfId="0" applyBorder="1" applyAlignment="1">
      <alignment horizontal="center" vertical="center" wrapText="1"/>
    </xf>
    <xf numFmtId="0" fontId="0" fillId="0" borderId="32" xfId="0" applyBorder="1" applyAlignment="1">
      <alignment horizontal="center" vertical="center" wrapText="1"/>
    </xf>
    <xf numFmtId="0" fontId="0" fillId="0" borderId="29" xfId="0" applyBorder="1" applyAlignment="1">
      <alignment horizontal="center"/>
    </xf>
    <xf numFmtId="0" fontId="0" fillId="0" borderId="23" xfId="0" applyBorder="1" applyAlignment="1">
      <alignment horizontal="center"/>
    </xf>
    <xf numFmtId="0" fontId="0" fillId="4" borderId="66" xfId="0" applyFill="1" applyBorder="1" applyAlignment="1">
      <alignment horizontal="center" vertical="center" wrapText="1"/>
    </xf>
    <xf numFmtId="0" fontId="0" fillId="4" borderId="46"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7" xfId="0" applyFill="1" applyBorder="1" applyAlignment="1">
      <alignment horizontal="justify" vertical="center" wrapText="1"/>
    </xf>
    <xf numFmtId="0" fontId="0" fillId="4" borderId="20" xfId="0" applyFill="1" applyBorder="1" applyAlignment="1">
      <alignment horizontal="justify" vertical="center" wrapText="1"/>
    </xf>
    <xf numFmtId="0" fontId="0" fillId="4" borderId="21" xfId="0" applyFill="1" applyBorder="1" applyAlignment="1">
      <alignment horizontal="justify" vertical="center" wrapText="1"/>
    </xf>
    <xf numFmtId="0" fontId="8" fillId="0" borderId="54"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0" fillId="0" borderId="34" xfId="0" applyFill="1" applyBorder="1" applyAlignment="1">
      <alignment horizontal="center" vertical="center" wrapText="1"/>
    </xf>
    <xf numFmtId="0" fontId="2" fillId="2" borderId="67"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9" xfId="0" applyFont="1" applyBorder="1" applyAlignment="1">
      <alignment horizontal="center" vertical="center"/>
    </xf>
    <xf numFmtId="0" fontId="2" fillId="0" borderId="2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8" fillId="0" borderId="27" xfId="0" applyFont="1" applyFill="1" applyBorder="1" applyAlignment="1">
      <alignment horizontal="justify"/>
    </xf>
    <xf numFmtId="0" fontId="8" fillId="0" borderId="54" xfId="0" applyFont="1" applyFill="1" applyBorder="1" applyAlignment="1">
      <alignment horizontal="center" vertical="center"/>
    </xf>
    <xf numFmtId="0" fontId="5" fillId="2" borderId="59" xfId="0" applyFont="1" applyFill="1"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8" fillId="5" borderId="2" xfId="0" applyFont="1" applyFill="1" applyBorder="1" applyAlignment="1">
      <alignment horizontal="center" vertical="center" wrapText="1"/>
    </xf>
    <xf numFmtId="0" fontId="8" fillId="5" borderId="51"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46" xfId="0" applyFont="1" applyFill="1" applyBorder="1" applyAlignment="1">
      <alignment horizontal="center" vertical="center"/>
    </xf>
    <xf numFmtId="0" fontId="8" fillId="5" borderId="47" xfId="0" applyFont="1" applyFill="1" applyBorder="1" applyAlignment="1">
      <alignment horizontal="center" vertical="center"/>
    </xf>
    <xf numFmtId="0" fontId="8" fillId="5" borderId="27"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27" xfId="0" applyFont="1" applyFill="1" applyBorder="1" applyAlignment="1">
      <alignment horizontal="justify" vertical="center" wrapText="1"/>
    </xf>
    <xf numFmtId="0" fontId="8" fillId="5" borderId="20" xfId="0" applyFont="1" applyFill="1" applyBorder="1" applyAlignment="1">
      <alignment horizontal="justify" vertical="center" wrapText="1"/>
    </xf>
    <xf numFmtId="0" fontId="8" fillId="5" borderId="21" xfId="0" applyFont="1" applyFill="1" applyBorder="1" applyAlignment="1">
      <alignment horizontal="justify" vertical="center" wrapText="1"/>
    </xf>
    <xf numFmtId="0" fontId="8" fillId="5" borderId="38" xfId="0" applyFont="1" applyFill="1" applyBorder="1" applyAlignment="1">
      <alignment horizontal="center" vertical="center"/>
    </xf>
    <xf numFmtId="0" fontId="7" fillId="5" borderId="39" xfId="0" applyFont="1" applyFill="1" applyBorder="1" applyAlignment="1">
      <alignment horizontal="center" vertical="center"/>
    </xf>
    <xf numFmtId="0" fontId="7" fillId="5" borderId="40" xfId="0" applyFont="1" applyFill="1" applyBorder="1" applyAlignment="1">
      <alignment horizontal="center" vertical="center"/>
    </xf>
    <xf numFmtId="0" fontId="7" fillId="5" borderId="4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3" xfId="0" applyFont="1" applyFill="1" applyBorder="1" applyAlignment="1">
      <alignment horizontal="center" vertical="center"/>
    </xf>
    <xf numFmtId="0" fontId="7" fillId="5" borderId="29" xfId="0" applyFont="1" applyFill="1" applyBorder="1" applyAlignment="1">
      <alignment horizontal="center" vertical="center"/>
    </xf>
    <xf numFmtId="0" fontId="7" fillId="5" borderId="44" xfId="0" applyFont="1" applyFill="1" applyBorder="1" applyAlignment="1">
      <alignment horizontal="center" vertical="center"/>
    </xf>
    <xf numFmtId="0" fontId="0" fillId="5" borderId="38" xfId="0" applyFill="1" applyBorder="1" applyAlignment="1">
      <alignment horizontal="center" vertical="center"/>
    </xf>
    <xf numFmtId="0" fontId="0" fillId="5" borderId="39" xfId="0" applyFill="1" applyBorder="1" applyAlignment="1">
      <alignment horizontal="center" vertical="center"/>
    </xf>
    <xf numFmtId="0" fontId="0" fillId="5" borderId="54" xfId="0" applyFill="1" applyBorder="1" applyAlignment="1">
      <alignment horizontal="center" vertical="center"/>
    </xf>
    <xf numFmtId="0" fontId="0" fillId="5" borderId="41" xfId="0" applyFill="1" applyBorder="1" applyAlignment="1">
      <alignment horizontal="center" vertical="center"/>
    </xf>
    <xf numFmtId="0" fontId="0" fillId="5" borderId="0" xfId="0" applyFill="1" applyBorder="1" applyAlignment="1">
      <alignment horizontal="center" vertical="center"/>
    </xf>
    <xf numFmtId="0" fontId="0" fillId="5" borderId="58" xfId="0" applyFill="1" applyBorder="1" applyAlignment="1">
      <alignment horizontal="center" vertical="center"/>
    </xf>
    <xf numFmtId="0" fontId="0" fillId="5" borderId="43" xfId="0" applyFill="1" applyBorder="1" applyAlignment="1">
      <alignment horizontal="center" vertical="center"/>
    </xf>
    <xf numFmtId="0" fontId="0" fillId="5" borderId="29" xfId="0" applyFill="1" applyBorder="1" applyAlignment="1">
      <alignment horizontal="center" vertical="center"/>
    </xf>
    <xf numFmtId="0" fontId="0" fillId="5" borderId="23" xfId="0" applyFill="1" applyBorder="1" applyAlignment="1">
      <alignment horizontal="center" vertical="center"/>
    </xf>
    <xf numFmtId="0" fontId="0" fillId="5" borderId="20" xfId="0" applyFill="1" applyBorder="1" applyAlignment="1">
      <alignment horizontal="justify" wrapText="1"/>
    </xf>
    <xf numFmtId="0" fontId="0" fillId="5" borderId="21" xfId="0" applyFill="1" applyBorder="1" applyAlignment="1">
      <alignment horizontal="justify" wrapText="1"/>
    </xf>
    <xf numFmtId="0" fontId="8" fillId="5" borderId="39"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41" xfId="0" applyFont="1" applyFill="1" applyBorder="1" applyAlignment="1">
      <alignment horizontal="center" vertical="center"/>
    </xf>
    <xf numFmtId="0" fontId="8" fillId="5" borderId="0" xfId="0" applyFont="1" applyFill="1" applyBorder="1" applyAlignment="1">
      <alignment horizontal="center" vertical="center"/>
    </xf>
    <xf numFmtId="0" fontId="8" fillId="5" borderId="42" xfId="0" applyFont="1" applyFill="1" applyBorder="1" applyAlignment="1">
      <alignment horizontal="center" vertical="center"/>
    </xf>
    <xf numFmtId="0" fontId="8" fillId="5" borderId="43"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44" xfId="0" applyFont="1" applyFill="1" applyBorder="1" applyAlignment="1">
      <alignment horizontal="center" vertical="center"/>
    </xf>
    <xf numFmtId="16" fontId="8" fillId="5" borderId="38" xfId="0" applyNumberFormat="1" applyFont="1" applyFill="1" applyBorder="1" applyAlignment="1">
      <alignment horizontal="center" vertical="center"/>
    </xf>
    <xf numFmtId="0" fontId="8" fillId="5" borderId="54" xfId="0" applyFont="1" applyFill="1" applyBorder="1" applyAlignment="1">
      <alignment horizontal="center" vertical="center"/>
    </xf>
    <xf numFmtId="0" fontId="8" fillId="5" borderId="58" xfId="0" applyFont="1" applyFill="1" applyBorder="1" applyAlignment="1">
      <alignment horizontal="center" vertical="center"/>
    </xf>
    <xf numFmtId="0" fontId="8" fillId="5" borderId="23" xfId="0" applyFont="1" applyFill="1" applyBorder="1" applyAlignment="1">
      <alignment horizontal="center" vertical="center"/>
    </xf>
    <xf numFmtId="0" fontId="8" fillId="5" borderId="20" xfId="0" applyFont="1" applyFill="1" applyBorder="1" applyAlignment="1">
      <alignment horizontal="justify" wrapText="1"/>
    </xf>
    <xf numFmtId="0" fontId="8" fillId="5" borderId="21" xfId="0" applyFont="1" applyFill="1" applyBorder="1" applyAlignment="1">
      <alignment horizontal="justify" wrapText="1"/>
    </xf>
    <xf numFmtId="0" fontId="2" fillId="0" borderId="10" xfId="0" applyFont="1" applyBorder="1" applyAlignment="1">
      <alignment horizontal="center" vertical="center"/>
    </xf>
    <xf numFmtId="0" fontId="2" fillId="0" borderId="60" xfId="0" applyFont="1" applyBorder="1" applyAlignment="1">
      <alignment horizontal="center" vertical="center"/>
    </xf>
    <xf numFmtId="0" fontId="2" fillId="0" borderId="45" xfId="0" applyFont="1" applyBorder="1" applyAlignment="1">
      <alignment horizontal="center" vertical="center"/>
    </xf>
    <xf numFmtId="0" fontId="0" fillId="0" borderId="27" xfId="0" applyFill="1" applyBorder="1" applyAlignment="1">
      <alignment horizontal="justify" vertical="center" wrapText="1"/>
    </xf>
    <xf numFmtId="0" fontId="0" fillId="0" borderId="21" xfId="0" applyFill="1" applyBorder="1" applyAlignment="1">
      <alignment horizontal="justify" vertical="center" wrapText="1"/>
    </xf>
    <xf numFmtId="0" fontId="0" fillId="0" borderId="61"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68" xfId="0" applyBorder="1" applyAlignment="1">
      <alignment horizontal="center" vertical="center"/>
    </xf>
    <xf numFmtId="0" fontId="0" fillId="0" borderId="32" xfId="0" applyBorder="1" applyAlignment="1">
      <alignment horizontal="center" vertical="center"/>
    </xf>
    <xf numFmtId="0" fontId="0" fillId="0" borderId="20" xfId="0" applyBorder="1" applyAlignment="1">
      <alignment horizontal="center"/>
    </xf>
    <xf numFmtId="0" fontId="8" fillId="0" borderId="35" xfId="0" applyFont="1" applyFill="1" applyBorder="1" applyAlignment="1">
      <alignment horizontal="center" vertical="center"/>
    </xf>
    <xf numFmtId="0" fontId="0" fillId="0" borderId="27" xfId="0" applyFill="1" applyBorder="1" applyAlignment="1">
      <alignment horizontal="left"/>
    </xf>
    <xf numFmtId="0" fontId="0" fillId="0" borderId="20" xfId="0" applyFill="1" applyBorder="1" applyAlignment="1">
      <alignment horizontal="left"/>
    </xf>
    <xf numFmtId="0" fontId="0" fillId="0" borderId="21" xfId="0" applyFill="1" applyBorder="1" applyAlignment="1">
      <alignment horizontal="left"/>
    </xf>
    <xf numFmtId="0" fontId="2" fillId="0" borderId="9" xfId="0" applyFont="1" applyBorder="1" applyAlignment="1">
      <alignment horizontal="center" vertical="center"/>
    </xf>
    <xf numFmtId="0" fontId="0" fillId="0" borderId="20" xfId="0" applyFill="1" applyBorder="1" applyAlignment="1">
      <alignment horizontal="justify" vertical="center" wrapText="1"/>
    </xf>
    <xf numFmtId="0" fontId="0" fillId="0" borderId="20" xfId="0" applyFill="1" applyBorder="1" applyAlignment="1">
      <alignment vertical="center" wrapText="1"/>
    </xf>
    <xf numFmtId="0" fontId="0" fillId="0" borderId="21" xfId="0" applyFill="1" applyBorder="1" applyAlignment="1">
      <alignment vertical="center" wrapText="1"/>
    </xf>
    <xf numFmtId="0" fontId="2" fillId="2"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10"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0" xfId="0" applyFont="1" applyFill="1" applyBorder="1" applyAlignment="1">
      <alignment horizontal="center" vertical="center"/>
    </xf>
    <xf numFmtId="0" fontId="0" fillId="0" borderId="27" xfId="0" applyBorder="1" applyAlignment="1">
      <alignment horizontal="center" wrapText="1"/>
    </xf>
    <xf numFmtId="0" fontId="0" fillId="0" borderId="21" xfId="0" applyBorder="1" applyAlignment="1">
      <alignment horizontal="center" wrapText="1"/>
    </xf>
    <xf numFmtId="0" fontId="0" fillId="0" borderId="39" xfId="0" applyFill="1" applyBorder="1" applyAlignment="1">
      <alignment horizontal="center" vertical="center"/>
    </xf>
    <xf numFmtId="0" fontId="0" fillId="0" borderId="0" xfId="0" applyFill="1" applyBorder="1" applyAlignment="1">
      <alignment horizontal="center" vertical="center"/>
    </xf>
    <xf numFmtId="0" fontId="0" fillId="0" borderId="29" xfId="0" applyFill="1" applyBorder="1" applyAlignment="1">
      <alignment horizontal="center" vertical="center"/>
    </xf>
    <xf numFmtId="0" fontId="8" fillId="0" borderId="23" xfId="0" applyFont="1" applyFill="1" applyBorder="1" applyAlignment="1">
      <alignment horizontal="center" vertical="center"/>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45" xfId="0" applyFont="1" applyBorder="1" applyAlignment="1">
      <alignment horizontal="center" vertical="center"/>
    </xf>
    <xf numFmtId="0" fontId="8" fillId="3" borderId="2"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7" xfId="0" applyFont="1" applyFill="1" applyBorder="1" applyAlignment="1">
      <alignment horizontal="justify" vertical="center" wrapText="1"/>
    </xf>
    <xf numFmtId="0" fontId="8" fillId="3" borderId="20" xfId="0" applyFont="1" applyFill="1" applyBorder="1" applyAlignment="1">
      <alignment horizontal="justify" vertical="center" wrapText="1"/>
    </xf>
    <xf numFmtId="0" fontId="8" fillId="3" borderId="21" xfId="0" applyFont="1" applyFill="1" applyBorder="1" applyAlignment="1">
      <alignment horizontal="justify" vertical="center" wrapText="1"/>
    </xf>
    <xf numFmtId="0" fontId="2" fillId="2" borderId="50" xfId="0" applyFont="1" applyFill="1" applyBorder="1" applyAlignment="1">
      <alignment horizontal="center" vertical="center"/>
    </xf>
    <xf numFmtId="0" fontId="2" fillId="2" borderId="47" xfId="0" applyFont="1" applyFill="1" applyBorder="1" applyAlignment="1">
      <alignment horizontal="center" vertical="center"/>
    </xf>
    <xf numFmtId="0" fontId="0" fillId="0" borderId="20" xfId="0" applyFill="1" applyBorder="1" applyAlignment="1">
      <alignment horizontal="justify" vertical="center"/>
    </xf>
    <xf numFmtId="0" fontId="0" fillId="0" borderId="2" xfId="0" applyBorder="1" applyAlignment="1">
      <alignment horizontal="center" vertical="center"/>
    </xf>
    <xf numFmtId="0" fontId="0" fillId="0" borderId="66" xfId="0" applyBorder="1" applyAlignment="1">
      <alignment horizontal="center" vertical="center"/>
    </xf>
    <xf numFmtId="49" fontId="0" fillId="0" borderId="38" xfId="0" applyNumberFormat="1" applyFill="1" applyBorder="1" applyAlignment="1">
      <alignment horizontal="center" vertical="center"/>
    </xf>
    <xf numFmtId="49" fontId="0" fillId="0" borderId="41" xfId="0" applyNumberFormat="1" applyFill="1" applyBorder="1" applyAlignment="1">
      <alignment horizontal="center" vertical="center"/>
    </xf>
    <xf numFmtId="49" fontId="0" fillId="0" borderId="43" xfId="0" applyNumberFormat="1" applyFill="1" applyBorder="1" applyAlignment="1">
      <alignment horizontal="center" vertical="center"/>
    </xf>
    <xf numFmtId="0" fontId="0" fillId="0" borderId="21" xfId="0" applyFill="1" applyBorder="1" applyAlignment="1">
      <alignment horizontal="justify" vertical="center"/>
    </xf>
    <xf numFmtId="49" fontId="8" fillId="0" borderId="38" xfId="0" applyNumberFormat="1" applyFont="1" applyFill="1" applyBorder="1" applyAlignment="1">
      <alignment horizontal="center" vertical="center"/>
    </xf>
    <xf numFmtId="49" fontId="8" fillId="0" borderId="41" xfId="0" applyNumberFormat="1" applyFont="1" applyFill="1" applyBorder="1" applyAlignment="1">
      <alignment horizontal="center" vertical="center"/>
    </xf>
    <xf numFmtId="49" fontId="8" fillId="0" borderId="43" xfId="0" applyNumberFormat="1" applyFont="1" applyFill="1" applyBorder="1" applyAlignment="1">
      <alignment horizontal="center" vertical="center"/>
    </xf>
    <xf numFmtId="0" fontId="8" fillId="4" borderId="38"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40" xfId="0" applyFont="1"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54" xfId="0" applyFill="1" applyBorder="1" applyAlignment="1">
      <alignment horizontal="center" vertical="center"/>
    </xf>
    <xf numFmtId="0" fontId="8" fillId="4" borderId="27"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42" xfId="0" applyFont="1" applyFill="1" applyBorder="1" applyAlignment="1">
      <alignment horizontal="center" vertical="center"/>
    </xf>
    <xf numFmtId="0" fontId="0" fillId="4" borderId="41" xfId="0" applyFill="1" applyBorder="1" applyAlignment="1">
      <alignment horizontal="center" vertical="center"/>
    </xf>
    <xf numFmtId="0" fontId="0" fillId="4" borderId="0" xfId="0" applyFill="1" applyBorder="1" applyAlignment="1">
      <alignment horizontal="center" vertical="center"/>
    </xf>
    <xf numFmtId="0" fontId="0" fillId="4" borderId="58" xfId="0" applyFill="1" applyBorder="1" applyAlignment="1">
      <alignment horizontal="center" vertical="center"/>
    </xf>
    <xf numFmtId="0" fontId="8" fillId="4" borderId="20"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44" xfId="0" applyFont="1" applyFill="1" applyBorder="1" applyAlignment="1">
      <alignment horizontal="center" vertical="center"/>
    </xf>
    <xf numFmtId="0" fontId="0" fillId="4" borderId="43" xfId="0" applyFill="1" applyBorder="1" applyAlignment="1">
      <alignment horizontal="center" vertical="center"/>
    </xf>
    <xf numFmtId="0" fontId="0" fillId="4" borderId="29" xfId="0" applyFill="1" applyBorder="1" applyAlignment="1">
      <alignment horizontal="center" vertical="center"/>
    </xf>
    <xf numFmtId="0" fontId="0" fillId="4" borderId="23" xfId="0" applyFill="1" applyBorder="1" applyAlignment="1">
      <alignment horizontal="center" vertical="center"/>
    </xf>
    <xf numFmtId="0" fontId="8" fillId="4" borderId="21" xfId="0" applyFont="1" applyFill="1" applyBorder="1" applyAlignment="1">
      <alignment horizontal="center" vertical="center"/>
    </xf>
    <xf numFmtId="0" fontId="0" fillId="4" borderId="2" xfId="0" applyFill="1" applyBorder="1" applyAlignment="1">
      <alignment horizontal="center" vertical="center"/>
    </xf>
    <xf numFmtId="0" fontId="0" fillId="4" borderId="17" xfId="0" applyFill="1" applyBorder="1" applyAlignment="1">
      <alignment horizontal="center" vertical="center"/>
    </xf>
    <xf numFmtId="0" fontId="0" fillId="4" borderId="27" xfId="0" applyFill="1" applyBorder="1" applyAlignment="1">
      <alignment horizontal="center" vertical="center" wrapText="1"/>
    </xf>
    <xf numFmtId="0" fontId="0" fillId="4" borderId="51" xfId="0" applyFill="1" applyBorder="1" applyAlignment="1">
      <alignment horizontal="center" vertical="center"/>
    </xf>
    <xf numFmtId="0" fontId="0" fillId="4" borderId="20" xfId="0" applyFill="1" applyBorder="1" applyAlignment="1">
      <alignment horizontal="center" vertical="center" wrapText="1"/>
    </xf>
    <xf numFmtId="0" fontId="0" fillId="4" borderId="52" xfId="0" applyFill="1" applyBorder="1" applyAlignment="1">
      <alignment horizontal="center" vertical="center"/>
    </xf>
    <xf numFmtId="0" fontId="0" fillId="4" borderId="18" xfId="0" applyFill="1" applyBorder="1" applyAlignment="1">
      <alignment horizontal="center" vertical="center"/>
    </xf>
    <xf numFmtId="0" fontId="0" fillId="4" borderId="21" xfId="0" applyFill="1" applyBorder="1" applyAlignment="1">
      <alignment horizontal="center" vertical="center" wrapText="1"/>
    </xf>
    <xf numFmtId="0" fontId="2" fillId="4" borderId="24"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60" xfId="0" applyFont="1" applyBorder="1" applyAlignment="1">
      <alignment horizontal="center" vertical="center" wrapText="1"/>
    </xf>
    <xf numFmtId="0" fontId="8"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54" xfId="0" applyFill="1" applyBorder="1" applyAlignment="1">
      <alignment horizontal="center" vertical="center"/>
    </xf>
    <xf numFmtId="0" fontId="0" fillId="3" borderId="20" xfId="0" applyFill="1" applyBorder="1" applyAlignment="1">
      <alignment horizontal="justify" vertical="center" wrapText="1"/>
    </xf>
    <xf numFmtId="0" fontId="7" fillId="3" borderId="4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2" xfId="0" applyFont="1" applyFill="1" applyBorder="1" applyAlignment="1">
      <alignment horizontal="center" vertical="center"/>
    </xf>
    <xf numFmtId="0" fontId="0" fillId="3" borderId="41" xfId="0" applyFill="1" applyBorder="1" applyAlignment="1">
      <alignment horizontal="center" vertical="center"/>
    </xf>
    <xf numFmtId="0" fontId="0" fillId="3" borderId="0" xfId="0" applyFill="1" applyBorder="1" applyAlignment="1">
      <alignment horizontal="center" vertical="center"/>
    </xf>
    <xf numFmtId="0" fontId="0" fillId="3" borderId="58" xfId="0" applyFill="1" applyBorder="1" applyAlignment="1">
      <alignment horizontal="center" vertical="center"/>
    </xf>
    <xf numFmtId="0" fontId="7" fillId="3" borderId="43"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4" xfId="0" applyFont="1" applyFill="1" applyBorder="1" applyAlignment="1">
      <alignment horizontal="center" vertical="center"/>
    </xf>
    <xf numFmtId="0" fontId="0" fillId="3" borderId="43" xfId="0" applyFill="1" applyBorder="1" applyAlignment="1">
      <alignment horizontal="center" vertical="center"/>
    </xf>
    <xf numFmtId="0" fontId="0" fillId="3" borderId="29" xfId="0" applyFill="1" applyBorder="1" applyAlignment="1">
      <alignment horizontal="center" vertical="center"/>
    </xf>
    <xf numFmtId="0" fontId="0" fillId="3" borderId="23" xfId="0" applyFill="1" applyBorder="1" applyAlignment="1">
      <alignment horizontal="center" vertical="center"/>
    </xf>
    <xf numFmtId="0" fontId="0" fillId="0" borderId="10" xfId="0" applyBorder="1" applyAlignment="1">
      <alignment horizontal="center" vertical="center"/>
    </xf>
    <xf numFmtId="0" fontId="0" fillId="0" borderId="38" xfId="0" applyBorder="1" applyAlignment="1">
      <alignment horizontal="center" vertical="center"/>
    </xf>
    <xf numFmtId="0" fontId="0" fillId="0" borderId="10" xfId="0" applyFill="1" applyBorder="1" applyAlignment="1">
      <alignment horizontal="center" vertical="center"/>
    </xf>
    <xf numFmtId="0" fontId="5" fillId="2" borderId="69" xfId="0" applyFont="1" applyFill="1" applyBorder="1" applyAlignment="1">
      <alignment horizontal="center" vertical="center" wrapText="1"/>
    </xf>
    <xf numFmtId="0" fontId="0" fillId="0" borderId="14" xfId="0" applyBorder="1" applyAlignment="1">
      <alignment horizontal="center" vertical="center"/>
    </xf>
    <xf numFmtId="0" fontId="0" fillId="0" borderId="70" xfId="0" applyBorder="1" applyAlignment="1">
      <alignment vertical="center"/>
    </xf>
    <xf numFmtId="0" fontId="5" fillId="2" borderId="35"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27" xfId="0" applyFill="1" applyBorder="1" applyAlignment="1">
      <alignment horizontal="center" vertical="center"/>
    </xf>
    <xf numFmtId="0" fontId="0" fillId="3" borderId="51" xfId="0" applyFill="1" applyBorder="1" applyAlignment="1">
      <alignment horizontal="center" vertical="center"/>
    </xf>
    <xf numFmtId="0" fontId="0" fillId="3" borderId="20" xfId="0" applyFill="1" applyBorder="1" applyAlignment="1">
      <alignment horizontal="center" vertical="center"/>
    </xf>
    <xf numFmtId="0" fontId="0" fillId="3" borderId="52" xfId="0" applyFill="1" applyBorder="1" applyAlignment="1">
      <alignment horizontal="center" vertical="center"/>
    </xf>
    <xf numFmtId="0" fontId="0" fillId="3" borderId="18" xfId="0" applyFill="1" applyBorder="1" applyAlignment="1">
      <alignment horizontal="center" vertical="center"/>
    </xf>
    <xf numFmtId="0" fontId="0" fillId="3" borderId="21" xfId="0" applyFill="1" applyBorder="1" applyAlignment="1">
      <alignment horizontal="center" vertical="center"/>
    </xf>
    <xf numFmtId="0" fontId="0" fillId="0" borderId="14" xfId="0" applyFill="1" applyBorder="1" applyAlignment="1">
      <alignment horizontal="center" vertical="center"/>
    </xf>
    <xf numFmtId="0" fontId="8" fillId="3" borderId="14" xfId="0" applyFont="1" applyFill="1" applyBorder="1" applyAlignment="1">
      <alignment horizontal="center" vertical="center"/>
    </xf>
    <xf numFmtId="0" fontId="5" fillId="2" borderId="69" xfId="0" applyFont="1" applyFill="1" applyBorder="1" applyAlignment="1">
      <alignment horizontal="center" vertical="center" wrapText="1"/>
    </xf>
    <xf numFmtId="0" fontId="5" fillId="2" borderId="63" xfId="0" applyFont="1" applyFill="1" applyBorder="1" applyAlignment="1">
      <alignment vertical="center" wrapText="1"/>
    </xf>
    <xf numFmtId="0" fontId="5" fillId="2" borderId="22" xfId="0" applyFont="1" applyFill="1" applyBorder="1" applyAlignment="1">
      <alignment vertical="center" wrapText="1"/>
    </xf>
    <xf numFmtId="0" fontId="5" fillId="2" borderId="59" xfId="0" applyFont="1" applyFill="1" applyBorder="1" applyAlignment="1">
      <alignment vertical="center" wrapText="1"/>
    </xf>
    <xf numFmtId="0" fontId="2" fillId="3" borderId="24"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16" fontId="8" fillId="4" borderId="38" xfId="0" applyNumberFormat="1" applyFont="1" applyFill="1" applyBorder="1" applyAlignment="1">
      <alignment horizontal="center" vertical="center"/>
    </xf>
    <xf numFmtId="0" fontId="8" fillId="4" borderId="20" xfId="0" applyFont="1" applyFill="1" applyBorder="1" applyAlignment="1">
      <alignment horizontal="justify" vertical="center" wrapText="1"/>
    </xf>
    <xf numFmtId="0" fontId="8" fillId="4" borderId="41"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21" xfId="0" applyFont="1" applyFill="1" applyBorder="1" applyAlignment="1">
      <alignment horizontal="justify"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7" xfId="0" applyFont="1" applyFill="1" applyBorder="1" applyAlignment="1">
      <alignment horizontal="justify" vertical="center" wrapText="1"/>
    </xf>
    <xf numFmtId="0" fontId="8" fillId="4" borderId="51" xfId="0" applyFont="1" applyFill="1" applyBorder="1" applyAlignment="1">
      <alignment horizontal="center" vertical="center"/>
    </xf>
    <xf numFmtId="0" fontId="8" fillId="4" borderId="46" xfId="0" applyFont="1" applyFill="1" applyBorder="1" applyAlignment="1">
      <alignment horizontal="center" vertical="center"/>
    </xf>
    <xf numFmtId="0" fontId="8" fillId="4" borderId="52" xfId="0" applyFont="1" applyFill="1" applyBorder="1" applyAlignment="1">
      <alignment horizontal="center" vertical="center"/>
    </xf>
    <xf numFmtId="0" fontId="8" fillId="4" borderId="47" xfId="0" applyFont="1" applyFill="1" applyBorder="1" applyAlignment="1">
      <alignment horizontal="center" vertical="center"/>
    </xf>
    <xf numFmtId="0" fontId="0" fillId="4" borderId="9" xfId="0" applyFill="1" applyBorder="1" applyAlignment="1">
      <alignment horizontal="center" vertical="center"/>
    </xf>
    <xf numFmtId="0" fontId="0" fillId="4" borderId="27"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21" xfId="0" applyFill="1" applyBorder="1" applyAlignment="1">
      <alignment horizontal="center" vertical="center"/>
    </xf>
    <xf numFmtId="0" fontId="5" fillId="4" borderId="20"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4" xfId="0" applyFont="1" applyFill="1" applyBorder="1" applyAlignment="1">
      <alignment horizontal="center" vertical="center"/>
    </xf>
    <xf numFmtId="0" fontId="5" fillId="4" borderId="2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0" xfId="0" applyFont="1" applyFill="1" applyBorder="1" applyAlignment="1">
      <alignment horizontal="center" vertical="center"/>
    </xf>
    <xf numFmtId="0" fontId="0" fillId="0" borderId="13" xfId="0" applyBorder="1" applyAlignment="1">
      <alignment vertical="center" wrapText="1"/>
    </xf>
    <xf numFmtId="0" fontId="8" fillId="3" borderId="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70" xfId="0" applyFont="1" applyFill="1" applyBorder="1" applyAlignment="1">
      <alignment wrapText="1"/>
    </xf>
    <xf numFmtId="0" fontId="0" fillId="0" borderId="9" xfId="0" applyFill="1" applyBorder="1" applyAlignment="1">
      <alignment vertical="center"/>
    </xf>
    <xf numFmtId="0" fontId="5" fillId="2" borderId="71" xfId="0" applyFont="1" applyFill="1" applyBorder="1" applyAlignment="1">
      <alignment horizontal="center" vertical="center" wrapText="1"/>
    </xf>
    <xf numFmtId="0" fontId="0" fillId="0" borderId="10" xfId="0" applyFill="1" applyBorder="1" applyAlignment="1">
      <alignment wrapText="1"/>
    </xf>
    <xf numFmtId="0" fontId="0" fillId="0" borderId="72" xfId="0" applyBorder="1" applyAlignment="1">
      <alignment horizontal="center" vertical="center"/>
    </xf>
    <xf numFmtId="0" fontId="0" fillId="0" borderId="57" xfId="0" applyBorder="1" applyAlignment="1">
      <alignment horizontal="center" vertical="center"/>
    </xf>
    <xf numFmtId="0" fontId="0" fillId="0" borderId="56" xfId="0" applyBorder="1" applyAlignment="1">
      <alignment horizontal="center" vertical="center"/>
    </xf>
    <xf numFmtId="0" fontId="8" fillId="3" borderId="27" xfId="0" applyFont="1" applyFill="1" applyBorder="1" applyAlignment="1">
      <alignment horizontal="center" wrapText="1"/>
    </xf>
    <xf numFmtId="0" fontId="0" fillId="0" borderId="73" xfId="0" applyBorder="1" applyAlignment="1">
      <alignment horizontal="center" vertical="center"/>
    </xf>
    <xf numFmtId="0" fontId="0" fillId="0" borderId="0" xfId="0" applyBorder="1" applyAlignment="1">
      <alignment horizontal="center" vertical="center"/>
    </xf>
    <xf numFmtId="0" fontId="8" fillId="3" borderId="20" xfId="0" applyFont="1" applyFill="1" applyBorder="1" applyAlignment="1">
      <alignment horizontal="center" wrapText="1"/>
    </xf>
    <xf numFmtId="0" fontId="0" fillId="0" borderId="14" xfId="0" applyFill="1" applyBorder="1" applyAlignment="1">
      <alignment wrapText="1"/>
    </xf>
    <xf numFmtId="0" fontId="0" fillId="0" borderId="67" xfId="0" applyBorder="1" applyAlignment="1">
      <alignment horizontal="center" vertical="center"/>
    </xf>
    <xf numFmtId="0" fontId="8" fillId="3" borderId="21" xfId="0" applyFont="1" applyFill="1" applyBorder="1" applyAlignment="1">
      <alignment horizontal="center" wrapText="1"/>
    </xf>
    <xf numFmtId="0" fontId="5" fillId="5" borderId="20"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53"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0" borderId="48" xfId="0" applyFill="1" applyBorder="1" applyAlignment="1">
      <alignment horizontal="center" vertical="center"/>
    </xf>
    <xf numFmtId="0" fontId="0" fillId="0" borderId="56" xfId="0"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7" xfId="0" applyFill="1" applyBorder="1" applyAlignment="1">
      <alignment horizontal="center" vertical="center"/>
    </xf>
    <xf numFmtId="0" fontId="0" fillId="0" borderId="74" xfId="0" applyBorder="1" applyAlignment="1">
      <alignment horizontal="center" vertical="center"/>
    </xf>
    <xf numFmtId="0" fontId="0" fillId="0" borderId="28" xfId="0" applyBorder="1" applyAlignment="1">
      <alignment horizontal="center" vertical="center"/>
    </xf>
    <xf numFmtId="0" fontId="5" fillId="5" borderId="19" xfId="0" applyFont="1" applyFill="1" applyBorder="1" applyAlignment="1">
      <alignment horizontal="center" vertical="center"/>
    </xf>
    <xf numFmtId="0" fontId="5" fillId="5" borderId="36" xfId="0" applyFont="1" applyFill="1" applyBorder="1" applyAlignment="1">
      <alignment horizontal="center" vertical="center"/>
    </xf>
    <xf numFmtId="0" fontId="11" fillId="0" borderId="0" xfId="0" applyFont="1" applyAlignment="1">
      <alignment horizontal="center" vertical="center"/>
    </xf>
    <xf numFmtId="18" fontId="0" fillId="0" borderId="17" xfId="0" applyNumberFormat="1" applyFill="1" applyBorder="1" applyAlignment="1">
      <alignment horizontal="center" vertical="center"/>
    </xf>
    <xf numFmtId="0" fontId="0" fillId="0" borderId="43" xfId="0" applyBorder="1" applyAlignment="1">
      <alignment horizontal="center" vertical="center"/>
    </xf>
    <xf numFmtId="0" fontId="12" fillId="2" borderId="19" xfId="0" applyFont="1" applyFill="1" applyBorder="1" applyAlignment="1">
      <alignment horizontal="center" vertical="center"/>
    </xf>
    <xf numFmtId="0" fontId="12" fillId="2" borderId="36"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0" fillId="5" borderId="61" xfId="0" applyFill="1" applyBorder="1" applyAlignment="1">
      <alignment horizontal="center" vertical="center"/>
    </xf>
    <xf numFmtId="0" fontId="0" fillId="5" borderId="27" xfId="0" applyFill="1" applyBorder="1" applyAlignment="1">
      <alignment horizontal="center" vertical="center"/>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40" xfId="0" applyFill="1" applyBorder="1" applyAlignment="1">
      <alignment horizontal="center" vertical="center"/>
    </xf>
    <xf numFmtId="0" fontId="0" fillId="0" borderId="38" xfId="0" applyBorder="1" applyAlignment="1">
      <alignment horizontal="center" vertical="center"/>
    </xf>
    <xf numFmtId="0" fontId="0" fillId="0" borderId="54" xfId="0" applyBorder="1" applyAlignment="1">
      <alignment horizontal="center" vertical="center"/>
    </xf>
    <xf numFmtId="0" fontId="0" fillId="5" borderId="44" xfId="0" applyFill="1" applyBorder="1" applyAlignment="1">
      <alignment horizontal="center" vertical="center"/>
    </xf>
    <xf numFmtId="0" fontId="0" fillId="5" borderId="2" xfId="0" applyFill="1" applyBorder="1" applyAlignment="1">
      <alignment horizontal="center" vertical="center"/>
    </xf>
    <xf numFmtId="0" fontId="0" fillId="5" borderId="51" xfId="0" applyFill="1" applyBorder="1" applyAlignment="1">
      <alignment horizontal="center" vertical="center"/>
    </xf>
    <xf numFmtId="0" fontId="13" fillId="5" borderId="19" xfId="0" applyFont="1" applyFill="1" applyBorder="1" applyAlignment="1">
      <alignment horizontal="center" vertical="center"/>
    </xf>
    <xf numFmtId="0" fontId="13" fillId="5" borderId="36" xfId="0" applyFont="1" applyFill="1" applyBorder="1" applyAlignment="1">
      <alignment horizontal="center" vertical="center"/>
    </xf>
  </cellXfs>
  <cellStyles count="4">
    <cellStyle name="Moneda" xfId="1" builtinId="4"/>
    <cellStyle name="Moneda 2" xfId="2"/>
    <cellStyle name="Moneda 3"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56CA32DD-3BC5-47FE-AF41-0EC5CA502C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6DD44F16-A262-4591-8A2D-18B3655203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D3A2ED1-1672-4299-A757-5F0AEF3EC7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380E172-833B-4014-9473-B025CE20FF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EDB14A7-90AE-4C14-BFC0-9457B919FB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1C662951-5504-4644-AAD5-2B1463F4B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5E4C0A5-6B60-4E86-AA51-2958DB3B07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F5A6EA89-5317-4654-B5FF-65D7902DE8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66CA847D-41FE-4884-976D-11A6FA51BE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4B6FD695-80E6-4691-A475-6E3B204C10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FC135779-1604-4818-9306-9B0A5E981B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4A4F11D8-C72F-494D-8A53-89D5482212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E5E9C125-08BD-4104-9384-F1603E7F28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F2C9F702-857A-448C-9B3C-323B75BC09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79B9C24-5014-4D61-AA19-27FD5AB633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8D31F165-A144-4088-BB3A-4BC161D822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7B19983-58BC-49F4-B64B-ECBB6CB7B5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E9C30E7E-1357-4A71-AB38-71F4BE813ED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6DE8348-8851-43E2-B167-84E8AEE0CE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D62D3E63-5862-4969-A30C-DBCF4093FD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5B12E36A-EDC6-4561-AF62-C91B9DEC1A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47C59B1-FAC3-42CB-90B1-480D62CF61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EEF9708C-52EF-4827-927B-0C58ECE312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53CC5185-B357-40BD-9BC6-C67B6A3C3F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4429E19-A310-4EDD-98C3-82FC5C4437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B0FAAB38-A03F-4D1F-BA57-F536EC75AB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35BBD94-7D84-4FF6-80AE-784972CA67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ACFD83B3-5C62-46CB-88C8-4FC9675CB4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19B99C4-0F84-480D-AEC2-C8A04DD04C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E004AF76-4A65-43E3-9DC4-FCFCD2C766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8CBEF71-FA09-4D90-8E34-B926785ECC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786DA0CA-5926-498C-8FD3-F9FC43FC187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56D27A71-1357-4575-ACC6-70A82FECEE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9F88CE1A-4492-42DD-B25D-36802C3373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5502C36-2B82-429F-ACD6-F068BD528C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20075E9D-DB81-421A-ADA7-911CD8C093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B03A37A-F04A-4274-A9A6-3DFBB209CE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02AF5451-7684-46EB-ABC9-86D8A007BB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B5E0AC8-94B9-49D2-A807-93D2A32AC9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11B403BC-219E-466A-AD18-ABE62CB99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3183D70-F94E-4748-BF5A-7F3A49D7E60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0B2B6E74-95BF-43C6-B084-1640782C81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5A92FB7-8F03-4451-97B7-CB0C6A0148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8DB556B7-32B5-4062-8742-28B46E8159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FBEA1FC-6276-411F-8A8C-137E56943B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824D361D-9139-4860-8549-5C682B5B81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13667DF-F325-45F8-AA5C-1B058B35D3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DA1B6E1B-1E72-4871-A0CF-00372D1F8C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11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ADC26DB-9437-4AA2-972D-0DD199A519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615351FA-E3C0-4BD9-8F2D-E634438215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11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A69F00C-6239-43B9-88A7-065FA4B0E1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F6B1F404-D309-49B0-9C69-1A71423470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11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CDE7751-7C5F-43AF-9EB0-B2F3FC93D8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61EEA0AB-FC54-41EF-9890-63E4E30DA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11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ECD6BF9A-1C67-4920-80D2-096F1AF44D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A7D62525-7F7D-465C-B461-CCCE4CFD36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ECA72DD5-961E-44D3-AE4F-681B417D43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2A786437-23EC-4ACD-8C11-32880436F4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65AA12A-BCC6-4C28-9F87-5719EE0984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CD0BF0B1-2FA3-470C-8540-5651E08EF6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4619CC6-2E7A-4B1D-8F68-D7FC2B7C6F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3" name="Imagen 2">
          <a:extLst>
            <a:ext uri="{FF2B5EF4-FFF2-40B4-BE49-F238E27FC236}">
              <a16:creationId xmlns:a16="http://schemas.microsoft.com/office/drawing/2014/main" id="{BBB1DB5D-D917-49A0-904A-59E3EF4087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83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9546A24-E680-403B-A81A-D59675A1BD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5" name="Imagen 4">
          <a:extLst>
            <a:ext uri="{FF2B5EF4-FFF2-40B4-BE49-F238E27FC236}">
              <a16:creationId xmlns:a16="http://schemas.microsoft.com/office/drawing/2014/main" id="{8FFB86BA-1C53-454C-BFAD-B682A4D8D9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83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0EE9756-4073-4F41-952B-100DA5F95A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7" name="Imagen 10">
          <a:extLst>
            <a:ext uri="{FF2B5EF4-FFF2-40B4-BE49-F238E27FC236}">
              <a16:creationId xmlns:a16="http://schemas.microsoft.com/office/drawing/2014/main" id="{FBD5C449-4895-4E54-B218-4E6BF76B19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83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AC70841-2C7D-426E-B9CB-422E104CE1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11</xdr:col>
      <xdr:colOff>2762249</xdr:colOff>
      <xdr:row>0</xdr:row>
      <xdr:rowOff>95250</xdr:rowOff>
    </xdr:from>
    <xdr:to>
      <xdr:col>11</xdr:col>
      <xdr:colOff>4819647</xdr:colOff>
      <xdr:row>4</xdr:row>
      <xdr:rowOff>190499</xdr:rowOff>
    </xdr:to>
    <xdr:pic>
      <xdr:nvPicPr>
        <xdr:cNvPr id="9" name="Imagen 12">
          <a:extLst>
            <a:ext uri="{FF2B5EF4-FFF2-40B4-BE49-F238E27FC236}">
              <a16:creationId xmlns:a16="http://schemas.microsoft.com/office/drawing/2014/main" id="{17BE6C86-0E0C-4AC3-9A5C-78D24F94CF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7836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42681283-6059-47CC-BF28-A6A2BB41A1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F58C4138-EC65-4B58-B8F6-2FE1468526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E24A7273-8115-4F8A-9CA0-CC93DEAB17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A7214405-B01B-445A-9FA1-E91F35FACA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31784B77-2EF9-4B49-BB6D-AAD234CEBB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4444F226-D90D-4488-9219-79F9EC27BE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FA5646E-9A85-4BB5-8727-652659529F1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F17BB4E6-A88F-483D-B47F-30ECDD00C3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E8D90A4-D335-49B7-AAA6-D64A37887A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76DDE994-1C06-494B-A4C1-FEA3028986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7513884-26B1-428B-A7D9-24DEA65708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2D471E13-B49B-4292-A47B-7B21A2A908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CB7478A-54A1-481F-B908-FBE3C9D7F20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883F64C8-5343-4313-91DE-96F692D735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4402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ED7A07E6-F025-4BE3-B1E2-DEF5472CFB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F61CDBC4-63DA-4516-BB98-ABBC2EAB82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DCA747FC-5718-4C6E-90B1-A4BE6D1695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4F9926F5-F524-4693-A523-83241463FA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7A6006F-E29D-4984-943B-C751C85A1A8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172420B4-80B0-4DD6-9482-F2DAF9EE9D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FAF0255-2386-441F-8EF0-B8C9620B8A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A20CCA85-668F-489B-B473-87B09F43B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D22716D-60C0-43EE-B57F-A44642DD63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8E692619-0D2C-4E09-80B9-7BEEFA4EA7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9331177-E30C-4AD0-85CD-DD8E5AD75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232D7FE5-4B30-424D-A245-6FDD1B04DB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EA041F7-8688-4C60-9F1F-74FFC5CEA3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71797E59-AD30-4C47-A7CB-9D4938CD2C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8077BA05-A93E-4D45-ACE1-E5F461595E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58B3E270-A3EE-4C0C-A9E2-1DB9C058B8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91952E13-BF97-412A-8DF9-072AD606B4F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18A2B8BF-DF1B-4EDD-AA5F-6B0F692F273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D7A68206-6C27-417D-B457-1904066406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EB2AF1F9-7C0B-4B6B-B70F-05BB78C5BB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F4094211-52C7-4387-9FAD-1DC8A7BE65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14F3EDEB-2CF3-4975-BE16-56B9C83B74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39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55753F03-554C-404B-8E45-5083672AE4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A4504BCB-B5A3-4CBD-B58D-0AF797A0D9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39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1F2F631-F473-488F-92AE-7974977C2C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E87E3405-7F8C-40CA-B2D3-4E58595AE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4AE3EEC1-0CAE-4D16-8D32-2EC2482F30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3FBCC15A-242C-467E-87B1-45199A6B1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8582940-3F45-4B6B-8B6D-188E3F2EF7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0940A391-654A-487C-8D32-C9F5B56EEA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DB81EA61-C289-47DE-9AA2-6AB4D7F152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B78A9A25-0224-44E9-8161-D1512B9944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996A7D4-7F87-4686-BC5D-4D010A92A7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6">
          <a:extLst>
            <a:ext uri="{FF2B5EF4-FFF2-40B4-BE49-F238E27FC236}">
              <a16:creationId xmlns:a16="http://schemas.microsoft.com/office/drawing/2014/main" id="{E6740532-DD33-4A0C-88F7-783A7089F5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E18101C-7EA4-4DCA-9ED3-F0036CEA31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8">
          <a:extLst>
            <a:ext uri="{FF2B5EF4-FFF2-40B4-BE49-F238E27FC236}">
              <a16:creationId xmlns:a16="http://schemas.microsoft.com/office/drawing/2014/main" id="{F2F671A5-D589-41EC-BFB3-C0B7C77FE8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3451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A7D85B0F-9F36-49E7-8EE4-839042C8D6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55907791-9B65-4E21-9A3D-9FC1358026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EB84F1C4-8226-4225-B152-7082A49BF5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ACC79A92-A9B0-4978-B741-32E5986FAFE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3C3C4063-2A00-444F-94E8-E1FDC356FF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6093BCCE-1714-4FDB-8EB3-AD1184EDC3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6B3F537-A46E-4B62-8A29-1CF9F61251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F6BB6A67-9416-4627-A941-8897AD251F1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59826368-F033-4C83-A97E-CF66DFFB60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D8FBDE8A-20BA-47B3-9436-89FD795A86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C2AA62CE-3775-4321-8B65-43561263D3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72043912-594D-4585-B45E-CCAE5227AF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39C3E784-D718-4BCB-B69A-9218DBE98B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AAEA8A30-13DA-45B8-B295-F6D5C30A93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9C42BE41-49BE-48CD-8C3B-4D919EB68F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E8F85013-D782-4601-9F64-2847AB87BD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CB90FED2-15E3-4977-890F-5E19DA7AFC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76F0CB6B-815B-46F3-BB92-CEB6B8E92D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2448DCB-4A0B-4AF2-8675-8E80B4B0B4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F4D08F56-0AD5-45AA-A8ED-9EEEC5E4C8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745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00000000-0008-0000-02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973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00000000-0008-0000-03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00000000-0008-0000-03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00000000-0008-0000-03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0000000-0008-0000-03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00000000-0008-0000-03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783FA143-BD84-4931-BB0F-1E3F23C36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447275C8-FB36-4659-B478-0AA646DA71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94BD9171-71C6-4087-B953-AE9CD13CE4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284288C9-0F4F-4698-9DDE-0D482882E1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92A44183-B1C1-4EC3-9554-628A9913E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9B070339-CA1D-4EF8-BEE3-C3B0B26463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FDF92FFE-7D60-488D-87D2-749635AE15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390163B6-D3D3-4293-ACE0-C5FE802A9E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BE0FF7A-5F75-4FEF-A3A7-19F0FB3951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EA4916ED-7145-456F-9440-F62031760B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AB480269-3DB1-4771-8D0B-3C0FA81EF6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DD9968D2-E083-4DDD-BAE3-4F093C13B1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965BFA80-08E8-4711-91E3-0F1BEF7D89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E031BC3B-4C09-4098-9C84-F523AEB1C7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BA2B31E-73D9-4BF3-BA4F-358B3FC110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CD616E10-DDA5-4F73-A899-3ED8E20CEA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B6F9BC8-410B-48BE-9F16-C6F6C0C016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BAFC7279-1952-4C48-B4F3-7E9E4F61E8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85A67CED-3C99-4953-A6A2-A2E947E876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D1900809-2E35-4D02-8192-03536B9DB6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1912FC8-3F89-4AAC-A702-9382F459E0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17348919-1FE5-4AE2-831B-7265543A0A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80C57DD-747D-4894-AC79-8CBD513F84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295272</xdr:colOff>
      <xdr:row>4</xdr:row>
      <xdr:rowOff>190499</xdr:rowOff>
    </xdr:to>
    <xdr:pic>
      <xdr:nvPicPr>
        <xdr:cNvPr id="3" name="Imagen 2">
          <a:extLst>
            <a:ext uri="{FF2B5EF4-FFF2-40B4-BE49-F238E27FC236}">
              <a16:creationId xmlns:a16="http://schemas.microsoft.com/office/drawing/2014/main" id="{92375B80-AAB1-4927-9496-E822BF4ECB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EA4795DE-B55A-4D3E-8EAF-5AE5DD964F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295272</xdr:colOff>
      <xdr:row>4</xdr:row>
      <xdr:rowOff>190499</xdr:rowOff>
    </xdr:to>
    <xdr:pic>
      <xdr:nvPicPr>
        <xdr:cNvPr id="5" name="Imagen 4">
          <a:extLst>
            <a:ext uri="{FF2B5EF4-FFF2-40B4-BE49-F238E27FC236}">
              <a16:creationId xmlns:a16="http://schemas.microsoft.com/office/drawing/2014/main" id="{7F23BA7E-8700-4F2F-A28C-962DDD1C68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6810FF02-FB93-4EE8-8ECD-E3FD7F7AAB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295272</xdr:colOff>
      <xdr:row>4</xdr:row>
      <xdr:rowOff>190499</xdr:rowOff>
    </xdr:to>
    <xdr:pic>
      <xdr:nvPicPr>
        <xdr:cNvPr id="7" name="Imagen 6">
          <a:extLst>
            <a:ext uri="{FF2B5EF4-FFF2-40B4-BE49-F238E27FC236}">
              <a16:creationId xmlns:a16="http://schemas.microsoft.com/office/drawing/2014/main" id="{0336BEF9-C148-452C-A530-96D7E584AF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460B902-30DA-43DE-84E6-6DC540917A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8</xdr:col>
      <xdr:colOff>295272</xdr:colOff>
      <xdr:row>4</xdr:row>
      <xdr:rowOff>190499</xdr:rowOff>
    </xdr:to>
    <xdr:pic>
      <xdr:nvPicPr>
        <xdr:cNvPr id="9" name="Imagen 8">
          <a:extLst>
            <a:ext uri="{FF2B5EF4-FFF2-40B4-BE49-F238E27FC236}">
              <a16:creationId xmlns:a16="http://schemas.microsoft.com/office/drawing/2014/main" id="{43CB508F-7B5E-42F7-8AA7-E0ED1C3E18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544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0CD50C81-B0B0-4260-808E-EBFE926287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DCE6E7C9-35B0-4984-9CC6-1130188828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FFA35D70-D66E-45E7-9D25-C5A1CE0E06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A2C180CB-E9A3-4200-936D-ECDA3E3628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A240F754-641A-4E1B-A6AC-0655D46108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731D12FF-698B-4247-9CF7-5683FFF95A9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02572436-AE01-491D-BE07-BC9C5F3E21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743BDAEF-2D7B-426D-9256-3A1D6B4B15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59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7287569-E006-43C1-B327-87C1395AE7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388DBDFA-140E-456D-917C-2DC0C5D26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59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A381F8B3-D521-46D5-9D66-BBC0CD2FC3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F8BF407A-A9C5-4EB3-B1DF-D048DFA0469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59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0309899A-3A19-4570-AA5F-D062ADB18A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C63ABAB1-49EC-4FC9-AE42-26062AC91B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5917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16DCFD72-D78C-4524-A100-AF4153870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0A783F22-217E-4517-87EA-90D9AA66A53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45167ADA-4B04-4AE2-991B-2D277D358B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23445F47-15A2-4FF3-8514-678ADB5A57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5AE32742-5994-47DA-BBEA-D005A5CC25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93488FC6-3A21-41F5-82A2-E12788875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B50F9B94-801B-42F8-8653-4D942C19B9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-1</xdr:rowOff>
    </xdr:to>
    <xdr:pic>
      <xdr:nvPicPr>
        <xdr:cNvPr id="3" name="Imagen 2">
          <a:extLst>
            <a:ext uri="{FF2B5EF4-FFF2-40B4-BE49-F238E27FC236}">
              <a16:creationId xmlns:a16="http://schemas.microsoft.com/office/drawing/2014/main" id="{6BD47DB4-AB0D-4291-AA35-195DCD746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D0349AF-EE7D-42F3-ACB5-FA59416572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-1</xdr:rowOff>
    </xdr:to>
    <xdr:pic>
      <xdr:nvPicPr>
        <xdr:cNvPr id="5" name="Imagen 4">
          <a:extLst>
            <a:ext uri="{FF2B5EF4-FFF2-40B4-BE49-F238E27FC236}">
              <a16:creationId xmlns:a16="http://schemas.microsoft.com/office/drawing/2014/main" id="{BB48705A-2768-4F0A-A741-C17A9182DB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FA12BA4-E2D1-4047-8C70-27F06F4682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-1</xdr:rowOff>
    </xdr:to>
    <xdr:pic>
      <xdr:nvPicPr>
        <xdr:cNvPr id="7" name="Imagen 10">
          <a:extLst>
            <a:ext uri="{FF2B5EF4-FFF2-40B4-BE49-F238E27FC236}">
              <a16:creationId xmlns:a16="http://schemas.microsoft.com/office/drawing/2014/main" id="{4EB58EB5-0A7F-43DE-95E3-F029353A3C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FD0B3F2-14C7-4C72-87DE-345576FBDF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5</xdr:row>
      <xdr:rowOff>-1</xdr:rowOff>
    </xdr:to>
    <xdr:pic>
      <xdr:nvPicPr>
        <xdr:cNvPr id="9" name="Imagen 12">
          <a:extLst>
            <a:ext uri="{FF2B5EF4-FFF2-40B4-BE49-F238E27FC236}">
              <a16:creationId xmlns:a16="http://schemas.microsoft.com/office/drawing/2014/main" id="{1CA7D123-6D00-4762-B49F-D508D47A5F7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15DC9BEA-7ABA-44A8-A9E0-EE71EC1068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0C123701-5DA5-482B-AF65-7C52954608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82C29EDC-10CD-4FDF-927E-B83F08E23A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DB8DF102-8FB7-45CF-B24A-13BBD0C2BC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2BF7152-B619-407C-AA46-3448D0464C8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D926ADA2-3E5E-4B8A-B034-26C92563E7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A6DF32AA-8BEF-4D67-8F53-24C87B1C6C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7E43A8EB-E738-461C-8403-DACA048AD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62175374-F18B-417C-B2C1-467E53811F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93689B3F-4740-4095-AA19-23F810736D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695C963-1E73-4976-BF59-2F554F6B9A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3B8205EC-FE13-4E76-9589-9468DC5A15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41A194F-A6DA-4E36-AD0A-A9589D5687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B338100C-CBE4-49AC-B85E-D71DE2675A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52EED66F-5335-4C51-A318-9023A491AC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814C19D3-63D5-4384-B3BD-666B10452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D063D89C-4546-4358-B85C-79D31B876A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F7E2691B-9022-498E-853E-1FA25B9F40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CE699674-FAEC-42CD-95F8-24966F6D8E8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973F74F1-6740-46B0-B688-A8EB0ED90D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EA58109A-5B85-4570-BCEF-DAFB2A8FDA6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7247FE5-762A-475C-95E5-DA67100F29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5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D09459B6-EDB7-45F7-9812-6FB244717D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2CEE7A77-3501-41F7-81AE-1388E3E8FC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5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2BA1215-4F8F-43F3-9663-D3AF86D992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2AD32BB4-62DC-423C-A61F-146B21C3EB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5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DC7FC15-24D4-4ACB-8FDE-B462FCEA3F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3393B6EB-13E7-466C-ACAE-03E2582458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59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95EC7B8A-4205-41F9-A685-B3236BB6F5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AC418682-BAB6-4BB7-853D-B1783B9DAD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25A39A76-E426-4AA7-81C1-236A6158BE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74E466EC-21BA-4F2D-97F9-2A294043AE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F2CE9B4A-CB83-441A-8F32-8E31A8067E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BB9BF050-3AB5-414D-84DC-7CAEBC1F2C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988B9EC-2321-46D8-A82B-8EAFC13011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8CA0898A-DF74-4F47-B3A5-EB58826C7C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941DC473-D4C6-425D-9411-A461E2219B6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5F55C30-82BD-4D8C-8E6F-EC7ED4D5E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3EA44835-4FEF-4D44-95C3-7BE4A3655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49D03F6F-C926-4A1E-AB43-C78A3B69E3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58B02D5-906E-4C47-A3E0-9E852F8A051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580762E6-A90F-4ED5-8AE2-EBB1028978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526124"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89D47B62-7A38-4A0C-A147-15C8A6957C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462A4409-5BB5-4F7F-ABA8-E09E933410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46012881-3BB1-4328-A664-6DBDBA858C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680AA23E-4C36-4B68-AD53-02CFA54266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C5B9315E-1707-4A54-AE8E-563BC21D3B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C9F57D02-DE6A-4D14-BFF8-66BA080B56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3A6C3AA-09A7-4829-A409-FAF3162B10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3" name="Imagen 2">
          <a:extLst>
            <a:ext uri="{FF2B5EF4-FFF2-40B4-BE49-F238E27FC236}">
              <a16:creationId xmlns:a16="http://schemas.microsoft.com/office/drawing/2014/main" id="{BF803166-775C-4DAA-AC44-249C2B0C3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FA463A7-05B9-4D08-B4C0-0963AE00BF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5" name="Imagen 4">
          <a:extLst>
            <a:ext uri="{FF2B5EF4-FFF2-40B4-BE49-F238E27FC236}">
              <a16:creationId xmlns:a16="http://schemas.microsoft.com/office/drawing/2014/main" id="{CC47C307-4AE7-4263-9231-D8156DC782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BC20A53-268B-422A-B102-F77ABF3979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7" name="Imagen 10">
          <a:extLst>
            <a:ext uri="{FF2B5EF4-FFF2-40B4-BE49-F238E27FC236}">
              <a16:creationId xmlns:a16="http://schemas.microsoft.com/office/drawing/2014/main" id="{FA98B48C-385D-4EF5-B77F-A4687F6E6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0485100-7CB6-4A2B-8596-B50C8D0A26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9</xdr:col>
      <xdr:colOff>2762249</xdr:colOff>
      <xdr:row>0</xdr:row>
      <xdr:rowOff>95250</xdr:rowOff>
    </xdr:from>
    <xdr:to>
      <xdr:col>9</xdr:col>
      <xdr:colOff>4819647</xdr:colOff>
      <xdr:row>4</xdr:row>
      <xdr:rowOff>190499</xdr:rowOff>
    </xdr:to>
    <xdr:pic>
      <xdr:nvPicPr>
        <xdr:cNvPr id="9" name="Imagen 12">
          <a:extLst>
            <a:ext uri="{FF2B5EF4-FFF2-40B4-BE49-F238E27FC236}">
              <a16:creationId xmlns:a16="http://schemas.microsoft.com/office/drawing/2014/main" id="{91F02B33-0238-40F4-AA4F-D77FC6C438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6880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20993465-14F3-4C30-BAAD-61FF31F118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351817F-7F0A-4C3D-A7B8-0982DB0028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E1A63229-3B2C-4207-8259-82FD48F050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8896A0C4-C823-40D4-80A9-4F69740DC2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00819F2F-CC86-409E-96EF-F95C9A3906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C9497933-BAAA-4593-8CBB-A7B4A1784A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492003B6-E222-40B8-BCE1-E7CF99A295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FA894DC7-B309-4A36-AEC4-7CEDB29252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B119E731-8ADF-4F80-82B3-8E142CA3EA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8C90B924-79C0-4D2A-B993-E0BDA325C3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D3157F7-3861-4E98-ABA0-1E6D5CA4A3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C123E1F9-3926-472B-B264-B117B72C4B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65405C62-5112-4D8A-9AA0-B180F82BED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46ED6D69-E5E9-4B14-80AC-A673E6DDF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B335FC99-7158-4544-9DF1-C66E41CDA5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B2819FD0-0D7F-45E6-AA44-C85B63B751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8F599F78-C53B-48C3-A636-FE9C5C8EAE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1428D0DE-27F9-4BD3-BD2C-10A9067417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82F99437-BE93-4DD9-BCAF-7799BD5DF1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E7189B2B-F09C-4983-A745-FDE9E519C63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9B59C0E4-1F93-4191-88E9-89B8908062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75BB42FA-F047-4231-A095-A148384531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F293B002-1E54-46D3-BBA9-32F69229BA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767F067B-994C-4DE0-A1EE-8336F5C5ED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5274101-A133-445B-A066-9176DD113D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F04FEA7E-43DB-4005-BD6E-C590B4EFC1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814D2DAE-2C68-4D1B-B018-9AB4F32C99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505E8C8C-E848-4A2F-9E14-8C501147C4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EEC42F29-AA1A-4D0B-8F18-6092B84593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1ADCFD4A-CFAC-4EEA-87AA-B6F510D0905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6848AB08-3E11-4078-A8B3-B8CDCF3B05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48CD8B2A-1E27-440E-AD22-719B042F9F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196754C2-9426-4ADE-9A8F-3EFC34482C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C3177D75-BA2A-44B4-A722-68DCD3FFCF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BA5CE9F-5BDF-44B0-BA16-84257B3359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ACDED660-4D34-46E7-9A0E-BBC3A4CFC0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13075AA6-884F-48D1-8F67-FE01BE6474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3DCC8359-4064-452E-8ACA-DBA61F6540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B99D1291-503A-418A-9E58-7D3EE4581E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E1A74451-14B1-4BEB-B6DB-B9CA40A948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975DF3C-4972-4DFB-88BF-FAA4D1C3F3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E48024F3-3CD5-4446-8044-7C54E551A6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81251131-BA0D-466B-AC6A-3EC52FDBFC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9EF3E408-751C-4049-B132-5822A43129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3328B52-8829-44D1-A268-B277150EB1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45A59F02-598C-42C1-A742-8A77DED7EA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ACFDD4F-16C1-4889-AD12-5355DF8240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154D281B-D390-4E5A-AFCF-CA0D98270B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E9CD633-DC1C-4402-9772-BD76A9070A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3E095DA9-F810-49EC-B45F-AFB6CB3234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E64F28D5-582C-42F6-8A3F-79C421F27F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6173F3A5-BBC5-445B-8758-487ADA78E9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3F9AAB0-79D8-400D-855B-9E52918E3E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EE31BCAE-A4C7-42F2-8273-CAB66E5C26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9437A7FD-74C5-4326-B274-0453C9B2A6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8A84E5F9-A2F7-48EE-9BE7-7233519111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F88A51F6-EC9D-41A0-9734-975F2A7261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BB22E6FF-3A91-4C23-9F8A-07C61DC574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A38E43D3-28F4-401A-8093-21CC476657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3F1D9198-02BE-4F94-B2ED-6334EBA3F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FD9E020D-976D-4E68-91CB-45EDEEC3DE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0979707D-1F33-49E8-90F7-2AADBCF5DC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6E1B6BB6-CCAE-4772-B9B4-A8FB10064A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E87FFC93-3F28-4A05-9DD6-026C42D248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150289CB-42E5-476D-BD61-30E64172CD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4C99E1B-B51A-4F51-9F51-251E748948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D3EFA011-0F4D-4FF9-B537-401F4C4167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B7E88B6-58E1-482E-9E5D-5B746F621D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FF0B65C-F610-4AF7-8104-42C71D859C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760D8399-2E6B-4162-B720-F0EBC212F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1783D79B-9B31-4BA2-8730-D3C40ABD7C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82A5D3F3-4BCE-40E3-AC86-C4C018D544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4FB3DDAF-1D10-4877-BD22-B3E8C67E7E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24EDA9AC-C94D-45DA-AB13-95FF09884A9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93052C13-5D05-4E6B-87A4-7A5397513D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802F5DCB-68CD-49DF-BA87-CD042303BD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7F830474-C05F-49EE-A05C-60FDD3BAF2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B34F940A-437A-4C79-AD5D-BC0C371630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6BC3DC1E-5CE6-4508-9C49-F13E0F58A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3" name="Imagen 2">
          <a:extLst>
            <a:ext uri="{FF2B5EF4-FFF2-40B4-BE49-F238E27FC236}">
              <a16:creationId xmlns:a16="http://schemas.microsoft.com/office/drawing/2014/main" id="{4E584F9B-F4FA-40F8-A323-EDE26E842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A0A83DD4-61F4-41DE-976F-0A4E821A97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5</xdr:col>
      <xdr:colOff>2762249</xdr:colOff>
      <xdr:row>0</xdr:row>
      <xdr:rowOff>95250</xdr:rowOff>
    </xdr:from>
    <xdr:to>
      <xdr:col>5</xdr:col>
      <xdr:colOff>4819647</xdr:colOff>
      <xdr:row>4</xdr:row>
      <xdr:rowOff>190499</xdr:rowOff>
    </xdr:to>
    <xdr:pic>
      <xdr:nvPicPr>
        <xdr:cNvPr id="5" name="Imagen 4">
          <a:extLst>
            <a:ext uri="{FF2B5EF4-FFF2-40B4-BE49-F238E27FC236}">
              <a16:creationId xmlns:a16="http://schemas.microsoft.com/office/drawing/2014/main" id="{DD0BC63F-7AA7-4386-8D51-97D09602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5889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0E33D642-A21A-4BAC-8B81-96374223D7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7" name="89 Imagen">
          <a:extLst>
            <a:ext uri="{FF2B5EF4-FFF2-40B4-BE49-F238E27FC236}">
              <a16:creationId xmlns:a16="http://schemas.microsoft.com/office/drawing/2014/main" id="{A2884247-DB25-4795-8308-A8FA0D9128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9C898A25-355C-498F-ADA1-AFF4D244E1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9" name="89 Imagen">
          <a:extLst>
            <a:ext uri="{FF2B5EF4-FFF2-40B4-BE49-F238E27FC236}">
              <a16:creationId xmlns:a16="http://schemas.microsoft.com/office/drawing/2014/main" id="{50E0B1E4-4971-4ACA-A6F1-D5257A08CFF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3B6998FB-AB28-496C-9876-3B91C130C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272CCF86-2FAC-4F7E-85FC-1D89AABA7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433E57CE-8583-4DB9-B61E-330B8463FE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EBAE16D-0463-4CB4-92EA-A720EEF7BB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201F06F4-216F-43BE-A3CC-0EF0707D09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775BF403-F6B2-4C62-AAA6-2810E1DEDF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CCFF2250-06D5-4DE2-9C31-C46ABC75C1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B1B063D3-ED80-4C4D-A686-9830B723D9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688194C7-80C1-4140-A613-AF97B09822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A534E281-674D-488E-9A32-F6B38257FF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A71D42CE-3CB4-47D2-B5E5-A0B4852CED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3080F3F7-DAAE-4DD3-AAB1-C4FE4349141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A691CE24-2862-409E-BDE9-2818FD3496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7ECD8E9B-AEE9-46A8-8384-67867BCED95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D567144F-DD06-42EF-9C86-35F2F5DF4D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6720322-EADE-4B43-B5F3-7E4F71137B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830284A3-636E-48BA-91B4-84B1FF8987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A29EC3C5-DE18-4DC7-815E-C2E83F4165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150E8983-6BA8-4594-A562-2C8CBC5BCA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E97431FD-B36F-42E5-BC29-7340BC8C33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AD6990A6-0105-4774-92E1-3739DDCF25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1B7ABCD5-A2A1-48F3-806C-CD4BAF3EBC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CD4B994A-5C22-44AA-9CCB-5F42478407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70539D0D-4112-4049-A1FD-CA148A9BF6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55829567-607E-4F8C-B221-F5A91D27B5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77FBF4B0-535F-40A0-9B15-793C40DF31D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58781F07-BBE8-4FC9-99D6-2C26A4DB51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0B275BB6-62C2-4F37-B1EB-1A1DF62043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D36BEBC-88F6-42A1-8BFD-4CC45E89C1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98D5171B-DB40-4284-AC08-F1D4B6A7969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C684A399-1A0F-487B-A8B3-FB9CC3FC18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AFEF6E6-1AD2-449A-9FF4-3A6285783C0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E5A60A45-A423-4F68-9693-9D2DD1E08C3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4D700942-B79E-4BB7-B322-19DBB2F5C3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2FCCA2BA-3545-4E80-9E69-C0A0AA95A0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A93F1727-B321-4180-9F2A-82135A1125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15F061F3-1593-4235-A833-410816F852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9CAB0CB7-36F9-4037-AC32-F39F605CE5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593E64DB-E520-4DA3-8624-2999B6EC94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B6C55576-BE1A-4498-A6F5-E2144F88A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1203B73E-2848-4AB9-91F9-45B8C72A4C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E739CFC0-CFE8-46DD-92B3-820676808E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2A8F554C-599F-4666-8EA7-E277CE30F3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FD40BF66-B17E-461E-9B44-6A126F1C87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75C8D761-5269-49D4-ADB8-39FB7F498D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62282707-39C4-4DAD-B2A1-56E60185C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97C6196E-C14D-471B-8FBB-EE7D7261F7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1F62D03D-0F4F-4111-81B1-1A5AF0E60C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FA1EBA38-E632-4A23-9739-2FF0988713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8D574E27-92F9-4C54-826B-45B606EA82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B4C54F28-F0C0-442C-AAC3-5FA7481BF1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5A366D2C-2F5B-4CA5-B7F5-CAD736D113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E1D3FF74-BC8B-4136-8344-EC130DE033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DED86312-39E8-4889-8B63-07F9B2B686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4064070A-5B7A-40E6-B00A-062EBEFE50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0B8E4795-62AC-4C6D-840B-98F5C2896D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87088</xdr:colOff>
      <xdr:row>2</xdr:row>
      <xdr:rowOff>114300</xdr:rowOff>
    </xdr:from>
    <xdr:to>
      <xdr:col>1</xdr:col>
      <xdr:colOff>1632858</xdr:colOff>
      <xdr:row>6</xdr:row>
      <xdr:rowOff>258535</xdr:rowOff>
    </xdr:to>
    <xdr:pic>
      <xdr:nvPicPr>
        <xdr:cNvPr id="2" name="89 Imagen">
          <a:extLst>
            <a:ext uri="{FF2B5EF4-FFF2-40B4-BE49-F238E27FC236}">
              <a16:creationId xmlns:a16="http://schemas.microsoft.com/office/drawing/2014/main" id="{C87474EF-7066-4F6C-9504-E8BB21A0D9F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3" name="Imagen 2">
          <a:extLst>
            <a:ext uri="{FF2B5EF4-FFF2-40B4-BE49-F238E27FC236}">
              <a16:creationId xmlns:a16="http://schemas.microsoft.com/office/drawing/2014/main" id="{6AED00D0-D435-4CCC-92FF-1A1594153B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4" name="89 Imagen">
          <a:extLst>
            <a:ext uri="{FF2B5EF4-FFF2-40B4-BE49-F238E27FC236}">
              <a16:creationId xmlns:a16="http://schemas.microsoft.com/office/drawing/2014/main" id="{34E7740A-39C9-4777-AEF1-2537F79D15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5" name="Imagen 4">
          <a:extLst>
            <a:ext uri="{FF2B5EF4-FFF2-40B4-BE49-F238E27FC236}">
              <a16:creationId xmlns:a16="http://schemas.microsoft.com/office/drawing/2014/main" id="{BE9FECB1-CFB6-4CF5-9903-F56C04A8E3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6" name="89 Imagen">
          <a:extLst>
            <a:ext uri="{FF2B5EF4-FFF2-40B4-BE49-F238E27FC236}">
              <a16:creationId xmlns:a16="http://schemas.microsoft.com/office/drawing/2014/main" id="{F97E21B8-734B-49F1-9185-8548C9D237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7" name="Imagen 6">
          <a:extLst>
            <a:ext uri="{FF2B5EF4-FFF2-40B4-BE49-F238E27FC236}">
              <a16:creationId xmlns:a16="http://schemas.microsoft.com/office/drawing/2014/main" id="{22FEBBCB-DEEB-4B15-ACAC-2ED206FD18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8" name="89 Imagen">
          <a:extLst>
            <a:ext uri="{FF2B5EF4-FFF2-40B4-BE49-F238E27FC236}">
              <a16:creationId xmlns:a16="http://schemas.microsoft.com/office/drawing/2014/main" id="{BF469CCB-ED66-4468-81EE-BE780BD129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7</xdr:col>
      <xdr:colOff>2762249</xdr:colOff>
      <xdr:row>0</xdr:row>
      <xdr:rowOff>95250</xdr:rowOff>
    </xdr:from>
    <xdr:to>
      <xdr:col>7</xdr:col>
      <xdr:colOff>4819647</xdr:colOff>
      <xdr:row>4</xdr:row>
      <xdr:rowOff>190499</xdr:rowOff>
    </xdr:to>
    <xdr:pic>
      <xdr:nvPicPr>
        <xdr:cNvPr id="9" name="Imagen 8">
          <a:extLst>
            <a:ext uri="{FF2B5EF4-FFF2-40B4-BE49-F238E27FC236}">
              <a16:creationId xmlns:a16="http://schemas.microsoft.com/office/drawing/2014/main" id="{2185886B-A0AE-4D11-99B9-A90368E455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25949" y="95250"/>
          <a:ext cx="2057398" cy="857249"/>
        </a:xfrm>
        <a:prstGeom prst="rect">
          <a:avLst/>
        </a:prstGeom>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0" name="89 Imagen">
          <a:extLst>
            <a:ext uri="{FF2B5EF4-FFF2-40B4-BE49-F238E27FC236}">
              <a16:creationId xmlns:a16="http://schemas.microsoft.com/office/drawing/2014/main" id="{27DBA4C0-4D11-4B2B-B70F-9397A1711E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1" name="89 Imagen">
          <a:extLst>
            <a:ext uri="{FF2B5EF4-FFF2-40B4-BE49-F238E27FC236}">
              <a16:creationId xmlns:a16="http://schemas.microsoft.com/office/drawing/2014/main" id="{B8F59CEE-DD9A-4ACF-901D-DB2FB1BABC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2" name="89 Imagen">
          <a:extLst>
            <a:ext uri="{FF2B5EF4-FFF2-40B4-BE49-F238E27FC236}">
              <a16:creationId xmlns:a16="http://schemas.microsoft.com/office/drawing/2014/main" id="{84588445-9FD7-49DF-89D9-C1FAC5714D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3" name="89 Imagen">
          <a:extLst>
            <a:ext uri="{FF2B5EF4-FFF2-40B4-BE49-F238E27FC236}">
              <a16:creationId xmlns:a16="http://schemas.microsoft.com/office/drawing/2014/main" id="{2A94BFD6-E12D-428A-B7C9-64D67D5165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4" name="89 Imagen">
          <a:extLst>
            <a:ext uri="{FF2B5EF4-FFF2-40B4-BE49-F238E27FC236}">
              <a16:creationId xmlns:a16="http://schemas.microsoft.com/office/drawing/2014/main" id="{28E8055F-DB45-4A78-91C9-22FDE0BBAE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twoCellAnchor editAs="oneCell">
    <xdr:from>
      <xdr:col>1</xdr:col>
      <xdr:colOff>87088</xdr:colOff>
      <xdr:row>2</xdr:row>
      <xdr:rowOff>114300</xdr:rowOff>
    </xdr:from>
    <xdr:to>
      <xdr:col>1</xdr:col>
      <xdr:colOff>1632858</xdr:colOff>
      <xdr:row>6</xdr:row>
      <xdr:rowOff>258535</xdr:rowOff>
    </xdr:to>
    <xdr:pic>
      <xdr:nvPicPr>
        <xdr:cNvPr id="15" name="89 Imagen">
          <a:extLst>
            <a:ext uri="{FF2B5EF4-FFF2-40B4-BE49-F238E27FC236}">
              <a16:creationId xmlns:a16="http://schemas.microsoft.com/office/drawing/2014/main" id="{86B3A22A-ACDD-4847-A615-D3BF8E64B8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763" y="495300"/>
          <a:ext cx="1545770" cy="90623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15" zoomScale="70" zoomScaleNormal="70" workbookViewId="0">
      <selection activeCell="F70" sqref="F70:F72"/>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v>
      </c>
      <c r="D8" s="270"/>
      <c r="E8" s="270"/>
      <c r="F8" s="270"/>
      <c r="G8" s="44"/>
      <c r="H8" s="44"/>
    </row>
    <row r="9" spans="1:8" ht="31.5" customHeight="1" x14ac:dyDescent="0.25">
      <c r="A9" s="41" t="s">
        <v>3</v>
      </c>
      <c r="B9" s="42" t="s">
        <v>4</v>
      </c>
      <c r="C9" s="270" t="s">
        <v>163</v>
      </c>
      <c r="D9" s="270"/>
      <c r="E9" s="270"/>
      <c r="F9" s="270"/>
      <c r="G9" s="44"/>
    </row>
    <row r="10" spans="1:8" ht="39.75" customHeight="1" x14ac:dyDescent="0.25">
      <c r="A10" s="41" t="s">
        <v>5</v>
      </c>
      <c r="B10" s="43" t="s">
        <v>6</v>
      </c>
      <c r="C10" s="270" t="s">
        <v>109</v>
      </c>
      <c r="D10" s="270"/>
      <c r="E10" s="270"/>
      <c r="F10" s="270"/>
      <c r="G10" s="276"/>
      <c r="H10" s="277"/>
    </row>
    <row r="11" spans="1:8" ht="31.5" customHeight="1" x14ac:dyDescent="0.25">
      <c r="A11" s="41" t="s">
        <v>7</v>
      </c>
      <c r="B11" s="42" t="s">
        <v>8</v>
      </c>
      <c r="C11" s="270" t="s">
        <v>164</v>
      </c>
      <c r="D11" s="270"/>
      <c r="E11" s="270" t="s">
        <v>165</v>
      </c>
      <c r="F11" s="270"/>
      <c r="G11" s="20"/>
      <c r="H11" s="21"/>
    </row>
    <row r="12" spans="1:8" x14ac:dyDescent="0.25">
      <c r="A12" s="41" t="s">
        <v>9</v>
      </c>
      <c r="B12" s="42" t="s">
        <v>10</v>
      </c>
      <c r="C12" s="271" t="s">
        <v>166</v>
      </c>
      <c r="D12" s="271"/>
      <c r="E12" s="271" t="s">
        <v>89</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93</v>
      </c>
      <c r="D17" s="260"/>
      <c r="E17" s="261"/>
      <c r="F17" s="267" t="s">
        <v>167</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v>10</v>
      </c>
      <c r="G25" s="235" t="s">
        <v>168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LUIS EDUARDO POMBO RAMOS (1%)</v>
      </c>
      <c r="D29" s="189"/>
      <c r="E29" s="189" t="str">
        <f>+E11</f>
        <v>INGENIEROS CONSULTORES INCORPORADOS (99%)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169</v>
      </c>
      <c r="D31" s="111"/>
      <c r="E31" s="111" t="s">
        <v>169</v>
      </c>
      <c r="F31" s="104"/>
      <c r="G31" s="173"/>
      <c r="H31" s="243"/>
    </row>
    <row r="32" spans="1:8" ht="15.75" thickBot="1" x14ac:dyDescent="0.3">
      <c r="A32" s="63" t="s">
        <v>31</v>
      </c>
      <c r="B32" s="25" t="s">
        <v>32</v>
      </c>
      <c r="C32" s="111" t="s">
        <v>169</v>
      </c>
      <c r="D32" s="57"/>
      <c r="E32" s="111" t="s">
        <v>169</v>
      </c>
      <c r="F32" s="62"/>
      <c r="G32" s="175"/>
      <c r="H32" s="244"/>
    </row>
    <row r="33" spans="1:8" ht="33" customHeight="1" thickBot="1" x14ac:dyDescent="0.3">
      <c r="A33" s="176">
        <v>4</v>
      </c>
      <c r="B33" s="245" t="s">
        <v>33</v>
      </c>
      <c r="C33" s="189" t="str">
        <f>+C29</f>
        <v>LUIS EDUARDO POMBO RAMOS (1%)</v>
      </c>
      <c r="D33" s="189"/>
      <c r="E33" s="189" t="str">
        <f>+E29</f>
        <v>INGENIEROS CONSULTORES INCORPORADOS (99%)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170</v>
      </c>
      <c r="E35" s="115" t="s">
        <v>93</v>
      </c>
      <c r="F35" s="117" t="s">
        <v>171</v>
      </c>
      <c r="G35" s="223" t="s">
        <v>168</v>
      </c>
      <c r="H35" s="196"/>
    </row>
    <row r="36" spans="1:8" x14ac:dyDescent="0.25">
      <c r="A36" s="77">
        <v>4.2</v>
      </c>
      <c r="B36" s="79" t="s">
        <v>34</v>
      </c>
      <c r="C36" s="115" t="s">
        <v>96</v>
      </c>
      <c r="D36" s="115" t="s">
        <v>170</v>
      </c>
      <c r="E36" s="115" t="s">
        <v>96</v>
      </c>
      <c r="F36" s="117" t="s">
        <v>171</v>
      </c>
      <c r="G36" s="194"/>
      <c r="H36" s="196"/>
    </row>
    <row r="37" spans="1:8" ht="15.75" thickBot="1" x14ac:dyDescent="0.3">
      <c r="A37" s="84">
        <v>4.3</v>
      </c>
      <c r="B37" s="85" t="s">
        <v>62</v>
      </c>
      <c r="C37" s="116" t="s">
        <v>122</v>
      </c>
      <c r="D37" s="116">
        <v>15</v>
      </c>
      <c r="E37" s="115" t="s">
        <v>122</v>
      </c>
      <c r="F37" s="118">
        <v>24</v>
      </c>
      <c r="G37" s="195"/>
      <c r="H37" s="197"/>
    </row>
    <row r="38" spans="1:8" ht="30" customHeight="1" thickBot="1" x14ac:dyDescent="0.3">
      <c r="A38" s="176">
        <v>5</v>
      </c>
      <c r="B38" s="178" t="s">
        <v>35</v>
      </c>
      <c r="C38" s="241" t="str">
        <f>+C33</f>
        <v>LUIS EDUARDO POMBO RAMOS (1%)</v>
      </c>
      <c r="D38" s="242"/>
      <c r="E38" s="241" t="str">
        <f>+E33</f>
        <v>INGENIEROS CONSULTORES INCORPORADOS (99%)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v>36</v>
      </c>
      <c r="E40" s="229" t="s">
        <v>96</v>
      </c>
      <c r="F40" s="232" t="s">
        <v>172</v>
      </c>
      <c r="G40" s="235" t="s">
        <v>168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LUIS EDUARDO POMBO RAMOS (1%)</v>
      </c>
      <c r="D45" s="228"/>
      <c r="E45" s="182" t="str">
        <f>+E38</f>
        <v>INGENIEROS CONSULTORES INCORPORADOS (99%)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169</v>
      </c>
      <c r="D47" s="74"/>
      <c r="E47" s="74" t="s">
        <v>169</v>
      </c>
      <c r="F47" s="74"/>
      <c r="G47" s="74"/>
      <c r="H47" s="6"/>
    </row>
    <row r="48" spans="1:8" x14ac:dyDescent="0.25">
      <c r="A48" s="77">
        <v>6.2</v>
      </c>
      <c r="B48" s="78" t="s">
        <v>63</v>
      </c>
      <c r="C48" s="74" t="s">
        <v>169</v>
      </c>
      <c r="D48" s="74"/>
      <c r="E48" s="74" t="s">
        <v>169</v>
      </c>
      <c r="F48" s="74"/>
      <c r="G48" s="74"/>
      <c r="H48" s="30"/>
    </row>
    <row r="49" spans="1:9" ht="30" x14ac:dyDescent="0.25">
      <c r="A49" s="77">
        <v>6.3</v>
      </c>
      <c r="B49" s="78" t="s">
        <v>64</v>
      </c>
      <c r="C49" s="74" t="s">
        <v>169</v>
      </c>
      <c r="D49" s="74"/>
      <c r="E49" s="74" t="s">
        <v>169</v>
      </c>
      <c r="F49" s="74"/>
      <c r="G49" s="74"/>
      <c r="H49" s="30"/>
    </row>
    <row r="50" spans="1:9" ht="45.75" thickBot="1" x14ac:dyDescent="0.3">
      <c r="A50" s="77">
        <v>6.4</v>
      </c>
      <c r="B50" s="82" t="s">
        <v>65</v>
      </c>
      <c r="C50" s="74" t="s">
        <v>169</v>
      </c>
      <c r="D50" s="74"/>
      <c r="E50" s="74" t="s">
        <v>169</v>
      </c>
      <c r="F50" s="74"/>
      <c r="G50" s="74"/>
      <c r="H50" s="31"/>
    </row>
    <row r="51" spans="1:9" ht="30" customHeight="1" thickBot="1" x14ac:dyDescent="0.3">
      <c r="A51" s="176">
        <v>7</v>
      </c>
      <c r="B51" s="187" t="s">
        <v>40</v>
      </c>
      <c r="C51" s="189" t="str">
        <f>+C45</f>
        <v>LUIS EDUARDO POMBO RAMOS (1%)</v>
      </c>
      <c r="D51" s="189"/>
      <c r="E51" s="189" t="str">
        <f>+E45</f>
        <v>INGENIEROS CONSULTORES INCORPORADOS (99%)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87</v>
      </c>
      <c r="E53" s="190" t="s">
        <v>96</v>
      </c>
      <c r="F53" s="221">
        <v>86</v>
      </c>
      <c r="G53" s="223"/>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173</v>
      </c>
      <c r="D57" s="198"/>
      <c r="E57" s="198"/>
      <c r="F57" s="120">
        <v>89</v>
      </c>
      <c r="G57" s="199" t="s">
        <v>168</v>
      </c>
      <c r="H57" s="201"/>
    </row>
    <row r="58" spans="1:9" x14ac:dyDescent="0.25">
      <c r="A58" s="77">
        <v>8.1999999999999993</v>
      </c>
      <c r="B58" s="78" t="s">
        <v>45</v>
      </c>
      <c r="C58" s="198" t="s">
        <v>174</v>
      </c>
      <c r="D58" s="198"/>
      <c r="E58" s="198"/>
      <c r="F58" s="120">
        <v>89</v>
      </c>
      <c r="G58" s="199"/>
      <c r="H58" s="202"/>
    </row>
    <row r="59" spans="1:9" x14ac:dyDescent="0.25">
      <c r="A59" s="77">
        <v>8.3000000000000007</v>
      </c>
      <c r="B59" s="79" t="s">
        <v>46</v>
      </c>
      <c r="C59" s="204" t="s">
        <v>96</v>
      </c>
      <c r="D59" s="205"/>
      <c r="E59" s="206"/>
      <c r="F59" s="213">
        <v>89</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t="s">
        <v>175</v>
      </c>
      <c r="G67" s="200"/>
      <c r="H67" s="203"/>
      <c r="I67" s="26"/>
    </row>
    <row r="68" spans="1:9" ht="30" customHeight="1" thickBot="1" x14ac:dyDescent="0.3">
      <c r="A68" s="176">
        <v>9</v>
      </c>
      <c r="B68" s="187" t="s">
        <v>52</v>
      </c>
      <c r="C68" s="189" t="str">
        <f>+C51</f>
        <v>LUIS EDUARDO POMBO RAMOS (1%)</v>
      </c>
      <c r="D68" s="189"/>
      <c r="E68" s="189" t="str">
        <f>+E51</f>
        <v>INGENIEROS CONSULTORES INCORPORADOS (99%)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169</v>
      </c>
      <c r="D70" s="190"/>
      <c r="E70" s="190" t="s">
        <v>96</v>
      </c>
      <c r="F70" s="192">
        <v>101</v>
      </c>
      <c r="G70" s="194" t="s">
        <v>168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169</v>
      </c>
      <c r="D72" s="116"/>
      <c r="E72" s="116" t="s">
        <v>96</v>
      </c>
      <c r="F72" s="118">
        <v>99</v>
      </c>
      <c r="G72" s="195"/>
      <c r="H72" s="197"/>
    </row>
    <row r="73" spans="1:9" ht="30" customHeight="1" thickBot="1" x14ac:dyDescent="0.3">
      <c r="A73" s="176">
        <v>10</v>
      </c>
      <c r="B73" s="187" t="s">
        <v>55</v>
      </c>
      <c r="C73" s="189" t="str">
        <f>+C68</f>
        <v>LUIS EDUARDO POMBO RAMOS (1%)</v>
      </c>
      <c r="D73" s="189"/>
      <c r="E73" s="189" t="str">
        <f>+E68</f>
        <v>INGENIEROS CONSULTORES INCORPORADOS (99%)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169</v>
      </c>
      <c r="D75" s="73"/>
      <c r="E75" s="7" t="s">
        <v>169</v>
      </c>
      <c r="F75" s="8"/>
      <c r="G75" s="9"/>
      <c r="H75" s="10"/>
    </row>
    <row r="76" spans="1:9" ht="30" customHeight="1" thickBot="1" x14ac:dyDescent="0.3">
      <c r="A76" s="176">
        <v>12</v>
      </c>
      <c r="B76" s="178" t="s">
        <v>57</v>
      </c>
      <c r="C76" s="180" t="str">
        <f>+C73</f>
        <v>LUIS EDUARDO POMBO RAMOS (1%)</v>
      </c>
      <c r="D76" s="181"/>
      <c r="E76" s="182" t="str">
        <f>+E73</f>
        <v>INGENIEROS CONSULTORES INCORPORADOS (99%)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t="s">
        <v>168</v>
      </c>
      <c r="H78" s="30"/>
    </row>
    <row r="79" spans="1:9" ht="31.5" customHeight="1" x14ac:dyDescent="0.25">
      <c r="A79" s="103">
        <v>12.2</v>
      </c>
      <c r="B79" s="40" t="s">
        <v>59</v>
      </c>
      <c r="C79" s="171" t="s">
        <v>96</v>
      </c>
      <c r="D79" s="172"/>
      <c r="E79" s="171" t="s">
        <v>96</v>
      </c>
      <c r="F79" s="172"/>
      <c r="G79" s="174"/>
      <c r="H79" s="30"/>
    </row>
    <row r="80" spans="1:9" ht="31.5" customHeight="1" x14ac:dyDescent="0.25">
      <c r="A80" s="111">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168</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75" zoomScale="80" zoomScaleNormal="80" workbookViewId="0">
      <selection activeCell="F70" sqref="F70:F72"/>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2</v>
      </c>
      <c r="D8" s="270"/>
      <c r="E8" s="44"/>
      <c r="F8" s="44"/>
    </row>
    <row r="9" spans="1:6" ht="31.5" customHeight="1" x14ac:dyDescent="0.25">
      <c r="A9" s="41" t="s">
        <v>3</v>
      </c>
      <c r="B9" s="42" t="s">
        <v>4</v>
      </c>
      <c r="C9" s="270" t="s">
        <v>176</v>
      </c>
      <c r="D9" s="270"/>
      <c r="E9" s="44"/>
    </row>
    <row r="10" spans="1:6" ht="21.75" customHeight="1" x14ac:dyDescent="0.25">
      <c r="A10" s="41" t="s">
        <v>5</v>
      </c>
      <c r="B10" s="43" t="s">
        <v>6</v>
      </c>
      <c r="C10" s="270"/>
      <c r="D10" s="270"/>
      <c r="E10" s="44"/>
      <c r="F10" s="44"/>
    </row>
    <row r="11" spans="1:6" ht="15.75" customHeight="1" x14ac:dyDescent="0.25">
      <c r="A11" s="41" t="s">
        <v>7</v>
      </c>
      <c r="B11" s="42" t="s">
        <v>8</v>
      </c>
      <c r="C11" s="270"/>
      <c r="D11" s="270"/>
      <c r="E11" s="20"/>
      <c r="F11" s="21"/>
    </row>
    <row r="12" spans="1:6" x14ac:dyDescent="0.25">
      <c r="A12" s="41" t="s">
        <v>9</v>
      </c>
      <c r="B12" s="42" t="s">
        <v>10</v>
      </c>
      <c r="C12" s="270" t="s">
        <v>89</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93</v>
      </c>
      <c r="D17" s="191" t="s">
        <v>177</v>
      </c>
      <c r="E17" s="301" t="s">
        <v>168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169</v>
      </c>
      <c r="D25" s="219"/>
      <c r="E25" s="301" t="s">
        <v>168</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96</v>
      </c>
      <c r="D31" s="111" t="s">
        <v>178</v>
      </c>
      <c r="E31" s="297" t="s">
        <v>168</v>
      </c>
      <c r="F31" s="299"/>
    </row>
    <row r="32" spans="1:6" ht="67.5" customHeight="1" thickBot="1" x14ac:dyDescent="0.3">
      <c r="A32" s="63" t="s">
        <v>31</v>
      </c>
      <c r="B32" s="25" t="s">
        <v>32</v>
      </c>
      <c r="C32" s="57" t="s">
        <v>96</v>
      </c>
      <c r="D32" s="57" t="s">
        <v>178</v>
      </c>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179</v>
      </c>
      <c r="E35" s="223" t="s">
        <v>168</v>
      </c>
      <c r="F35" s="196"/>
    </row>
    <row r="36" spans="1:6" x14ac:dyDescent="0.25">
      <c r="A36" s="77">
        <v>4.2</v>
      </c>
      <c r="B36" s="79" t="s">
        <v>34</v>
      </c>
      <c r="C36" s="115" t="s">
        <v>96</v>
      </c>
      <c r="D36" s="115" t="s">
        <v>179</v>
      </c>
      <c r="E36" s="194"/>
      <c r="F36" s="196"/>
    </row>
    <row r="37" spans="1:6" ht="15.75" thickBot="1" x14ac:dyDescent="0.3">
      <c r="A37" s="84">
        <v>4.3</v>
      </c>
      <c r="B37" s="85" t="s">
        <v>62</v>
      </c>
      <c r="C37" s="116" t="s">
        <v>122</v>
      </c>
      <c r="D37" s="116">
        <v>32</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180</v>
      </c>
      <c r="E40" s="223" t="s">
        <v>168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169</v>
      </c>
      <c r="D47" s="114"/>
      <c r="E47" s="223" t="s">
        <v>168</v>
      </c>
      <c r="F47" s="87"/>
    </row>
    <row r="48" spans="1:6" x14ac:dyDescent="0.25">
      <c r="A48" s="77">
        <v>6.2</v>
      </c>
      <c r="B48" s="78" t="s">
        <v>63</v>
      </c>
      <c r="C48" s="114" t="s">
        <v>169</v>
      </c>
      <c r="D48" s="114"/>
      <c r="E48" s="291"/>
      <c r="F48" s="87"/>
    </row>
    <row r="49" spans="1:7" ht="30" x14ac:dyDescent="0.25">
      <c r="A49" s="77">
        <v>6.3</v>
      </c>
      <c r="B49" s="78" t="s">
        <v>64</v>
      </c>
      <c r="C49" s="114" t="s">
        <v>169</v>
      </c>
      <c r="D49" s="114"/>
      <c r="E49" s="291"/>
      <c r="F49" s="87"/>
    </row>
    <row r="50" spans="1:7" ht="45.75" thickBot="1" x14ac:dyDescent="0.3">
      <c r="A50" s="77">
        <v>6.4</v>
      </c>
      <c r="B50" s="82" t="s">
        <v>65</v>
      </c>
      <c r="C50" s="114" t="s">
        <v>169</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224</v>
      </c>
      <c r="E53" s="223" t="s">
        <v>168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39" t="s">
        <v>173</v>
      </c>
      <c r="D57" s="286" t="s">
        <v>181</v>
      </c>
      <c r="E57" s="287" t="s">
        <v>168</v>
      </c>
      <c r="F57" s="290"/>
    </row>
    <row r="58" spans="1:7" x14ac:dyDescent="0.25">
      <c r="A58" s="77">
        <v>8.1999999999999993</v>
      </c>
      <c r="B58" s="78" t="s">
        <v>45</v>
      </c>
      <c r="C58" s="139" t="s">
        <v>182</v>
      </c>
      <c r="D58" s="286"/>
      <c r="E58" s="288"/>
      <c r="F58" s="196"/>
    </row>
    <row r="59" spans="1:7" x14ac:dyDescent="0.25">
      <c r="A59" s="77">
        <v>8.3000000000000007</v>
      </c>
      <c r="B59" s="79" t="s">
        <v>46</v>
      </c>
      <c r="C59" s="286" t="s">
        <v>183</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96</v>
      </c>
      <c r="D67" s="139" t="s">
        <v>181</v>
      </c>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104</v>
      </c>
      <c r="D70" s="190">
        <v>275</v>
      </c>
      <c r="E70" s="281" t="s">
        <v>168</v>
      </c>
      <c r="F70" s="283" t="s">
        <v>184</v>
      </c>
    </row>
    <row r="71" spans="1:7" x14ac:dyDescent="0.25">
      <c r="A71" s="77">
        <v>9.1999999999999993</v>
      </c>
      <c r="B71" s="91" t="s">
        <v>53</v>
      </c>
      <c r="C71" s="191"/>
      <c r="D71" s="191"/>
      <c r="E71" s="281"/>
      <c r="F71" s="284"/>
    </row>
    <row r="72" spans="1:7" ht="30.75" thickBot="1" x14ac:dyDescent="0.3">
      <c r="A72" s="84">
        <v>9.3000000000000007</v>
      </c>
      <c r="B72" s="92" t="s">
        <v>54</v>
      </c>
      <c r="C72" s="116" t="s">
        <v>96</v>
      </c>
      <c r="D72" s="116">
        <v>276</v>
      </c>
      <c r="E72" s="282"/>
      <c r="F72" s="285"/>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t="s">
        <v>169</v>
      </c>
      <c r="D75" s="57"/>
      <c r="E75" s="15"/>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168</v>
      </c>
      <c r="F78" s="30"/>
    </row>
    <row r="79" spans="1:7" ht="31.5" customHeight="1" x14ac:dyDescent="0.25">
      <c r="A79" s="103">
        <v>12.2</v>
      </c>
      <c r="B79" s="40" t="s">
        <v>59</v>
      </c>
      <c r="C79" s="171" t="s">
        <v>96</v>
      </c>
      <c r="D79" s="172"/>
      <c r="E79" s="174"/>
      <c r="F79" s="30"/>
    </row>
    <row r="80" spans="1:7" ht="31.5" customHeight="1" x14ac:dyDescent="0.25">
      <c r="A80" s="111">
        <v>12.3</v>
      </c>
      <c r="B80" s="24" t="s">
        <v>60</v>
      </c>
      <c r="C80" s="278" t="s">
        <v>96</v>
      </c>
      <c r="D80" s="172"/>
      <c r="E80" s="174"/>
      <c r="F80" s="37"/>
    </row>
    <row r="81" spans="1:6" ht="15.75" thickBot="1" x14ac:dyDescent="0.3">
      <c r="A81" s="101">
        <v>12.4</v>
      </c>
      <c r="B81" s="102" t="s">
        <v>79</v>
      </c>
      <c r="C81" s="171" t="s">
        <v>96</v>
      </c>
      <c r="D81" s="172"/>
      <c r="E81" s="175"/>
      <c r="F81" s="37"/>
    </row>
    <row r="82" spans="1:6" ht="19.5" thickBot="1" x14ac:dyDescent="0.3">
      <c r="A82" s="165" t="s">
        <v>61</v>
      </c>
      <c r="B82" s="166"/>
      <c r="C82" s="167"/>
      <c r="D82" s="168"/>
      <c r="E82" s="39" t="s">
        <v>168</v>
      </c>
      <c r="F82" s="14"/>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F57:F67"/>
    <mergeCell ref="C59:C66"/>
    <mergeCell ref="E47:E50"/>
    <mergeCell ref="A51:A52"/>
    <mergeCell ref="B51:B52"/>
    <mergeCell ref="C51:D51"/>
    <mergeCell ref="E51:E52"/>
    <mergeCell ref="F51:F52"/>
    <mergeCell ref="C53:C55"/>
    <mergeCell ref="D53:D55"/>
    <mergeCell ref="E53:E55"/>
    <mergeCell ref="D57:D66"/>
    <mergeCell ref="E57:E67"/>
    <mergeCell ref="F76:F7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82:B82"/>
    <mergeCell ref="C82:D82"/>
    <mergeCell ref="C77:D77"/>
    <mergeCell ref="C78:D78"/>
    <mergeCell ref="E78:E81"/>
    <mergeCell ref="C79:D79"/>
    <mergeCell ref="C80:D80"/>
    <mergeCell ref="C81:D81"/>
    <mergeCell ref="A76:A77"/>
    <mergeCell ref="B76:B77"/>
    <mergeCell ref="C76:D76"/>
    <mergeCell ref="E76:E77"/>
  </mergeCells>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65" zoomScale="80" zoomScaleNormal="80" workbookViewId="0">
      <selection activeCell="F70" sqref="F70:F72"/>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2</v>
      </c>
      <c r="D8" s="270"/>
      <c r="E8" s="44"/>
      <c r="F8" s="44"/>
    </row>
    <row r="9" spans="1:6" ht="31.5" customHeight="1" x14ac:dyDescent="0.25">
      <c r="A9" s="41" t="s">
        <v>3</v>
      </c>
      <c r="B9" s="42" t="s">
        <v>4</v>
      </c>
      <c r="C9" s="270" t="s">
        <v>185</v>
      </c>
      <c r="D9" s="270"/>
      <c r="E9" s="44"/>
    </row>
    <row r="10" spans="1:6" ht="21.75" customHeight="1" x14ac:dyDescent="0.25">
      <c r="A10" s="41" t="s">
        <v>5</v>
      </c>
      <c r="B10" s="43" t="s">
        <v>6</v>
      </c>
      <c r="C10" s="270"/>
      <c r="D10" s="270"/>
      <c r="E10" s="44"/>
      <c r="F10" s="44"/>
    </row>
    <row r="11" spans="1:6" ht="15.75" customHeight="1" x14ac:dyDescent="0.25">
      <c r="A11" s="41" t="s">
        <v>7</v>
      </c>
      <c r="B11" s="42" t="s">
        <v>8</v>
      </c>
      <c r="C11" s="270"/>
      <c r="D11" s="270"/>
      <c r="E11" s="20"/>
      <c r="F11" s="21"/>
    </row>
    <row r="12" spans="1:6" x14ac:dyDescent="0.25">
      <c r="A12" s="41" t="s">
        <v>9</v>
      </c>
      <c r="B12" s="42" t="s">
        <v>10</v>
      </c>
      <c r="C12" s="270" t="s">
        <v>186</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93</v>
      </c>
      <c r="D17" s="191" t="s">
        <v>177</v>
      </c>
      <c r="E17" s="301" t="s">
        <v>168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169</v>
      </c>
      <c r="D25" s="219"/>
      <c r="E25" s="301" t="s">
        <v>168</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169</v>
      </c>
      <c r="D31" s="111"/>
      <c r="E31" s="297" t="s">
        <v>168</v>
      </c>
      <c r="F31" s="299"/>
    </row>
    <row r="32" spans="1:6" ht="67.5" customHeight="1" thickBot="1" x14ac:dyDescent="0.3">
      <c r="A32" s="63" t="s">
        <v>31</v>
      </c>
      <c r="B32" s="25" t="s">
        <v>32</v>
      </c>
      <c r="C32" s="57" t="s">
        <v>169</v>
      </c>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187</v>
      </c>
      <c r="E35" s="223" t="s">
        <v>168</v>
      </c>
      <c r="F35" s="196"/>
    </row>
    <row r="36" spans="1:6" x14ac:dyDescent="0.25">
      <c r="A36" s="77">
        <v>4.2</v>
      </c>
      <c r="B36" s="79" t="s">
        <v>34</v>
      </c>
      <c r="C36" s="115" t="s">
        <v>96</v>
      </c>
      <c r="D36" s="115" t="s">
        <v>187</v>
      </c>
      <c r="E36" s="194"/>
      <c r="F36" s="196"/>
    </row>
    <row r="37" spans="1:6" ht="15.75" thickBot="1" x14ac:dyDescent="0.3">
      <c r="A37" s="84">
        <v>4.3</v>
      </c>
      <c r="B37" s="85" t="s">
        <v>62</v>
      </c>
      <c r="C37" s="116" t="s">
        <v>122</v>
      </c>
      <c r="D37" s="116">
        <v>25</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188</v>
      </c>
      <c r="E40" s="223" t="s">
        <v>168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169</v>
      </c>
      <c r="D47" s="114"/>
      <c r="E47" s="223" t="s">
        <v>168</v>
      </c>
      <c r="F47" s="87"/>
    </row>
    <row r="48" spans="1:6" x14ac:dyDescent="0.25">
      <c r="A48" s="77">
        <v>6.2</v>
      </c>
      <c r="B48" s="78" t="s">
        <v>63</v>
      </c>
      <c r="C48" s="114" t="s">
        <v>169</v>
      </c>
      <c r="D48" s="114"/>
      <c r="E48" s="291"/>
      <c r="F48" s="87"/>
    </row>
    <row r="49" spans="1:7" ht="30" x14ac:dyDescent="0.25">
      <c r="A49" s="77">
        <v>6.3</v>
      </c>
      <c r="B49" s="78" t="s">
        <v>64</v>
      </c>
      <c r="C49" s="114" t="s">
        <v>169</v>
      </c>
      <c r="D49" s="114"/>
      <c r="E49" s="291"/>
      <c r="F49" s="87"/>
    </row>
    <row r="50" spans="1:7" ht="45.75" thickBot="1" x14ac:dyDescent="0.3">
      <c r="A50" s="77">
        <v>6.4</v>
      </c>
      <c r="B50" s="82" t="s">
        <v>65</v>
      </c>
      <c r="C50" s="114" t="s">
        <v>169</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157</v>
      </c>
      <c r="E53" s="223" t="s">
        <v>168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64" t="s">
        <v>189</v>
      </c>
      <c r="D57" s="286">
        <v>167</v>
      </c>
      <c r="E57" s="287" t="s">
        <v>168</v>
      </c>
      <c r="F57" s="290"/>
    </row>
    <row r="58" spans="1:7" x14ac:dyDescent="0.25">
      <c r="A58" s="77">
        <v>8.1999999999999993</v>
      </c>
      <c r="B58" s="78" t="s">
        <v>45</v>
      </c>
      <c r="C58" s="139" t="s">
        <v>126</v>
      </c>
      <c r="D58" s="286"/>
      <c r="E58" s="288"/>
      <c r="F58" s="196"/>
    </row>
    <row r="59" spans="1:7" x14ac:dyDescent="0.25">
      <c r="A59" s="77">
        <v>8.3000000000000007</v>
      </c>
      <c r="B59" s="79" t="s">
        <v>46</v>
      </c>
      <c r="C59" s="286" t="s">
        <v>96</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96</v>
      </c>
      <c r="D67" s="139">
        <v>167</v>
      </c>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409</v>
      </c>
      <c r="E70" s="281"/>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410</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c r="D75" s="57"/>
      <c r="E75" s="15"/>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168</v>
      </c>
      <c r="F78" s="30"/>
    </row>
    <row r="79" spans="1:7" ht="31.5" customHeight="1" x14ac:dyDescent="0.25">
      <c r="A79" s="103">
        <v>12.2</v>
      </c>
      <c r="B79" s="40" t="s">
        <v>59</v>
      </c>
      <c r="C79" s="171" t="s">
        <v>96</v>
      </c>
      <c r="D79" s="172"/>
      <c r="E79" s="174"/>
      <c r="F79" s="30"/>
    </row>
    <row r="80" spans="1:7" ht="31.5" customHeight="1" x14ac:dyDescent="0.25">
      <c r="A80" s="111">
        <v>12.3</v>
      </c>
      <c r="B80" s="24" t="s">
        <v>60</v>
      </c>
      <c r="C80" s="278" t="s">
        <v>96</v>
      </c>
      <c r="D80" s="172"/>
      <c r="E80" s="174"/>
      <c r="F80" s="37"/>
    </row>
    <row r="81" spans="1:6" ht="15.75" thickBot="1" x14ac:dyDescent="0.3">
      <c r="A81" s="101">
        <v>12.4</v>
      </c>
      <c r="B81" s="102" t="s">
        <v>79</v>
      </c>
      <c r="C81" s="171" t="s">
        <v>96</v>
      </c>
      <c r="D81" s="172"/>
      <c r="E81" s="175"/>
      <c r="F81" s="37"/>
    </row>
    <row r="82" spans="1:6" ht="19.5" thickBot="1" x14ac:dyDescent="0.3">
      <c r="A82" s="165" t="s">
        <v>61</v>
      </c>
      <c r="B82" s="166"/>
      <c r="C82" s="167"/>
      <c r="D82" s="168"/>
      <c r="E82" s="39" t="s">
        <v>168</v>
      </c>
      <c r="F82" s="14"/>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F57:F67"/>
    <mergeCell ref="C59:C66"/>
    <mergeCell ref="E47:E50"/>
    <mergeCell ref="A51:A52"/>
    <mergeCell ref="B51:B52"/>
    <mergeCell ref="C51:D51"/>
    <mergeCell ref="E51:E52"/>
    <mergeCell ref="F51:F52"/>
    <mergeCell ref="C53:C55"/>
    <mergeCell ref="D53:D55"/>
    <mergeCell ref="E53:E55"/>
    <mergeCell ref="D57:D66"/>
    <mergeCell ref="E57:E67"/>
    <mergeCell ref="F76:F7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82:B82"/>
    <mergeCell ref="C82:D82"/>
    <mergeCell ref="C77:D77"/>
    <mergeCell ref="C78:D78"/>
    <mergeCell ref="E78:E81"/>
    <mergeCell ref="C79:D79"/>
    <mergeCell ref="C80:D80"/>
    <mergeCell ref="C81:D81"/>
    <mergeCell ref="A76:A77"/>
    <mergeCell ref="B76:B77"/>
    <mergeCell ref="C76:D76"/>
    <mergeCell ref="E76:E77"/>
  </mergeCell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65" zoomScale="80" zoomScaleNormal="80" workbookViewId="0">
      <selection activeCell="F70" sqref="F70:F72"/>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4</v>
      </c>
      <c r="D8" s="270"/>
      <c r="E8" s="44"/>
      <c r="F8" s="44"/>
    </row>
    <row r="9" spans="1:6" ht="31.5" customHeight="1" x14ac:dyDescent="0.25">
      <c r="A9" s="41" t="s">
        <v>3</v>
      </c>
      <c r="B9" s="42" t="s">
        <v>4</v>
      </c>
      <c r="C9" s="270" t="s">
        <v>190</v>
      </c>
      <c r="D9" s="270"/>
      <c r="E9" s="44"/>
    </row>
    <row r="10" spans="1:6" ht="21.75" customHeight="1" x14ac:dyDescent="0.25">
      <c r="A10" s="41" t="s">
        <v>5</v>
      </c>
      <c r="B10" s="43" t="s">
        <v>6</v>
      </c>
      <c r="C10" s="270"/>
      <c r="D10" s="270"/>
      <c r="E10" s="44"/>
      <c r="F10" s="44"/>
    </row>
    <row r="11" spans="1:6" ht="15.75" customHeight="1" x14ac:dyDescent="0.25">
      <c r="A11" s="41" t="s">
        <v>7</v>
      </c>
      <c r="B11" s="42" t="s">
        <v>8</v>
      </c>
      <c r="C11" s="270"/>
      <c r="D11" s="270"/>
      <c r="E11" s="20"/>
      <c r="F11" s="21"/>
    </row>
    <row r="12" spans="1:6" x14ac:dyDescent="0.25">
      <c r="A12" s="41" t="s">
        <v>9</v>
      </c>
      <c r="B12" s="42" t="s">
        <v>10</v>
      </c>
      <c r="C12" s="270" t="s">
        <v>89</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93</v>
      </c>
      <c r="D17" s="191" t="s">
        <v>191</v>
      </c>
      <c r="E17" s="301" t="s">
        <v>168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169</v>
      </c>
      <c r="D25" s="219"/>
      <c r="E25" s="301" t="s">
        <v>168</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169</v>
      </c>
      <c r="D31" s="111"/>
      <c r="E31" s="297" t="s">
        <v>168</v>
      </c>
      <c r="F31" s="299"/>
    </row>
    <row r="32" spans="1:6" ht="67.5" customHeight="1" thickBot="1" x14ac:dyDescent="0.3">
      <c r="A32" s="63" t="s">
        <v>31</v>
      </c>
      <c r="B32" s="25" t="s">
        <v>32</v>
      </c>
      <c r="C32" s="57" t="s">
        <v>169</v>
      </c>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192</v>
      </c>
      <c r="E35" s="223" t="s">
        <v>168</v>
      </c>
      <c r="F35" s="196"/>
    </row>
    <row r="36" spans="1:6" x14ac:dyDescent="0.25">
      <c r="A36" s="77">
        <v>4.2</v>
      </c>
      <c r="B36" s="79" t="s">
        <v>34</v>
      </c>
      <c r="C36" s="115" t="s">
        <v>96</v>
      </c>
      <c r="D36" s="115" t="s">
        <v>192</v>
      </c>
      <c r="E36" s="194"/>
      <c r="F36" s="196"/>
    </row>
    <row r="37" spans="1:6" ht="15.75" thickBot="1" x14ac:dyDescent="0.3">
      <c r="A37" s="84">
        <v>4.3</v>
      </c>
      <c r="B37" s="85" t="s">
        <v>62</v>
      </c>
      <c r="C37" s="116" t="s">
        <v>122</v>
      </c>
      <c r="D37" s="116">
        <v>30</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193</v>
      </c>
      <c r="E40" s="223" t="s">
        <v>168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169</v>
      </c>
      <c r="D47" s="114"/>
      <c r="E47" s="223" t="s">
        <v>168</v>
      </c>
      <c r="F47" s="87"/>
    </row>
    <row r="48" spans="1:6" x14ac:dyDescent="0.25">
      <c r="A48" s="77">
        <v>6.2</v>
      </c>
      <c r="B48" s="78" t="s">
        <v>63</v>
      </c>
      <c r="C48" s="114" t="s">
        <v>169</v>
      </c>
      <c r="D48" s="114"/>
      <c r="E48" s="291"/>
      <c r="F48" s="87"/>
    </row>
    <row r="49" spans="1:7" ht="30" x14ac:dyDescent="0.25">
      <c r="A49" s="77">
        <v>6.3</v>
      </c>
      <c r="B49" s="78" t="s">
        <v>64</v>
      </c>
      <c r="C49" s="114" t="s">
        <v>169</v>
      </c>
      <c r="D49" s="114"/>
      <c r="E49" s="291"/>
      <c r="F49" s="87"/>
    </row>
    <row r="50" spans="1:7" ht="45.75" thickBot="1" x14ac:dyDescent="0.3">
      <c r="A50" s="77">
        <v>6.4</v>
      </c>
      <c r="B50" s="82" t="s">
        <v>65</v>
      </c>
      <c r="C50" s="114" t="s">
        <v>169</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84</v>
      </c>
      <c r="E53" s="223" t="s">
        <v>168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39" t="s">
        <v>189</v>
      </c>
      <c r="D57" s="286" t="s">
        <v>194</v>
      </c>
      <c r="E57" s="287" t="s">
        <v>168</v>
      </c>
      <c r="F57" s="290"/>
    </row>
    <row r="58" spans="1:7" x14ac:dyDescent="0.25">
      <c r="A58" s="77">
        <v>8.1999999999999993</v>
      </c>
      <c r="B58" s="78" t="s">
        <v>45</v>
      </c>
      <c r="C58" s="139" t="s">
        <v>195</v>
      </c>
      <c r="D58" s="286"/>
      <c r="E58" s="288"/>
      <c r="F58" s="196"/>
    </row>
    <row r="59" spans="1:7" x14ac:dyDescent="0.25">
      <c r="A59" s="77">
        <v>8.3000000000000007</v>
      </c>
      <c r="B59" s="79" t="s">
        <v>46</v>
      </c>
      <c r="C59" s="286" t="s">
        <v>96</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96</v>
      </c>
      <c r="D67" s="139" t="s">
        <v>194</v>
      </c>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203</v>
      </c>
      <c r="E70" s="281" t="s">
        <v>168</v>
      </c>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204</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t="s">
        <v>169</v>
      </c>
      <c r="D75" s="57"/>
      <c r="E75" s="15" t="s">
        <v>168</v>
      </c>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168</v>
      </c>
      <c r="F78" s="30"/>
    </row>
    <row r="79" spans="1:7" ht="31.5" customHeight="1" x14ac:dyDescent="0.25">
      <c r="A79" s="103">
        <v>12.2</v>
      </c>
      <c r="B79" s="40" t="s">
        <v>59</v>
      </c>
      <c r="C79" s="171" t="s">
        <v>96</v>
      </c>
      <c r="D79" s="172"/>
      <c r="E79" s="174"/>
      <c r="F79" s="30"/>
    </row>
    <row r="80" spans="1:7" ht="31.5" customHeight="1" x14ac:dyDescent="0.25">
      <c r="A80" s="111">
        <v>12.3</v>
      </c>
      <c r="B80" s="24" t="s">
        <v>60</v>
      </c>
      <c r="C80" s="278" t="s">
        <v>96</v>
      </c>
      <c r="D80" s="172"/>
      <c r="E80" s="174"/>
      <c r="F80" s="37"/>
    </row>
    <row r="81" spans="1:6" ht="15.75" thickBot="1" x14ac:dyDescent="0.3">
      <c r="A81" s="101">
        <v>12.4</v>
      </c>
      <c r="B81" s="102" t="s">
        <v>79</v>
      </c>
      <c r="C81" s="171" t="s">
        <v>96</v>
      </c>
      <c r="D81" s="172"/>
      <c r="E81" s="175"/>
      <c r="F81" s="37"/>
    </row>
    <row r="82" spans="1:6" ht="19.5" thickBot="1" x14ac:dyDescent="0.3">
      <c r="A82" s="165" t="s">
        <v>61</v>
      </c>
      <c r="B82" s="166"/>
      <c r="C82" s="167"/>
      <c r="D82" s="168"/>
      <c r="E82" s="39" t="s">
        <v>168</v>
      </c>
      <c r="F82" s="14"/>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F57:F67"/>
    <mergeCell ref="C59:C66"/>
    <mergeCell ref="E47:E50"/>
    <mergeCell ref="A51:A52"/>
    <mergeCell ref="B51:B52"/>
    <mergeCell ref="C51:D51"/>
    <mergeCell ref="E51:E52"/>
    <mergeCell ref="F51:F52"/>
    <mergeCell ref="C53:C55"/>
    <mergeCell ref="D53:D55"/>
    <mergeCell ref="E53:E55"/>
    <mergeCell ref="D57:D66"/>
    <mergeCell ref="E57:E67"/>
    <mergeCell ref="F76:F7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82:B82"/>
    <mergeCell ref="C82:D82"/>
    <mergeCell ref="C77:D77"/>
    <mergeCell ref="C78:D78"/>
    <mergeCell ref="E78:E81"/>
    <mergeCell ref="C79:D79"/>
    <mergeCell ref="C80:D80"/>
    <mergeCell ref="C81:D81"/>
    <mergeCell ref="A76:A77"/>
    <mergeCell ref="B76:B77"/>
    <mergeCell ref="C76:D76"/>
    <mergeCell ref="E76:E77"/>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opLeftCell="A64" zoomScale="80" zoomScaleNormal="80" workbookViewId="0">
      <selection activeCell="E70" sqref="E70:E72"/>
    </sheetView>
  </sheetViews>
  <sheetFormatPr baseColWidth="10" defaultColWidth="11.42578125" defaultRowHeight="15" x14ac:dyDescent="0.25"/>
  <cols>
    <col min="1" max="1" width="6.7109375" style="157" customWidth="1"/>
    <col min="2" max="2" width="97.28515625" style="16" customWidth="1"/>
    <col min="3" max="3" width="29" style="157" customWidth="1"/>
    <col min="4" max="4" width="12.85546875" style="157" customWidth="1"/>
    <col min="5" max="5" width="23.5703125" style="157"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5</v>
      </c>
      <c r="D8" s="270"/>
      <c r="E8" s="44"/>
      <c r="F8" s="44"/>
    </row>
    <row r="9" spans="1:6" ht="31.5" customHeight="1" x14ac:dyDescent="0.25">
      <c r="A9" s="41" t="s">
        <v>3</v>
      </c>
      <c r="B9" s="42" t="s">
        <v>4</v>
      </c>
      <c r="C9" s="270" t="s">
        <v>502</v>
      </c>
      <c r="D9" s="270"/>
      <c r="E9" s="44"/>
    </row>
    <row r="10" spans="1:6" ht="21.75" customHeight="1" x14ac:dyDescent="0.25">
      <c r="A10" s="41" t="s">
        <v>5</v>
      </c>
      <c r="B10" s="43" t="s">
        <v>6</v>
      </c>
      <c r="C10" s="270" t="s">
        <v>503</v>
      </c>
      <c r="D10" s="270"/>
      <c r="E10" s="44"/>
      <c r="F10" s="44"/>
    </row>
    <row r="11" spans="1:6" ht="15.75" customHeight="1" x14ac:dyDescent="0.25">
      <c r="A11" s="41" t="s">
        <v>7</v>
      </c>
      <c r="B11" s="42" t="s">
        <v>8</v>
      </c>
      <c r="C11" s="270" t="s">
        <v>502</v>
      </c>
      <c r="D11" s="270"/>
      <c r="E11" s="20"/>
      <c r="F11" s="21"/>
    </row>
    <row r="12" spans="1:6" x14ac:dyDescent="0.25">
      <c r="A12" s="41" t="s">
        <v>9</v>
      </c>
      <c r="B12" s="42" t="s">
        <v>10</v>
      </c>
      <c r="C12" s="270" t="s">
        <v>385</v>
      </c>
      <c r="D12" s="270"/>
      <c r="E12" s="16"/>
    </row>
    <row r="13" spans="1:6" x14ac:dyDescent="0.25">
      <c r="A13" s="41" t="s">
        <v>11</v>
      </c>
      <c r="B13" s="42" t="s">
        <v>72</v>
      </c>
      <c r="C13" s="270">
        <v>1</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96</v>
      </c>
      <c r="D17" s="191" t="s">
        <v>504</v>
      </c>
      <c r="E17" s="301" t="s">
        <v>168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27">
        <v>2.1</v>
      </c>
      <c r="B25" s="24" t="s">
        <v>25</v>
      </c>
      <c r="C25" s="219" t="s">
        <v>169</v>
      </c>
      <c r="D25" s="219"/>
      <c r="E25" s="301" t="s">
        <v>168</v>
      </c>
      <c r="F25" s="302"/>
    </row>
    <row r="26" spans="1:6" ht="50.25" customHeight="1" x14ac:dyDescent="0.25">
      <c r="A26" s="127">
        <v>2.2000000000000002</v>
      </c>
      <c r="B26" s="24" t="s">
        <v>26</v>
      </c>
      <c r="C26" s="219"/>
      <c r="D26" s="219"/>
      <c r="E26" s="281"/>
      <c r="F26" s="302"/>
    </row>
    <row r="27" spans="1:6" ht="74.25" customHeight="1" x14ac:dyDescent="0.25">
      <c r="A27" s="127">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25" t="s">
        <v>14</v>
      </c>
      <c r="D30" s="124" t="s">
        <v>15</v>
      </c>
      <c r="E30" s="170"/>
      <c r="F30" s="170"/>
    </row>
    <row r="31" spans="1:6" ht="80.25" customHeight="1" x14ac:dyDescent="0.25">
      <c r="A31" s="127" t="s">
        <v>30</v>
      </c>
      <c r="B31" s="23" t="s">
        <v>18</v>
      </c>
      <c r="C31" s="123" t="s">
        <v>169</v>
      </c>
      <c r="D31" s="123"/>
      <c r="E31" s="297" t="s">
        <v>168</v>
      </c>
      <c r="F31" s="299"/>
    </row>
    <row r="32" spans="1:6" ht="67.5" customHeight="1" thickBot="1" x14ac:dyDescent="0.3">
      <c r="A32" s="63" t="s">
        <v>31</v>
      </c>
      <c r="B32" s="25" t="s">
        <v>32</v>
      </c>
      <c r="C32" s="57" t="s">
        <v>169</v>
      </c>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25" t="s">
        <v>14</v>
      </c>
      <c r="D34" s="124" t="s">
        <v>15</v>
      </c>
      <c r="E34" s="170"/>
      <c r="F34" s="170"/>
    </row>
    <row r="35" spans="1:6" ht="47.25" customHeight="1" x14ac:dyDescent="0.25">
      <c r="A35" s="77">
        <v>4.0999999999999996</v>
      </c>
      <c r="B35" s="79" t="s">
        <v>81</v>
      </c>
      <c r="C35" s="133" t="s">
        <v>96</v>
      </c>
      <c r="D35" s="133" t="s">
        <v>505</v>
      </c>
      <c r="E35" s="223" t="s">
        <v>168</v>
      </c>
      <c r="F35" s="196"/>
    </row>
    <row r="36" spans="1:6" x14ac:dyDescent="0.25">
      <c r="A36" s="77">
        <v>4.2</v>
      </c>
      <c r="B36" s="79" t="s">
        <v>34</v>
      </c>
      <c r="C36" s="133" t="s">
        <v>96</v>
      </c>
      <c r="D36" s="133">
        <v>42</v>
      </c>
      <c r="E36" s="194"/>
      <c r="F36" s="196"/>
    </row>
    <row r="37" spans="1:6" ht="15.75" thickBot="1" x14ac:dyDescent="0.3">
      <c r="A37" s="84">
        <v>4.3</v>
      </c>
      <c r="B37" s="85" t="s">
        <v>62</v>
      </c>
      <c r="C37" s="134" t="s">
        <v>97</v>
      </c>
      <c r="D37" s="134">
        <v>18</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26" t="s">
        <v>14</v>
      </c>
      <c r="D39" s="34" t="s">
        <v>15</v>
      </c>
      <c r="E39" s="170"/>
      <c r="F39" s="170"/>
    </row>
    <row r="40" spans="1:6" ht="45" customHeight="1" x14ac:dyDescent="0.25">
      <c r="A40" s="77">
        <v>5.0999999999999996</v>
      </c>
      <c r="B40" s="79" t="s">
        <v>81</v>
      </c>
      <c r="C40" s="190" t="s">
        <v>96</v>
      </c>
      <c r="D40" s="293" t="s">
        <v>506</v>
      </c>
      <c r="E40" s="223" t="s">
        <v>168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29" t="s">
        <v>169</v>
      </c>
      <c r="D47" s="129"/>
      <c r="E47" s="223" t="s">
        <v>168</v>
      </c>
      <c r="F47" s="87"/>
    </row>
    <row r="48" spans="1:6" x14ac:dyDescent="0.25">
      <c r="A48" s="77">
        <v>6.2</v>
      </c>
      <c r="B48" s="78" t="s">
        <v>63</v>
      </c>
      <c r="C48" s="129" t="s">
        <v>169</v>
      </c>
      <c r="D48" s="129"/>
      <c r="E48" s="291"/>
      <c r="F48" s="87"/>
    </row>
    <row r="49" spans="1:7" ht="30" x14ac:dyDescent="0.25">
      <c r="A49" s="77">
        <v>6.3</v>
      </c>
      <c r="B49" s="78" t="s">
        <v>64</v>
      </c>
      <c r="C49" s="129" t="s">
        <v>169</v>
      </c>
      <c r="D49" s="129"/>
      <c r="E49" s="291"/>
      <c r="F49" s="87"/>
    </row>
    <row r="50" spans="1:7" ht="45.75" thickBot="1" x14ac:dyDescent="0.3">
      <c r="A50" s="77">
        <v>6.4</v>
      </c>
      <c r="B50" s="82" t="s">
        <v>65</v>
      </c>
      <c r="C50" s="129" t="s">
        <v>169</v>
      </c>
      <c r="D50" s="129"/>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58</v>
      </c>
      <c r="E53" s="223" t="s">
        <v>168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38" t="s">
        <v>215</v>
      </c>
      <c r="D57" s="286" t="s">
        <v>507</v>
      </c>
      <c r="E57" s="287" t="s">
        <v>168</v>
      </c>
      <c r="F57" s="290"/>
    </row>
    <row r="58" spans="1:7" x14ac:dyDescent="0.25">
      <c r="A58" s="77">
        <v>8.1999999999999993</v>
      </c>
      <c r="B58" s="78" t="s">
        <v>45</v>
      </c>
      <c r="C58" s="138" t="s">
        <v>342</v>
      </c>
      <c r="D58" s="286"/>
      <c r="E58" s="288"/>
      <c r="F58" s="196"/>
    </row>
    <row r="59" spans="1:7" x14ac:dyDescent="0.25">
      <c r="A59" s="77">
        <v>8.3000000000000007</v>
      </c>
      <c r="B59" s="79" t="s">
        <v>46</v>
      </c>
      <c r="C59" s="286" t="s">
        <v>96</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8" t="s">
        <v>96</v>
      </c>
      <c r="D67" s="138" t="s">
        <v>508</v>
      </c>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62</v>
      </c>
      <c r="E70" s="281" t="s">
        <v>168</v>
      </c>
      <c r="F70" s="196"/>
    </row>
    <row r="71" spans="1:7" x14ac:dyDescent="0.25">
      <c r="A71" s="77">
        <v>9.1999999999999993</v>
      </c>
      <c r="B71" s="91" t="s">
        <v>53</v>
      </c>
      <c r="C71" s="191"/>
      <c r="D71" s="191"/>
      <c r="E71" s="281"/>
      <c r="F71" s="196"/>
    </row>
    <row r="72" spans="1:7" ht="30.75" thickBot="1" x14ac:dyDescent="0.3">
      <c r="A72" s="84">
        <v>9.3000000000000007</v>
      </c>
      <c r="B72" s="92" t="s">
        <v>54</v>
      </c>
      <c r="C72" s="134" t="s">
        <v>96</v>
      </c>
      <c r="D72" s="134">
        <v>63</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t="s">
        <v>169</v>
      </c>
      <c r="D75" s="57"/>
      <c r="E75" s="15"/>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27">
        <v>12.1</v>
      </c>
      <c r="B78" s="40" t="s">
        <v>58</v>
      </c>
      <c r="C78" s="171" t="s">
        <v>96</v>
      </c>
      <c r="D78" s="172"/>
      <c r="E78" s="173" t="s">
        <v>168</v>
      </c>
      <c r="F78" s="30"/>
    </row>
    <row r="79" spans="1:7" ht="31.5" customHeight="1" x14ac:dyDescent="0.25">
      <c r="A79" s="127">
        <v>12.2</v>
      </c>
      <c r="B79" s="40" t="s">
        <v>59</v>
      </c>
      <c r="C79" s="171" t="s">
        <v>96</v>
      </c>
      <c r="D79" s="172"/>
      <c r="E79" s="174"/>
      <c r="F79" s="30"/>
    </row>
    <row r="80" spans="1:7" ht="31.5" customHeight="1" thickBot="1" x14ac:dyDescent="0.3">
      <c r="A80" s="123">
        <v>12.3</v>
      </c>
      <c r="B80" s="24" t="s">
        <v>60</v>
      </c>
      <c r="C80" s="278" t="s">
        <v>96</v>
      </c>
      <c r="D80" s="172"/>
      <c r="E80" s="174"/>
      <c r="F80" s="37"/>
    </row>
    <row r="81" spans="1:6" ht="19.5" thickBot="1" x14ac:dyDescent="0.3">
      <c r="A81" s="165" t="s">
        <v>61</v>
      </c>
      <c r="B81" s="166"/>
      <c r="C81" s="167"/>
      <c r="D81" s="168"/>
      <c r="E81" s="162" t="s">
        <v>168</v>
      </c>
      <c r="F81" s="14"/>
    </row>
  </sheetData>
  <mergeCells count="84">
    <mergeCell ref="C77:D77"/>
    <mergeCell ref="C78:D78"/>
    <mergeCell ref="E78:E80"/>
    <mergeCell ref="C79:D79"/>
    <mergeCell ref="C80:D80"/>
    <mergeCell ref="A81:B81"/>
    <mergeCell ref="C81:D81"/>
    <mergeCell ref="A73:A74"/>
    <mergeCell ref="B73:B74"/>
    <mergeCell ref="C73:D73"/>
    <mergeCell ref="E73:E74"/>
    <mergeCell ref="F73:F74"/>
    <mergeCell ref="A76:A77"/>
    <mergeCell ref="B76:B77"/>
    <mergeCell ref="C76:D76"/>
    <mergeCell ref="E76:E77"/>
    <mergeCell ref="F76:F77"/>
    <mergeCell ref="A68:A69"/>
    <mergeCell ref="B68:B69"/>
    <mergeCell ref="C68:D68"/>
    <mergeCell ref="E68:E69"/>
    <mergeCell ref="F68:F69"/>
    <mergeCell ref="C70:C71"/>
    <mergeCell ref="D70:D71"/>
    <mergeCell ref="E70:E72"/>
    <mergeCell ref="F70:F72"/>
    <mergeCell ref="C53:C55"/>
    <mergeCell ref="D53:D55"/>
    <mergeCell ref="E53:E55"/>
    <mergeCell ref="D57:D66"/>
    <mergeCell ref="E57:E67"/>
    <mergeCell ref="F57:F67"/>
    <mergeCell ref="C59:C66"/>
    <mergeCell ref="E47:E50"/>
    <mergeCell ref="A51:A52"/>
    <mergeCell ref="B51:B52"/>
    <mergeCell ref="C51:D51"/>
    <mergeCell ref="E51:E52"/>
    <mergeCell ref="F51:F52"/>
    <mergeCell ref="C40:C44"/>
    <mergeCell ref="D40:D44"/>
    <mergeCell ref="E40:E44"/>
    <mergeCell ref="F40:F44"/>
    <mergeCell ref="A45:A46"/>
    <mergeCell ref="B45:B46"/>
    <mergeCell ref="C45:D45"/>
    <mergeCell ref="E45:E46"/>
    <mergeCell ref="F45:F46"/>
    <mergeCell ref="E35:E37"/>
    <mergeCell ref="F35:F37"/>
    <mergeCell ref="A38:A39"/>
    <mergeCell ref="B38:B39"/>
    <mergeCell ref="C38:D38"/>
    <mergeCell ref="E38:E39"/>
    <mergeCell ref="F38:F39"/>
    <mergeCell ref="E31:E32"/>
    <mergeCell ref="F31:F32"/>
    <mergeCell ref="A33:A34"/>
    <mergeCell ref="B33:B34"/>
    <mergeCell ref="C33:D33"/>
    <mergeCell ref="E33:E34"/>
    <mergeCell ref="F33:F34"/>
    <mergeCell ref="F17:F23"/>
    <mergeCell ref="C25:C28"/>
    <mergeCell ref="D25:D28"/>
    <mergeCell ref="E25:E28"/>
    <mergeCell ref="F25:F28"/>
    <mergeCell ref="A29:A30"/>
    <mergeCell ref="B29:B30"/>
    <mergeCell ref="C29:D29"/>
    <mergeCell ref="E29:E30"/>
    <mergeCell ref="F29:F30"/>
    <mergeCell ref="C12:D12"/>
    <mergeCell ref="C13:D13"/>
    <mergeCell ref="C14:D14"/>
    <mergeCell ref="C17:C23"/>
    <mergeCell ref="D17:D23"/>
    <mergeCell ref="E17:E23"/>
    <mergeCell ref="C2:E2"/>
    <mergeCell ref="C4:E4"/>
    <mergeCell ref="C8:D8"/>
    <mergeCell ref="C9:D9"/>
    <mergeCell ref="C10:D10"/>
    <mergeCell ref="C11:D11"/>
  </mergeCell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D58" zoomScale="60" zoomScaleNormal="60" workbookViewId="0">
      <selection activeCell="J31" sqref="J31:J32"/>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19" style="157" customWidth="1"/>
    <col min="5" max="5" width="22.5703125" style="157" customWidth="1"/>
    <col min="6" max="6" width="20.5703125" style="157" customWidth="1"/>
    <col min="7" max="7" width="20.85546875" style="157" customWidth="1"/>
    <col min="8" max="8" width="14" style="157" customWidth="1"/>
    <col min="9" max="9" width="26.140625" style="157" customWidth="1"/>
    <col min="10" max="10" width="74.140625" style="16" customWidth="1"/>
    <col min="11" max="11" width="17.85546875" style="16" customWidth="1"/>
    <col min="12" max="16384" width="11.42578125" style="16"/>
  </cols>
  <sheetData>
    <row r="1" spans="1:10" ht="15" customHeight="1" x14ac:dyDescent="0.25">
      <c r="A1" s="16"/>
      <c r="I1" s="45"/>
      <c r="J1" s="45"/>
    </row>
    <row r="2" spans="1:10" ht="15" customHeight="1" x14ac:dyDescent="0.25">
      <c r="A2" s="16"/>
      <c r="C2" s="275" t="s">
        <v>80</v>
      </c>
      <c r="D2" s="275"/>
      <c r="E2" s="275"/>
      <c r="F2" s="275"/>
      <c r="G2" s="275"/>
      <c r="H2" s="275"/>
      <c r="I2" s="45"/>
      <c r="J2" s="45"/>
    </row>
    <row r="3" spans="1:10" x14ac:dyDescent="0.25">
      <c r="A3" s="16"/>
      <c r="F3" s="16"/>
    </row>
    <row r="4" spans="1:10" ht="15" customHeight="1" x14ac:dyDescent="0.25">
      <c r="A4" s="16"/>
      <c r="C4" s="275" t="s">
        <v>0</v>
      </c>
      <c r="D4" s="275"/>
      <c r="E4" s="275"/>
      <c r="F4" s="275"/>
      <c r="G4" s="275"/>
      <c r="H4" s="275"/>
      <c r="I4" s="45"/>
      <c r="J4" s="45"/>
    </row>
    <row r="5" spans="1:10" ht="15" customHeight="1" x14ac:dyDescent="0.25">
      <c r="A5" s="45"/>
      <c r="B5" s="45"/>
      <c r="C5" s="45"/>
      <c r="D5" s="45"/>
      <c r="E5" s="45"/>
      <c r="F5" s="45"/>
      <c r="G5" s="45"/>
      <c r="H5" s="45"/>
      <c r="I5" s="45"/>
      <c r="J5" s="45"/>
    </row>
    <row r="6" spans="1:10" x14ac:dyDescent="0.25">
      <c r="A6" s="16"/>
      <c r="D6" s="17"/>
      <c r="F6" s="17"/>
      <c r="H6" s="17"/>
      <c r="I6" s="17"/>
      <c r="J6" s="17"/>
    </row>
    <row r="7" spans="1:10" ht="33" customHeight="1" x14ac:dyDescent="0.25">
      <c r="A7" s="16"/>
      <c r="C7" s="17"/>
      <c r="E7" s="17"/>
      <c r="G7" s="17"/>
    </row>
    <row r="8" spans="1:10" ht="15" customHeight="1" x14ac:dyDescent="0.25">
      <c r="A8" s="41" t="s">
        <v>1</v>
      </c>
      <c r="B8" s="42" t="s">
        <v>2</v>
      </c>
      <c r="C8" s="270">
        <v>6</v>
      </c>
      <c r="D8" s="270"/>
      <c r="E8" s="270"/>
      <c r="F8" s="270"/>
      <c r="G8" s="270"/>
      <c r="H8" s="270"/>
      <c r="I8" s="44"/>
      <c r="J8" s="44"/>
    </row>
    <row r="9" spans="1:10" ht="31.5" customHeight="1" x14ac:dyDescent="0.25">
      <c r="A9" s="41" t="s">
        <v>3</v>
      </c>
      <c r="B9" s="42" t="s">
        <v>4</v>
      </c>
      <c r="C9" s="270" t="s">
        <v>108</v>
      </c>
      <c r="D9" s="270"/>
      <c r="E9" s="270"/>
      <c r="F9" s="270"/>
      <c r="G9" s="270"/>
      <c r="H9" s="270"/>
      <c r="I9" s="44"/>
    </row>
    <row r="10" spans="1:10" ht="39.75" customHeight="1" x14ac:dyDescent="0.25">
      <c r="A10" s="41" t="s">
        <v>5</v>
      </c>
      <c r="B10" s="43" t="s">
        <v>6</v>
      </c>
      <c r="C10" s="270" t="s">
        <v>197</v>
      </c>
      <c r="D10" s="270"/>
      <c r="E10" s="270"/>
      <c r="F10" s="270"/>
      <c r="G10" s="270"/>
      <c r="H10" s="270"/>
      <c r="I10" s="276"/>
      <c r="J10" s="277"/>
    </row>
    <row r="11" spans="1:10" ht="74.25" customHeight="1" x14ac:dyDescent="0.25">
      <c r="A11" s="41" t="s">
        <v>7</v>
      </c>
      <c r="B11" s="42" t="s">
        <v>8</v>
      </c>
      <c r="C11" s="270" t="s">
        <v>509</v>
      </c>
      <c r="D11" s="270"/>
      <c r="E11" s="270" t="s">
        <v>510</v>
      </c>
      <c r="F11" s="270"/>
      <c r="G11" s="270" t="s">
        <v>511</v>
      </c>
      <c r="H11" s="270"/>
      <c r="I11" s="20"/>
      <c r="J11" s="21"/>
    </row>
    <row r="12" spans="1:10" x14ac:dyDescent="0.25">
      <c r="A12" s="41" t="s">
        <v>9</v>
      </c>
      <c r="B12" s="42" t="s">
        <v>10</v>
      </c>
      <c r="C12" s="271" t="s">
        <v>385</v>
      </c>
      <c r="D12" s="271"/>
      <c r="E12" s="271" t="s">
        <v>385</v>
      </c>
      <c r="F12" s="271"/>
      <c r="G12" s="271" t="s">
        <v>385</v>
      </c>
      <c r="H12" s="271"/>
    </row>
    <row r="13" spans="1:10" x14ac:dyDescent="0.25">
      <c r="A13" s="41" t="s">
        <v>11</v>
      </c>
      <c r="B13" s="42" t="s">
        <v>72</v>
      </c>
      <c r="C13" s="400" t="s">
        <v>512</v>
      </c>
      <c r="D13" s="433"/>
      <c r="E13" s="433"/>
      <c r="F13" s="433"/>
      <c r="G13" s="433"/>
      <c r="H13" s="434"/>
      <c r="I13" s="65"/>
      <c r="J13" s="65"/>
    </row>
    <row r="14" spans="1:10" ht="14.25" customHeight="1" x14ac:dyDescent="0.25">
      <c r="A14" s="41" t="s">
        <v>71</v>
      </c>
      <c r="B14" s="42" t="s">
        <v>12</v>
      </c>
      <c r="C14" s="274" t="s">
        <v>513</v>
      </c>
      <c r="D14" s="274"/>
      <c r="E14" s="274" t="s">
        <v>91</v>
      </c>
      <c r="F14" s="274"/>
      <c r="G14" s="274" t="s">
        <v>91</v>
      </c>
      <c r="H14" s="274"/>
    </row>
    <row r="15" spans="1:10" ht="15.75" thickBot="1" x14ac:dyDescent="0.3">
      <c r="A15" s="18"/>
      <c r="B15" s="19"/>
      <c r="C15" s="22"/>
      <c r="E15" s="22"/>
      <c r="G15" s="22"/>
    </row>
    <row r="16" spans="1:10" x14ac:dyDescent="0.25">
      <c r="A16" s="27">
        <v>1</v>
      </c>
      <c r="B16" s="67" t="s">
        <v>13</v>
      </c>
      <c r="C16" s="224" t="s">
        <v>14</v>
      </c>
      <c r="D16" s="225"/>
      <c r="E16" s="226"/>
      <c r="F16" s="224" t="s">
        <v>15</v>
      </c>
      <c r="G16" s="225"/>
      <c r="H16" s="347"/>
      <c r="I16" s="29" t="s">
        <v>16</v>
      </c>
      <c r="J16" s="32" t="s">
        <v>17</v>
      </c>
    </row>
    <row r="17" spans="1:10" x14ac:dyDescent="0.25">
      <c r="A17" s="77">
        <v>1.1000000000000001</v>
      </c>
      <c r="B17" s="83" t="s">
        <v>18</v>
      </c>
      <c r="C17" s="213" t="s">
        <v>96</v>
      </c>
      <c r="D17" s="260"/>
      <c r="E17" s="261"/>
      <c r="F17" s="267" t="s">
        <v>514</v>
      </c>
      <c r="G17" s="260"/>
      <c r="H17" s="346"/>
      <c r="I17" s="235" t="s">
        <v>168</v>
      </c>
      <c r="J17" s="268"/>
    </row>
    <row r="18" spans="1:10" ht="30" x14ac:dyDescent="0.25">
      <c r="A18" s="77">
        <v>1.2</v>
      </c>
      <c r="B18" s="83" t="s">
        <v>19</v>
      </c>
      <c r="C18" s="214"/>
      <c r="D18" s="262"/>
      <c r="E18" s="263"/>
      <c r="F18" s="214"/>
      <c r="G18" s="262"/>
      <c r="H18" s="423"/>
      <c r="I18" s="236"/>
      <c r="J18" s="268"/>
    </row>
    <row r="19" spans="1:10" x14ac:dyDescent="0.25">
      <c r="A19" s="77">
        <v>1.3</v>
      </c>
      <c r="B19" s="83" t="s">
        <v>20</v>
      </c>
      <c r="C19" s="214"/>
      <c r="D19" s="262"/>
      <c r="E19" s="263"/>
      <c r="F19" s="214"/>
      <c r="G19" s="262"/>
      <c r="H19" s="423"/>
      <c r="I19" s="236"/>
      <c r="J19" s="268"/>
    </row>
    <row r="20" spans="1:10" ht="30" x14ac:dyDescent="0.25">
      <c r="A20" s="77">
        <v>1.4</v>
      </c>
      <c r="B20" s="83" t="s">
        <v>21</v>
      </c>
      <c r="C20" s="214"/>
      <c r="D20" s="262"/>
      <c r="E20" s="263"/>
      <c r="F20" s="214"/>
      <c r="G20" s="262"/>
      <c r="H20" s="423"/>
      <c r="I20" s="236"/>
      <c r="J20" s="268"/>
    </row>
    <row r="21" spans="1:10" ht="60" x14ac:dyDescent="0.25">
      <c r="A21" s="77">
        <v>1.5</v>
      </c>
      <c r="B21" s="83" t="s">
        <v>73</v>
      </c>
      <c r="C21" s="214"/>
      <c r="D21" s="262"/>
      <c r="E21" s="263"/>
      <c r="F21" s="214"/>
      <c r="G21" s="262"/>
      <c r="H21" s="423"/>
      <c r="I21" s="236"/>
      <c r="J21" s="268"/>
    </row>
    <row r="22" spans="1:10" x14ac:dyDescent="0.25">
      <c r="A22" s="77">
        <v>1.6</v>
      </c>
      <c r="B22" s="78" t="s">
        <v>22</v>
      </c>
      <c r="C22" s="214"/>
      <c r="D22" s="262"/>
      <c r="E22" s="263"/>
      <c r="F22" s="214"/>
      <c r="G22" s="262"/>
      <c r="H22" s="423"/>
      <c r="I22" s="236"/>
      <c r="J22" s="268"/>
    </row>
    <row r="23" spans="1:10" ht="30.75" thickBot="1" x14ac:dyDescent="0.3">
      <c r="A23" s="84">
        <v>1.7</v>
      </c>
      <c r="B23" s="82" t="s">
        <v>23</v>
      </c>
      <c r="C23" s="264"/>
      <c r="D23" s="265"/>
      <c r="E23" s="266"/>
      <c r="F23" s="264"/>
      <c r="G23" s="265"/>
      <c r="H23" s="431"/>
      <c r="I23" s="237"/>
      <c r="J23" s="269"/>
    </row>
    <row r="24" spans="1:10" ht="39" customHeight="1" x14ac:dyDescent="0.25">
      <c r="A24" s="27">
        <v>2</v>
      </c>
      <c r="B24" s="28" t="s">
        <v>24</v>
      </c>
      <c r="C24" s="224" t="s">
        <v>14</v>
      </c>
      <c r="D24" s="225"/>
      <c r="E24" s="226"/>
      <c r="F24" s="224" t="s">
        <v>15</v>
      </c>
      <c r="G24" s="225"/>
      <c r="H24" s="347"/>
      <c r="I24" s="29" t="s">
        <v>16</v>
      </c>
      <c r="J24" s="33" t="s">
        <v>17</v>
      </c>
    </row>
    <row r="25" spans="1:10" ht="45.75" customHeight="1" x14ac:dyDescent="0.25">
      <c r="A25" s="127">
        <v>2.1</v>
      </c>
      <c r="B25" s="24" t="s">
        <v>25</v>
      </c>
      <c r="C25" s="459" t="s">
        <v>104</v>
      </c>
      <c r="D25" s="460"/>
      <c r="E25" s="461"/>
      <c r="F25" s="462" t="s">
        <v>354</v>
      </c>
      <c r="G25" s="463"/>
      <c r="H25" s="464"/>
      <c r="I25" s="465" t="s">
        <v>515</v>
      </c>
      <c r="J25" s="331" t="s">
        <v>516</v>
      </c>
    </row>
    <row r="26" spans="1:10" ht="50.25" customHeight="1" x14ac:dyDescent="0.25">
      <c r="A26" s="127">
        <v>2.2000000000000002</v>
      </c>
      <c r="B26" s="24" t="s">
        <v>26</v>
      </c>
      <c r="C26" s="466"/>
      <c r="D26" s="467"/>
      <c r="E26" s="468"/>
      <c r="F26" s="469"/>
      <c r="G26" s="470"/>
      <c r="H26" s="471"/>
      <c r="I26" s="472"/>
      <c r="J26" s="331"/>
    </row>
    <row r="27" spans="1:10" ht="74.25" customHeight="1" x14ac:dyDescent="0.25">
      <c r="A27" s="127">
        <v>2.2999999999999998</v>
      </c>
      <c r="B27" s="46" t="s">
        <v>27</v>
      </c>
      <c r="C27" s="466"/>
      <c r="D27" s="467"/>
      <c r="E27" s="468"/>
      <c r="F27" s="469"/>
      <c r="G27" s="470"/>
      <c r="H27" s="471"/>
      <c r="I27" s="472"/>
      <c r="J27" s="331"/>
    </row>
    <row r="28" spans="1:10" ht="42" customHeight="1" thickBot="1" x14ac:dyDescent="0.3">
      <c r="A28" s="63">
        <v>2.4</v>
      </c>
      <c r="B28" s="25" t="s">
        <v>28</v>
      </c>
      <c r="C28" s="473"/>
      <c r="D28" s="474"/>
      <c r="E28" s="475"/>
      <c r="F28" s="476"/>
      <c r="G28" s="477"/>
      <c r="H28" s="478"/>
      <c r="I28" s="479"/>
      <c r="J28" s="332"/>
    </row>
    <row r="29" spans="1:10" ht="63" customHeight="1" thickBot="1" x14ac:dyDescent="0.3">
      <c r="A29" s="176">
        <v>3</v>
      </c>
      <c r="B29" s="187" t="s">
        <v>29</v>
      </c>
      <c r="C29" s="189" t="str">
        <f>+C11</f>
        <v>ESTUDIOS, PROYECTOS Y PLANIFICACIÓN S.A. EPYPSA COLOMBIA (51% LIDER)</v>
      </c>
      <c r="D29" s="189"/>
      <c r="E29" s="189" t="str">
        <f>+E11</f>
        <v>DIEGO FONSECA CHAVES S.A.S (25%)</v>
      </c>
      <c r="F29" s="181"/>
      <c r="G29" s="189" t="str">
        <f>+G11</f>
        <v>PROYECTOS DE INGENIERIA Y CONSULTORIA S.A.S (24%)</v>
      </c>
      <c r="H29" s="181"/>
      <c r="I29" s="169" t="s">
        <v>16</v>
      </c>
      <c r="J29" s="169" t="s">
        <v>17</v>
      </c>
    </row>
    <row r="30" spans="1:10" ht="30" x14ac:dyDescent="0.25">
      <c r="A30" s="177"/>
      <c r="B30" s="188"/>
      <c r="C30" s="125" t="s">
        <v>14</v>
      </c>
      <c r="D30" s="124" t="s">
        <v>15</v>
      </c>
      <c r="E30" s="125" t="s">
        <v>14</v>
      </c>
      <c r="F30" s="124" t="s">
        <v>15</v>
      </c>
      <c r="G30" s="125" t="s">
        <v>14</v>
      </c>
      <c r="H30" s="124" t="s">
        <v>15</v>
      </c>
      <c r="I30" s="170"/>
      <c r="J30" s="170"/>
    </row>
    <row r="31" spans="1:10" ht="47.25" customHeight="1" x14ac:dyDescent="0.25">
      <c r="A31" s="127" t="s">
        <v>30</v>
      </c>
      <c r="B31" s="23" t="s">
        <v>18</v>
      </c>
      <c r="C31" s="123" t="s">
        <v>169</v>
      </c>
      <c r="D31" s="123"/>
      <c r="E31" s="123" t="s">
        <v>169</v>
      </c>
      <c r="F31" s="128"/>
      <c r="G31" s="123" t="s">
        <v>169</v>
      </c>
      <c r="H31" s="128"/>
      <c r="I31" s="173"/>
      <c r="J31" s="243"/>
    </row>
    <row r="32" spans="1:10" ht="15.75" thickBot="1" x14ac:dyDescent="0.3">
      <c r="A32" s="63" t="s">
        <v>31</v>
      </c>
      <c r="B32" s="25" t="s">
        <v>32</v>
      </c>
      <c r="C32" s="123"/>
      <c r="D32" s="57"/>
      <c r="E32" s="123"/>
      <c r="F32" s="62"/>
      <c r="G32" s="123"/>
      <c r="H32" s="62"/>
      <c r="I32" s="175"/>
      <c r="J32" s="244"/>
    </row>
    <row r="33" spans="1:10" ht="71.25" customHeight="1" thickBot="1" x14ac:dyDescent="0.3">
      <c r="A33" s="176">
        <v>4</v>
      </c>
      <c r="B33" s="245" t="s">
        <v>33</v>
      </c>
      <c r="C33" s="189" t="str">
        <f>+C29</f>
        <v>ESTUDIOS, PROYECTOS Y PLANIFICACIÓN S.A. EPYPSA COLOMBIA (51% LIDER)</v>
      </c>
      <c r="D33" s="189"/>
      <c r="E33" s="189" t="str">
        <f>+E29</f>
        <v>DIEGO FONSECA CHAVES S.A.S (25%)</v>
      </c>
      <c r="F33" s="181"/>
      <c r="G33" s="189" t="str">
        <f>+G29</f>
        <v>PROYECTOS DE INGENIERIA Y CONSULTORIA S.A.S (24%)</v>
      </c>
      <c r="H33" s="181"/>
      <c r="I33" s="169" t="s">
        <v>16</v>
      </c>
      <c r="J33" s="169" t="s">
        <v>17</v>
      </c>
    </row>
    <row r="34" spans="1:10" ht="42.75" customHeight="1" x14ac:dyDescent="0.25">
      <c r="A34" s="177"/>
      <c r="B34" s="246"/>
      <c r="C34" s="125" t="s">
        <v>14</v>
      </c>
      <c r="D34" s="124" t="s">
        <v>15</v>
      </c>
      <c r="E34" s="125" t="s">
        <v>14</v>
      </c>
      <c r="F34" s="124" t="s">
        <v>15</v>
      </c>
      <c r="G34" s="125" t="s">
        <v>14</v>
      </c>
      <c r="H34" s="124" t="s">
        <v>15</v>
      </c>
      <c r="I34" s="170"/>
      <c r="J34" s="170"/>
    </row>
    <row r="35" spans="1:10" ht="47.25" customHeight="1" x14ac:dyDescent="0.25">
      <c r="A35" s="77">
        <v>4.0999999999999996</v>
      </c>
      <c r="B35" s="79" t="s">
        <v>81</v>
      </c>
      <c r="C35" s="133" t="s">
        <v>96</v>
      </c>
      <c r="D35" s="133" t="s">
        <v>517</v>
      </c>
      <c r="E35" s="133" t="s">
        <v>96</v>
      </c>
      <c r="F35" s="131" t="s">
        <v>518</v>
      </c>
      <c r="G35" s="133" t="s">
        <v>96</v>
      </c>
      <c r="H35" s="131" t="s">
        <v>519</v>
      </c>
      <c r="I35" s="223" t="s">
        <v>168</v>
      </c>
      <c r="J35" s="196"/>
    </row>
    <row r="36" spans="1:10" x14ac:dyDescent="0.25">
      <c r="A36" s="77">
        <v>4.2</v>
      </c>
      <c r="B36" s="79" t="s">
        <v>34</v>
      </c>
      <c r="C36" s="133" t="s">
        <v>96</v>
      </c>
      <c r="D36" s="133">
        <v>34</v>
      </c>
      <c r="E36" s="133" t="s">
        <v>96</v>
      </c>
      <c r="F36" s="131">
        <v>160</v>
      </c>
      <c r="G36" s="133" t="s">
        <v>96</v>
      </c>
      <c r="H36" s="131">
        <v>177</v>
      </c>
      <c r="I36" s="194"/>
      <c r="J36" s="196"/>
    </row>
    <row r="37" spans="1:10" ht="15.75" thickBot="1" x14ac:dyDescent="0.3">
      <c r="A37" s="84">
        <v>4.3</v>
      </c>
      <c r="B37" s="85" t="s">
        <v>62</v>
      </c>
      <c r="C37" s="134" t="s">
        <v>97</v>
      </c>
      <c r="D37" s="134">
        <v>21</v>
      </c>
      <c r="E37" s="133" t="s">
        <v>122</v>
      </c>
      <c r="F37" s="132">
        <v>39</v>
      </c>
      <c r="G37" s="133" t="s">
        <v>122</v>
      </c>
      <c r="H37" s="132">
        <v>163</v>
      </c>
      <c r="I37" s="195"/>
      <c r="J37" s="197"/>
    </row>
    <row r="38" spans="1:10" ht="30" customHeight="1" thickBot="1" x14ac:dyDescent="0.3">
      <c r="A38" s="176">
        <v>5</v>
      </c>
      <c r="B38" s="178" t="s">
        <v>35</v>
      </c>
      <c r="C38" s="241" t="str">
        <f>+C33</f>
        <v>ESTUDIOS, PROYECTOS Y PLANIFICACIÓN S.A. EPYPSA COLOMBIA (51% LIDER)</v>
      </c>
      <c r="D38" s="242"/>
      <c r="E38" s="241" t="str">
        <f>+E33</f>
        <v>DIEGO FONSECA CHAVES S.A.S (25%)</v>
      </c>
      <c r="F38" s="242"/>
      <c r="G38" s="241" t="str">
        <f>+G33</f>
        <v>PROYECTOS DE INGENIERIA Y CONSULTORIA S.A.S (24%)</v>
      </c>
      <c r="H38" s="242"/>
      <c r="I38" s="169" t="s">
        <v>16</v>
      </c>
      <c r="J38" s="169" t="s">
        <v>17</v>
      </c>
    </row>
    <row r="39" spans="1:10" ht="30.75" thickBot="1" x14ac:dyDescent="0.3">
      <c r="A39" s="177"/>
      <c r="B39" s="179"/>
      <c r="C39" s="126" t="s">
        <v>14</v>
      </c>
      <c r="D39" s="34" t="s">
        <v>15</v>
      </c>
      <c r="E39" s="126" t="s">
        <v>14</v>
      </c>
      <c r="F39" s="34" t="s">
        <v>15</v>
      </c>
      <c r="G39" s="126" t="s">
        <v>14</v>
      </c>
      <c r="H39" s="34" t="s">
        <v>15</v>
      </c>
      <c r="I39" s="170"/>
      <c r="J39" s="170"/>
    </row>
    <row r="40" spans="1:10" ht="45" customHeight="1" x14ac:dyDescent="0.25">
      <c r="A40" s="77">
        <v>5.0999999999999996</v>
      </c>
      <c r="B40" s="79" t="s">
        <v>81</v>
      </c>
      <c r="C40" s="190" t="s">
        <v>96</v>
      </c>
      <c r="D40" s="190" t="s">
        <v>520</v>
      </c>
      <c r="E40" s="229" t="s">
        <v>96</v>
      </c>
      <c r="F40" s="232" t="s">
        <v>521</v>
      </c>
      <c r="G40" s="229" t="s">
        <v>96</v>
      </c>
      <c r="H40" s="232" t="s">
        <v>522</v>
      </c>
      <c r="I40" s="235" t="s">
        <v>168</v>
      </c>
      <c r="J40" s="238"/>
    </row>
    <row r="41" spans="1:10" ht="30" x14ac:dyDescent="0.25">
      <c r="A41" s="77">
        <v>5.2</v>
      </c>
      <c r="B41" s="79" t="s">
        <v>83</v>
      </c>
      <c r="C41" s="217"/>
      <c r="D41" s="217"/>
      <c r="E41" s="230"/>
      <c r="F41" s="233"/>
      <c r="G41" s="230"/>
      <c r="H41" s="233"/>
      <c r="I41" s="236"/>
      <c r="J41" s="239"/>
    </row>
    <row r="42" spans="1:10" ht="60" x14ac:dyDescent="0.25">
      <c r="A42" s="77">
        <v>5.3</v>
      </c>
      <c r="B42" s="86" t="s">
        <v>82</v>
      </c>
      <c r="C42" s="217"/>
      <c r="D42" s="217"/>
      <c r="E42" s="230"/>
      <c r="F42" s="233"/>
      <c r="G42" s="230"/>
      <c r="H42" s="233"/>
      <c r="I42" s="236"/>
      <c r="J42" s="239"/>
    </row>
    <row r="43" spans="1:10" x14ac:dyDescent="0.25">
      <c r="A43" s="77">
        <v>5.4</v>
      </c>
      <c r="B43" s="79" t="s">
        <v>36</v>
      </c>
      <c r="C43" s="217"/>
      <c r="D43" s="217"/>
      <c r="E43" s="230"/>
      <c r="F43" s="233"/>
      <c r="G43" s="230"/>
      <c r="H43" s="233"/>
      <c r="I43" s="236"/>
      <c r="J43" s="239"/>
    </row>
    <row r="44" spans="1:10" ht="15.75" thickBot="1" x14ac:dyDescent="0.3">
      <c r="A44" s="84">
        <v>5.5</v>
      </c>
      <c r="B44" s="82" t="s">
        <v>37</v>
      </c>
      <c r="C44" s="218"/>
      <c r="D44" s="218"/>
      <c r="E44" s="231"/>
      <c r="F44" s="234"/>
      <c r="G44" s="231"/>
      <c r="H44" s="234"/>
      <c r="I44" s="237"/>
      <c r="J44" s="240"/>
    </row>
    <row r="45" spans="1:10" ht="30" customHeight="1" thickBot="1" x14ac:dyDescent="0.3">
      <c r="A45" s="176">
        <v>6</v>
      </c>
      <c r="B45" s="178" t="s">
        <v>38</v>
      </c>
      <c r="C45" s="227" t="str">
        <f>+C38</f>
        <v>ESTUDIOS, PROYECTOS Y PLANIFICACIÓN S.A. EPYPSA COLOMBIA (51% LIDER)</v>
      </c>
      <c r="D45" s="228"/>
      <c r="E45" s="182" t="str">
        <f>+E38</f>
        <v>DIEGO FONSECA CHAVES S.A.S (25%)</v>
      </c>
      <c r="F45" s="181"/>
      <c r="G45" s="182" t="str">
        <f>+G38</f>
        <v>PROYECTOS DE INGENIERIA Y CONSULTORIA S.A.S (24%)</v>
      </c>
      <c r="H45" s="181"/>
      <c r="I45" s="169" t="s">
        <v>16</v>
      </c>
      <c r="J45" s="169" t="s">
        <v>17</v>
      </c>
    </row>
    <row r="46" spans="1:10" ht="30" customHeight="1" thickBot="1" x14ac:dyDescent="0.3">
      <c r="A46" s="177"/>
      <c r="B46" s="179"/>
      <c r="C46" s="35" t="s">
        <v>14</v>
      </c>
      <c r="D46" s="47" t="s">
        <v>15</v>
      </c>
      <c r="E46" s="13" t="s">
        <v>14</v>
      </c>
      <c r="F46" s="34" t="s">
        <v>15</v>
      </c>
      <c r="G46" s="13" t="s">
        <v>14</v>
      </c>
      <c r="H46" s="34" t="s">
        <v>15</v>
      </c>
      <c r="I46" s="170"/>
      <c r="J46" s="170"/>
    </row>
    <row r="47" spans="1:10" ht="43.5" customHeight="1" x14ac:dyDescent="0.25">
      <c r="A47" s="77">
        <v>6.1</v>
      </c>
      <c r="B47" s="78" t="s">
        <v>39</v>
      </c>
      <c r="C47" s="74" t="s">
        <v>169</v>
      </c>
      <c r="D47" s="123"/>
      <c r="E47" s="123" t="s">
        <v>169</v>
      </c>
      <c r="F47" s="129"/>
      <c r="G47" s="123" t="s">
        <v>169</v>
      </c>
      <c r="H47" s="128"/>
      <c r="I47" s="5"/>
      <c r="J47" s="6"/>
    </row>
    <row r="48" spans="1:10" x14ac:dyDescent="0.25">
      <c r="A48" s="77">
        <v>6.2</v>
      </c>
      <c r="B48" s="78" t="s">
        <v>63</v>
      </c>
      <c r="C48" s="74" t="s">
        <v>169</v>
      </c>
      <c r="D48" s="123"/>
      <c r="E48" s="123" t="s">
        <v>169</v>
      </c>
      <c r="F48" s="74"/>
      <c r="G48" s="123" t="s">
        <v>169</v>
      </c>
      <c r="H48" s="128"/>
      <c r="I48" s="3"/>
      <c r="J48" s="30"/>
    </row>
    <row r="49" spans="1:11" ht="30" x14ac:dyDescent="0.25">
      <c r="A49" s="77">
        <v>6.3</v>
      </c>
      <c r="B49" s="78" t="s">
        <v>64</v>
      </c>
      <c r="C49" s="74" t="s">
        <v>169</v>
      </c>
      <c r="D49" s="123"/>
      <c r="E49" s="123" t="s">
        <v>169</v>
      </c>
      <c r="F49" s="128"/>
      <c r="G49" s="123" t="s">
        <v>169</v>
      </c>
      <c r="H49" s="128"/>
      <c r="I49" s="3"/>
      <c r="J49" s="30"/>
    </row>
    <row r="50" spans="1:11" ht="45.75" thickBot="1" x14ac:dyDescent="0.3">
      <c r="A50" s="77">
        <v>6.4</v>
      </c>
      <c r="B50" s="82" t="s">
        <v>65</v>
      </c>
      <c r="C50" s="74" t="s">
        <v>169</v>
      </c>
      <c r="D50" s="57"/>
      <c r="E50" s="57" t="s">
        <v>169</v>
      </c>
      <c r="F50" s="62"/>
      <c r="G50" s="62" t="s">
        <v>169</v>
      </c>
      <c r="I50" s="4"/>
      <c r="J50" s="31"/>
    </row>
    <row r="51" spans="1:11" ht="30" customHeight="1" thickBot="1" x14ac:dyDescent="0.3">
      <c r="A51" s="176">
        <v>7</v>
      </c>
      <c r="B51" s="187" t="s">
        <v>40</v>
      </c>
      <c r="C51" s="189" t="str">
        <f>+C45</f>
        <v>ESTUDIOS, PROYECTOS Y PLANIFICACIÓN S.A. EPYPSA COLOMBIA (51% LIDER)</v>
      </c>
      <c r="D51" s="189"/>
      <c r="E51" s="189" t="str">
        <f>+E45</f>
        <v>DIEGO FONSECA CHAVES S.A.S (25%)</v>
      </c>
      <c r="F51" s="181"/>
      <c r="G51" s="189" t="str">
        <f>+G45</f>
        <v>PROYECTOS DE INGENIERIA Y CONSULTORIA S.A.S (24%)</v>
      </c>
      <c r="H51" s="181"/>
      <c r="I51" s="169" t="s">
        <v>16</v>
      </c>
      <c r="J51" s="169" t="s">
        <v>17</v>
      </c>
    </row>
    <row r="52" spans="1:11" ht="30.75" thickBot="1" x14ac:dyDescent="0.3">
      <c r="A52" s="177"/>
      <c r="B52" s="188"/>
      <c r="C52" s="35" t="s">
        <v>14</v>
      </c>
      <c r="D52" s="36" t="s">
        <v>15</v>
      </c>
      <c r="E52" s="13" t="s">
        <v>14</v>
      </c>
      <c r="F52" s="34" t="s">
        <v>15</v>
      </c>
      <c r="G52" s="13" t="s">
        <v>14</v>
      </c>
      <c r="H52" s="34" t="s">
        <v>15</v>
      </c>
      <c r="I52" s="170"/>
      <c r="J52" s="170"/>
    </row>
    <row r="53" spans="1:11" x14ac:dyDescent="0.25">
      <c r="A53" s="77">
        <v>7.1</v>
      </c>
      <c r="B53" s="78" t="s">
        <v>41</v>
      </c>
      <c r="C53" s="190" t="s">
        <v>96</v>
      </c>
      <c r="D53" s="219">
        <v>238</v>
      </c>
      <c r="E53" s="480" t="s">
        <v>104</v>
      </c>
      <c r="F53" s="481">
        <v>243</v>
      </c>
      <c r="G53" s="190" t="s">
        <v>96</v>
      </c>
      <c r="H53" s="221">
        <v>248</v>
      </c>
      <c r="I53" s="223" t="s">
        <v>515</v>
      </c>
      <c r="J53" s="482" t="s">
        <v>523</v>
      </c>
    </row>
    <row r="54" spans="1:11" ht="30" x14ac:dyDescent="0.25">
      <c r="A54" s="77">
        <v>7.2</v>
      </c>
      <c r="B54" s="78" t="s">
        <v>66</v>
      </c>
      <c r="C54" s="217"/>
      <c r="D54" s="219"/>
      <c r="E54" s="483"/>
      <c r="F54" s="481"/>
      <c r="G54" s="217"/>
      <c r="H54" s="221"/>
      <c r="I54" s="194"/>
      <c r="J54" s="484"/>
    </row>
    <row r="55" spans="1:11" ht="66.75" customHeight="1" thickBot="1" x14ac:dyDescent="0.3">
      <c r="A55" s="84">
        <v>7.3</v>
      </c>
      <c r="B55" s="82" t="s">
        <v>42</v>
      </c>
      <c r="C55" s="218"/>
      <c r="D55" s="220"/>
      <c r="E55" s="485"/>
      <c r="F55" s="486"/>
      <c r="G55" s="218"/>
      <c r="H55" s="222"/>
      <c r="I55" s="195"/>
      <c r="J55" s="487"/>
    </row>
    <row r="56" spans="1:11" x14ac:dyDescent="0.25">
      <c r="A56" s="27">
        <v>8</v>
      </c>
      <c r="B56" s="38" t="s">
        <v>43</v>
      </c>
      <c r="C56" s="224" t="s">
        <v>14</v>
      </c>
      <c r="D56" s="225"/>
      <c r="E56" s="226"/>
      <c r="F56" s="224" t="s">
        <v>15</v>
      </c>
      <c r="G56" s="225"/>
      <c r="H56" s="347"/>
      <c r="I56" s="29" t="s">
        <v>16</v>
      </c>
      <c r="J56" s="32" t="s">
        <v>17</v>
      </c>
    </row>
    <row r="57" spans="1:11" x14ac:dyDescent="0.25">
      <c r="A57" s="77">
        <v>8.1</v>
      </c>
      <c r="B57" s="78" t="s">
        <v>44</v>
      </c>
      <c r="C57" s="198" t="s">
        <v>215</v>
      </c>
      <c r="D57" s="198"/>
      <c r="E57" s="198"/>
      <c r="F57" s="420" t="s">
        <v>524</v>
      </c>
      <c r="G57" s="421"/>
      <c r="H57" s="422"/>
      <c r="I57" s="199" t="s">
        <v>168</v>
      </c>
      <c r="J57" s="345"/>
    </row>
    <row r="58" spans="1:11" x14ac:dyDescent="0.25">
      <c r="A58" s="77">
        <v>8.1999999999999993</v>
      </c>
      <c r="B58" s="78" t="s">
        <v>45</v>
      </c>
      <c r="C58" s="198" t="s">
        <v>195</v>
      </c>
      <c r="D58" s="198"/>
      <c r="E58" s="198"/>
      <c r="F58" s="420" t="s">
        <v>524</v>
      </c>
      <c r="G58" s="421"/>
      <c r="H58" s="422"/>
      <c r="I58" s="199"/>
      <c r="J58" s="202"/>
    </row>
    <row r="59" spans="1:11" x14ac:dyDescent="0.25">
      <c r="A59" s="77">
        <v>8.3000000000000007</v>
      </c>
      <c r="B59" s="79" t="s">
        <v>46</v>
      </c>
      <c r="C59" s="204" t="s">
        <v>96</v>
      </c>
      <c r="D59" s="205"/>
      <c r="E59" s="206"/>
      <c r="F59" s="213">
        <v>254</v>
      </c>
      <c r="G59" s="260"/>
      <c r="H59" s="346"/>
      <c r="I59" s="199"/>
      <c r="J59" s="202"/>
    </row>
    <row r="60" spans="1:11" ht="30" x14ac:dyDescent="0.25">
      <c r="A60" s="77">
        <v>8.4</v>
      </c>
      <c r="B60" s="79" t="s">
        <v>47</v>
      </c>
      <c r="C60" s="207"/>
      <c r="D60" s="208"/>
      <c r="E60" s="209"/>
      <c r="F60" s="214"/>
      <c r="G60" s="262"/>
      <c r="H60" s="423"/>
      <c r="I60" s="199"/>
      <c r="J60" s="202"/>
    </row>
    <row r="61" spans="1:11" ht="36.75" customHeight="1" x14ac:dyDescent="0.25">
      <c r="A61" s="77">
        <v>8.5</v>
      </c>
      <c r="B61" s="79" t="s">
        <v>84</v>
      </c>
      <c r="C61" s="207"/>
      <c r="D61" s="208"/>
      <c r="E61" s="209"/>
      <c r="F61" s="214"/>
      <c r="G61" s="262"/>
      <c r="H61" s="423"/>
      <c r="I61" s="199"/>
      <c r="J61" s="202"/>
    </row>
    <row r="62" spans="1:11" x14ac:dyDescent="0.25">
      <c r="A62" s="77">
        <v>8.6</v>
      </c>
      <c r="B62" s="79" t="s">
        <v>67</v>
      </c>
      <c r="C62" s="207"/>
      <c r="D62" s="208"/>
      <c r="E62" s="209"/>
      <c r="F62" s="214"/>
      <c r="G62" s="262"/>
      <c r="H62" s="423"/>
      <c r="I62" s="199"/>
      <c r="J62" s="202"/>
    </row>
    <row r="63" spans="1:11" x14ac:dyDescent="0.25">
      <c r="A63" s="77">
        <v>8.6999999999999993</v>
      </c>
      <c r="B63" s="79" t="s">
        <v>48</v>
      </c>
      <c r="C63" s="207"/>
      <c r="D63" s="208"/>
      <c r="E63" s="209"/>
      <c r="F63" s="214"/>
      <c r="G63" s="262"/>
      <c r="H63" s="423"/>
      <c r="I63" s="199"/>
      <c r="J63" s="202"/>
    </row>
    <row r="64" spans="1:11" ht="60" x14ac:dyDescent="0.25">
      <c r="A64" s="77">
        <v>8.8000000000000007</v>
      </c>
      <c r="B64" s="79" t="s">
        <v>85</v>
      </c>
      <c r="C64" s="207"/>
      <c r="D64" s="208"/>
      <c r="E64" s="209"/>
      <c r="F64" s="214"/>
      <c r="G64" s="262"/>
      <c r="H64" s="423"/>
      <c r="I64" s="199"/>
      <c r="J64" s="202"/>
      <c r="K64" s="1"/>
    </row>
    <row r="65" spans="1:11" ht="19.5" customHeight="1" x14ac:dyDescent="0.3">
      <c r="A65" s="77">
        <v>8.9</v>
      </c>
      <c r="B65" s="80" t="s">
        <v>68</v>
      </c>
      <c r="C65" s="207"/>
      <c r="D65" s="208"/>
      <c r="E65" s="209"/>
      <c r="F65" s="214"/>
      <c r="G65" s="262"/>
      <c r="H65" s="423"/>
      <c r="I65" s="199"/>
      <c r="J65" s="202"/>
      <c r="K65" s="2"/>
    </row>
    <row r="66" spans="1:11" ht="16.5" x14ac:dyDescent="0.3">
      <c r="A66" s="81" t="s">
        <v>49</v>
      </c>
      <c r="B66" s="78" t="s">
        <v>50</v>
      </c>
      <c r="C66" s="210"/>
      <c r="D66" s="211"/>
      <c r="E66" s="212"/>
      <c r="F66" s="215"/>
      <c r="G66" s="424"/>
      <c r="H66" s="425"/>
      <c r="I66" s="199"/>
      <c r="J66" s="202"/>
      <c r="K66" s="2"/>
    </row>
    <row r="67" spans="1:11" ht="30.75" thickBot="1" x14ac:dyDescent="0.3">
      <c r="A67" s="81" t="s">
        <v>51</v>
      </c>
      <c r="B67" s="82" t="s">
        <v>69</v>
      </c>
      <c r="C67" s="216" t="s">
        <v>96</v>
      </c>
      <c r="D67" s="216"/>
      <c r="E67" s="216"/>
      <c r="F67" s="213" t="s">
        <v>525</v>
      </c>
      <c r="G67" s="260"/>
      <c r="H67" s="346"/>
      <c r="I67" s="200"/>
      <c r="J67" s="203"/>
      <c r="K67" s="26"/>
    </row>
    <row r="68" spans="1:11" ht="30" customHeight="1" thickBot="1" x14ac:dyDescent="0.3">
      <c r="A68" s="176">
        <v>9</v>
      </c>
      <c r="B68" s="187" t="s">
        <v>52</v>
      </c>
      <c r="C68" s="189" t="str">
        <f>+C51</f>
        <v>ESTUDIOS, PROYECTOS Y PLANIFICACIÓN S.A. EPYPSA COLOMBIA (51% LIDER)</v>
      </c>
      <c r="D68" s="189"/>
      <c r="E68" s="189" t="str">
        <f>+E51</f>
        <v>DIEGO FONSECA CHAVES S.A.S (25%)</v>
      </c>
      <c r="F68" s="181"/>
      <c r="G68" s="188" t="str">
        <f>+G51</f>
        <v>PROYECTOS DE INGENIERIA Y CONSULTORIA S.A.S (24%)</v>
      </c>
      <c r="H68" s="181"/>
      <c r="I68" s="169" t="s">
        <v>16</v>
      </c>
      <c r="J68" s="169" t="s">
        <v>17</v>
      </c>
    </row>
    <row r="69" spans="1:11" ht="30" customHeight="1" thickBot="1" x14ac:dyDescent="0.3">
      <c r="A69" s="177"/>
      <c r="B69" s="188"/>
      <c r="C69" s="35" t="s">
        <v>14</v>
      </c>
      <c r="D69" s="36" t="s">
        <v>15</v>
      </c>
      <c r="E69" s="13" t="s">
        <v>14</v>
      </c>
      <c r="F69" s="34" t="s">
        <v>15</v>
      </c>
      <c r="G69" s="13" t="s">
        <v>14</v>
      </c>
      <c r="H69" s="34" t="s">
        <v>15</v>
      </c>
      <c r="I69" s="170"/>
      <c r="J69" s="170"/>
    </row>
    <row r="70" spans="1:11" x14ac:dyDescent="0.25">
      <c r="A70" s="77">
        <v>9.1</v>
      </c>
      <c r="B70" s="83" t="s">
        <v>70</v>
      </c>
      <c r="C70" s="190" t="s">
        <v>169</v>
      </c>
      <c r="D70" s="190"/>
      <c r="E70" s="190" t="s">
        <v>96</v>
      </c>
      <c r="F70" s="192">
        <v>296</v>
      </c>
      <c r="G70" s="190" t="s">
        <v>169</v>
      </c>
      <c r="H70" s="192"/>
      <c r="I70" s="194" t="s">
        <v>168</v>
      </c>
      <c r="J70" s="196"/>
    </row>
    <row r="71" spans="1:11" x14ac:dyDescent="0.25">
      <c r="A71" s="77">
        <v>9.1999999999999993</v>
      </c>
      <c r="B71" s="91" t="s">
        <v>53</v>
      </c>
      <c r="C71" s="191"/>
      <c r="D71" s="191"/>
      <c r="E71" s="191"/>
      <c r="F71" s="193"/>
      <c r="G71" s="191"/>
      <c r="H71" s="193"/>
      <c r="I71" s="194"/>
      <c r="J71" s="196"/>
    </row>
    <row r="72" spans="1:11" ht="30.75" thickBot="1" x14ac:dyDescent="0.3">
      <c r="A72" s="84">
        <v>9.3000000000000007</v>
      </c>
      <c r="B72" s="92" t="s">
        <v>54</v>
      </c>
      <c r="C72" s="134" t="s">
        <v>169</v>
      </c>
      <c r="D72" s="134"/>
      <c r="E72" s="134" t="s">
        <v>96</v>
      </c>
      <c r="F72" s="132">
        <v>297</v>
      </c>
      <c r="G72" s="134" t="s">
        <v>169</v>
      </c>
      <c r="H72" s="132"/>
      <c r="I72" s="195"/>
      <c r="J72" s="197"/>
    </row>
    <row r="73" spans="1:11" ht="30" customHeight="1" thickBot="1" x14ac:dyDescent="0.3">
      <c r="A73" s="176">
        <v>10</v>
      </c>
      <c r="B73" s="187" t="s">
        <v>55</v>
      </c>
      <c r="C73" s="189" t="str">
        <f>+C68</f>
        <v>ESTUDIOS, PROYECTOS Y PLANIFICACIÓN S.A. EPYPSA COLOMBIA (51% LIDER)</v>
      </c>
      <c r="D73" s="189"/>
      <c r="E73" s="189" t="str">
        <f>+E68</f>
        <v>DIEGO FONSECA CHAVES S.A.S (25%)</v>
      </c>
      <c r="F73" s="181"/>
      <c r="G73" s="189" t="str">
        <f>+G68</f>
        <v>PROYECTOS DE INGENIERIA Y CONSULTORIA S.A.S (24%)</v>
      </c>
      <c r="H73" s="181"/>
      <c r="I73" s="169" t="s">
        <v>16</v>
      </c>
      <c r="J73" s="169" t="s">
        <v>17</v>
      </c>
    </row>
    <row r="74" spans="1:11" ht="30" customHeight="1" thickBot="1" x14ac:dyDescent="0.3">
      <c r="A74" s="177"/>
      <c r="B74" s="188"/>
      <c r="C74" s="35" t="s">
        <v>14</v>
      </c>
      <c r="D74" s="36" t="s">
        <v>15</v>
      </c>
      <c r="E74" s="13" t="s">
        <v>14</v>
      </c>
      <c r="F74" s="34" t="s">
        <v>15</v>
      </c>
      <c r="G74" s="13" t="s">
        <v>14</v>
      </c>
      <c r="H74" s="34" t="s">
        <v>15</v>
      </c>
      <c r="I74" s="170"/>
      <c r="J74" s="170"/>
    </row>
    <row r="75" spans="1:11" ht="43.5" customHeight="1" thickBot="1" x14ac:dyDescent="0.3">
      <c r="A75" s="63">
        <v>10.1</v>
      </c>
      <c r="B75" s="25" t="s">
        <v>56</v>
      </c>
      <c r="C75" s="57" t="s">
        <v>169</v>
      </c>
      <c r="D75" s="57"/>
      <c r="E75" s="7" t="s">
        <v>169</v>
      </c>
      <c r="F75" s="8"/>
      <c r="G75" s="7" t="s">
        <v>169</v>
      </c>
      <c r="H75" s="8"/>
      <c r="I75" s="9"/>
      <c r="J75" s="10"/>
    </row>
    <row r="76" spans="1:11" ht="30" customHeight="1" thickBot="1" x14ac:dyDescent="0.3">
      <c r="A76" s="176">
        <v>12</v>
      </c>
      <c r="B76" s="178" t="s">
        <v>57</v>
      </c>
      <c r="C76" s="341" t="s">
        <v>509</v>
      </c>
      <c r="D76" s="342"/>
      <c r="E76" s="343" t="s">
        <v>510</v>
      </c>
      <c r="F76" s="344"/>
      <c r="G76" s="343" t="s">
        <v>511</v>
      </c>
      <c r="H76" s="344"/>
      <c r="I76" s="279"/>
      <c r="J76" s="169"/>
    </row>
    <row r="77" spans="1:11" ht="30" customHeight="1" x14ac:dyDescent="0.25">
      <c r="A77" s="177"/>
      <c r="B77" s="179"/>
      <c r="C77" s="183"/>
      <c r="D77" s="184"/>
      <c r="E77" s="185"/>
      <c r="F77" s="186"/>
      <c r="G77" s="185"/>
      <c r="H77" s="186"/>
      <c r="I77" s="280"/>
      <c r="J77" s="170"/>
    </row>
    <row r="78" spans="1:11" x14ac:dyDescent="0.25">
      <c r="A78" s="127">
        <v>12.1</v>
      </c>
      <c r="B78" s="40" t="s">
        <v>58</v>
      </c>
      <c r="C78" s="171" t="s">
        <v>96</v>
      </c>
      <c r="D78" s="172"/>
      <c r="E78" s="171" t="s">
        <v>96</v>
      </c>
      <c r="F78" s="172"/>
      <c r="G78" s="171" t="s">
        <v>96</v>
      </c>
      <c r="H78" s="172"/>
      <c r="I78" s="173" t="s">
        <v>168</v>
      </c>
      <c r="J78" s="30"/>
    </row>
    <row r="79" spans="1:11" ht="31.5" customHeight="1" x14ac:dyDescent="0.25">
      <c r="A79" s="127">
        <v>12.2</v>
      </c>
      <c r="B79" s="40" t="s">
        <v>59</v>
      </c>
      <c r="C79" s="171" t="s">
        <v>96</v>
      </c>
      <c r="D79" s="172"/>
      <c r="E79" s="171" t="s">
        <v>96</v>
      </c>
      <c r="F79" s="172"/>
      <c r="G79" s="171" t="s">
        <v>96</v>
      </c>
      <c r="H79" s="172"/>
      <c r="I79" s="174"/>
      <c r="J79" s="30"/>
    </row>
    <row r="80" spans="1:11" ht="31.5" customHeight="1" thickBot="1" x14ac:dyDescent="0.3">
      <c r="A80" s="123">
        <v>12.3</v>
      </c>
      <c r="B80" s="24" t="s">
        <v>60</v>
      </c>
      <c r="C80" s="171" t="s">
        <v>96</v>
      </c>
      <c r="D80" s="172"/>
      <c r="E80" s="171" t="s">
        <v>96</v>
      </c>
      <c r="F80" s="172"/>
      <c r="G80" s="171" t="s">
        <v>96</v>
      </c>
      <c r="H80" s="172"/>
      <c r="I80" s="174"/>
      <c r="J80" s="37"/>
    </row>
    <row r="81" spans="1:10" ht="19.5" thickBot="1" x14ac:dyDescent="0.3">
      <c r="A81" s="165" t="s">
        <v>61</v>
      </c>
      <c r="B81" s="166"/>
      <c r="C81" s="167"/>
      <c r="D81" s="168"/>
      <c r="E81" s="167"/>
      <c r="F81" s="168"/>
      <c r="G81" s="167"/>
      <c r="H81" s="168"/>
      <c r="I81" s="488" t="s">
        <v>136</v>
      </c>
      <c r="J81" s="169"/>
    </row>
    <row r="82" spans="1:10" x14ac:dyDescent="0.25">
      <c r="J82" s="170"/>
    </row>
  </sheetData>
  <mergeCells count="142">
    <mergeCell ref="G80:H80"/>
    <mergeCell ref="A81:B81"/>
    <mergeCell ref="C81:D81"/>
    <mergeCell ref="E81:F81"/>
    <mergeCell ref="G81:H81"/>
    <mergeCell ref="J81:J82"/>
    <mergeCell ref="G77:H77"/>
    <mergeCell ref="C78:D78"/>
    <mergeCell ref="E78:F78"/>
    <mergeCell ref="G78:H78"/>
    <mergeCell ref="I78:I80"/>
    <mergeCell ref="C79:D79"/>
    <mergeCell ref="E79:F79"/>
    <mergeCell ref="G79:H79"/>
    <mergeCell ref="C80:D80"/>
    <mergeCell ref="E80:F80"/>
    <mergeCell ref="J73:J74"/>
    <mergeCell ref="A76:A77"/>
    <mergeCell ref="B76:B77"/>
    <mergeCell ref="C76:D76"/>
    <mergeCell ref="E76:F76"/>
    <mergeCell ref="G76:H76"/>
    <mergeCell ref="I76:I77"/>
    <mergeCell ref="J76:J77"/>
    <mergeCell ref="C77:D77"/>
    <mergeCell ref="E77:F77"/>
    <mergeCell ref="A73:A74"/>
    <mergeCell ref="B73:B74"/>
    <mergeCell ref="C73:D73"/>
    <mergeCell ref="E73:F73"/>
    <mergeCell ref="G73:H73"/>
    <mergeCell ref="I73:I74"/>
    <mergeCell ref="I68:I69"/>
    <mergeCell ref="J68:J69"/>
    <mergeCell ref="C70:C71"/>
    <mergeCell ref="D70:D71"/>
    <mergeCell ref="E70:E71"/>
    <mergeCell ref="F70:F71"/>
    <mergeCell ref="G70:G71"/>
    <mergeCell ref="H70:H71"/>
    <mergeCell ref="I70:I72"/>
    <mergeCell ref="J70:J72"/>
    <mergeCell ref="C67:E67"/>
    <mergeCell ref="F67:H67"/>
    <mergeCell ref="A68:A69"/>
    <mergeCell ref="B68:B69"/>
    <mergeCell ref="C68:D68"/>
    <mergeCell ref="E68:F68"/>
    <mergeCell ref="G68:H68"/>
    <mergeCell ref="C56:E56"/>
    <mergeCell ref="F56:H56"/>
    <mergeCell ref="C57:E57"/>
    <mergeCell ref="F57:H57"/>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J53:J55"/>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35:I37"/>
    <mergeCell ref="J35:J37"/>
    <mergeCell ref="A38:A39"/>
    <mergeCell ref="B38:B39"/>
    <mergeCell ref="C38:D38"/>
    <mergeCell ref="E38:F38"/>
    <mergeCell ref="G38:H38"/>
    <mergeCell ref="I38:I39"/>
    <mergeCell ref="J38:J39"/>
    <mergeCell ref="J29:J30"/>
    <mergeCell ref="I31:I32"/>
    <mergeCell ref="J31:J32"/>
    <mergeCell ref="A33:A34"/>
    <mergeCell ref="B33:B34"/>
    <mergeCell ref="C33:D33"/>
    <mergeCell ref="E33:F33"/>
    <mergeCell ref="G33:H33"/>
    <mergeCell ref="I33:I34"/>
    <mergeCell ref="J33:J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topLeftCell="A64" zoomScale="70" zoomScaleNormal="70" workbookViewId="0">
      <selection activeCell="E70" sqref="E70:E72"/>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12.85546875" style="157" customWidth="1"/>
    <col min="5" max="5" width="22.5703125" style="157" customWidth="1"/>
    <col min="6" max="6" width="20.5703125" style="157" customWidth="1"/>
    <col min="7" max="9" width="20.85546875" style="157" customWidth="1"/>
    <col min="10" max="10" width="14" style="157" customWidth="1"/>
    <col min="11" max="11" width="26.140625" style="157" customWidth="1"/>
    <col min="12" max="12" width="74.140625" style="16" customWidth="1"/>
    <col min="13" max="13" width="17.85546875" style="16" customWidth="1"/>
    <col min="14" max="16384" width="11.42578125" style="16"/>
  </cols>
  <sheetData>
    <row r="1" spans="1:12" ht="15" customHeight="1" x14ac:dyDescent="0.25">
      <c r="A1" s="16"/>
      <c r="K1" s="45"/>
      <c r="L1" s="45"/>
    </row>
    <row r="2" spans="1:12" ht="15" customHeight="1" x14ac:dyDescent="0.25">
      <c r="A2" s="16"/>
      <c r="C2" s="275" t="s">
        <v>80</v>
      </c>
      <c r="D2" s="275"/>
      <c r="E2" s="275"/>
      <c r="F2" s="275"/>
      <c r="G2" s="275"/>
      <c r="H2" s="275"/>
      <c r="I2" s="275"/>
      <c r="J2" s="275"/>
      <c r="K2" s="45"/>
      <c r="L2" s="45"/>
    </row>
    <row r="3" spans="1:12" x14ac:dyDescent="0.25">
      <c r="A3" s="16"/>
      <c r="F3" s="16"/>
    </row>
    <row r="4" spans="1:12" ht="15" customHeight="1" x14ac:dyDescent="0.25">
      <c r="A4" s="16"/>
      <c r="C4" s="275" t="s">
        <v>0</v>
      </c>
      <c r="D4" s="275"/>
      <c r="E4" s="275"/>
      <c r="F4" s="275"/>
      <c r="G4" s="275"/>
      <c r="H4" s="275"/>
      <c r="I4" s="275"/>
      <c r="J4" s="275"/>
      <c r="K4" s="45"/>
      <c r="L4" s="45"/>
    </row>
    <row r="5" spans="1:12" ht="15" customHeight="1" x14ac:dyDescent="0.25">
      <c r="A5" s="45"/>
      <c r="B5" s="45"/>
      <c r="C5" s="45"/>
      <c r="D5" s="45"/>
      <c r="E5" s="45"/>
      <c r="F5" s="45"/>
      <c r="G5" s="45"/>
      <c r="H5" s="45"/>
      <c r="I5" s="45"/>
      <c r="J5" s="45"/>
      <c r="K5" s="45"/>
      <c r="L5" s="45"/>
    </row>
    <row r="6" spans="1:12" x14ac:dyDescent="0.25">
      <c r="A6" s="16"/>
      <c r="D6" s="17"/>
      <c r="F6" s="17"/>
      <c r="J6" s="17"/>
      <c r="K6" s="17"/>
      <c r="L6" s="17"/>
    </row>
    <row r="7" spans="1:12" ht="33" customHeight="1" x14ac:dyDescent="0.25">
      <c r="A7" s="16"/>
      <c r="C7" s="17"/>
      <c r="E7" s="17"/>
      <c r="G7" s="17"/>
      <c r="H7" s="17"/>
      <c r="I7" s="17"/>
    </row>
    <row r="8" spans="1:12" ht="15" customHeight="1" x14ac:dyDescent="0.25">
      <c r="A8" s="41" t="s">
        <v>1</v>
      </c>
      <c r="B8" s="42" t="s">
        <v>2</v>
      </c>
      <c r="C8" s="270">
        <v>7</v>
      </c>
      <c r="D8" s="270"/>
      <c r="E8" s="270"/>
      <c r="F8" s="270"/>
      <c r="G8" s="270"/>
      <c r="H8" s="270"/>
      <c r="I8" s="270"/>
      <c r="J8" s="270"/>
      <c r="K8" s="44"/>
      <c r="L8" s="44"/>
    </row>
    <row r="9" spans="1:12" ht="31.5" customHeight="1" x14ac:dyDescent="0.25">
      <c r="A9" s="41" t="s">
        <v>3</v>
      </c>
      <c r="B9" s="42" t="s">
        <v>4</v>
      </c>
      <c r="C9" s="270" t="s">
        <v>526</v>
      </c>
      <c r="D9" s="270"/>
      <c r="E9" s="270"/>
      <c r="F9" s="270"/>
      <c r="G9" s="270"/>
      <c r="H9" s="270"/>
      <c r="I9" s="270"/>
      <c r="J9" s="270"/>
      <c r="K9" s="44"/>
    </row>
    <row r="10" spans="1:12" ht="39.75" customHeight="1" x14ac:dyDescent="0.25">
      <c r="A10" s="41" t="s">
        <v>5</v>
      </c>
      <c r="B10" s="43" t="s">
        <v>6</v>
      </c>
      <c r="C10" s="270" t="s">
        <v>197</v>
      </c>
      <c r="D10" s="270"/>
      <c r="E10" s="270"/>
      <c r="F10" s="270"/>
      <c r="G10" s="270"/>
      <c r="H10" s="270"/>
      <c r="I10" s="270"/>
      <c r="J10" s="270"/>
      <c r="K10" s="276"/>
      <c r="L10" s="277"/>
    </row>
    <row r="11" spans="1:12" ht="74.25" customHeight="1" x14ac:dyDescent="0.25">
      <c r="A11" s="41" t="s">
        <v>7</v>
      </c>
      <c r="B11" s="42" t="s">
        <v>8</v>
      </c>
      <c r="C11" s="270" t="s">
        <v>527</v>
      </c>
      <c r="D11" s="270"/>
      <c r="E11" s="270" t="s">
        <v>528</v>
      </c>
      <c r="F11" s="270"/>
      <c r="G11" s="489" t="s">
        <v>529</v>
      </c>
      <c r="H11" s="490"/>
      <c r="I11" s="270" t="s">
        <v>530</v>
      </c>
      <c r="J11" s="270"/>
      <c r="K11" s="20"/>
      <c r="L11" s="21"/>
    </row>
    <row r="12" spans="1:12" x14ac:dyDescent="0.25">
      <c r="A12" s="41" t="s">
        <v>9</v>
      </c>
      <c r="B12" s="42" t="s">
        <v>10</v>
      </c>
      <c r="C12" s="271" t="s">
        <v>386</v>
      </c>
      <c r="D12" s="271"/>
      <c r="E12" s="271" t="s">
        <v>386</v>
      </c>
      <c r="F12" s="271"/>
      <c r="G12" s="400" t="s">
        <v>386</v>
      </c>
      <c r="H12" s="402"/>
      <c r="I12" s="400" t="s">
        <v>385</v>
      </c>
      <c r="J12" s="402"/>
    </row>
    <row r="13" spans="1:12" x14ac:dyDescent="0.25">
      <c r="A13" s="41" t="s">
        <v>11</v>
      </c>
      <c r="B13" s="42" t="s">
        <v>72</v>
      </c>
      <c r="C13" s="400" t="s">
        <v>512</v>
      </c>
      <c r="D13" s="433"/>
      <c r="E13" s="433"/>
      <c r="F13" s="433"/>
      <c r="G13" s="433"/>
      <c r="H13" s="433"/>
      <c r="I13" s="433"/>
      <c r="J13" s="434"/>
      <c r="K13" s="65"/>
      <c r="L13" s="65"/>
    </row>
    <row r="14" spans="1:12" ht="14.25" customHeight="1" x14ac:dyDescent="0.25">
      <c r="A14" s="41" t="s">
        <v>71</v>
      </c>
      <c r="B14" s="42" t="s">
        <v>12</v>
      </c>
      <c r="C14" s="274" t="s">
        <v>91</v>
      </c>
      <c r="D14" s="274"/>
      <c r="E14" s="274" t="s">
        <v>91</v>
      </c>
      <c r="F14" s="274"/>
      <c r="G14" s="414" t="s">
        <v>91</v>
      </c>
      <c r="H14" s="414"/>
      <c r="I14" s="414" t="s">
        <v>91</v>
      </c>
      <c r="J14" s="414"/>
    </row>
    <row r="15" spans="1:12" ht="15.75" thickBot="1" x14ac:dyDescent="0.3">
      <c r="A15" s="18"/>
      <c r="B15" s="19"/>
      <c r="C15" s="22"/>
      <c r="E15" s="22"/>
      <c r="G15" s="22"/>
      <c r="H15" s="22"/>
      <c r="I15" s="22"/>
    </row>
    <row r="16" spans="1:12" x14ac:dyDescent="0.25">
      <c r="A16" s="27">
        <v>1</v>
      </c>
      <c r="B16" s="67" t="s">
        <v>13</v>
      </c>
      <c r="C16" s="224" t="s">
        <v>14</v>
      </c>
      <c r="D16" s="225"/>
      <c r="E16" s="226"/>
      <c r="F16" s="224" t="s">
        <v>15</v>
      </c>
      <c r="G16" s="225"/>
      <c r="H16" s="225"/>
      <c r="I16" s="225"/>
      <c r="J16" s="347"/>
      <c r="K16" s="29" t="s">
        <v>16</v>
      </c>
      <c r="L16" s="32" t="s">
        <v>17</v>
      </c>
    </row>
    <row r="17" spans="1:12" x14ac:dyDescent="0.25">
      <c r="A17" s="77">
        <v>1.1000000000000001</v>
      </c>
      <c r="B17" s="83" t="s">
        <v>18</v>
      </c>
      <c r="C17" s="213" t="s">
        <v>96</v>
      </c>
      <c r="D17" s="260"/>
      <c r="E17" s="261"/>
      <c r="F17" s="267" t="s">
        <v>531</v>
      </c>
      <c r="G17" s="260"/>
      <c r="H17" s="260"/>
      <c r="I17" s="260"/>
      <c r="J17" s="346"/>
      <c r="K17" s="235" t="s">
        <v>168</v>
      </c>
      <c r="L17" s="268"/>
    </row>
    <row r="18" spans="1:12" ht="30" x14ac:dyDescent="0.25">
      <c r="A18" s="77">
        <v>1.2</v>
      </c>
      <c r="B18" s="83" t="s">
        <v>19</v>
      </c>
      <c r="C18" s="214"/>
      <c r="D18" s="262"/>
      <c r="E18" s="263"/>
      <c r="F18" s="214"/>
      <c r="G18" s="262"/>
      <c r="H18" s="262"/>
      <c r="I18" s="262"/>
      <c r="J18" s="423"/>
      <c r="K18" s="236"/>
      <c r="L18" s="268"/>
    </row>
    <row r="19" spans="1:12" x14ac:dyDescent="0.25">
      <c r="A19" s="77">
        <v>1.3</v>
      </c>
      <c r="B19" s="83" t="s">
        <v>20</v>
      </c>
      <c r="C19" s="214"/>
      <c r="D19" s="262"/>
      <c r="E19" s="263"/>
      <c r="F19" s="214"/>
      <c r="G19" s="262"/>
      <c r="H19" s="262"/>
      <c r="I19" s="262"/>
      <c r="J19" s="423"/>
      <c r="K19" s="236"/>
      <c r="L19" s="268"/>
    </row>
    <row r="20" spans="1:12" ht="30" x14ac:dyDescent="0.25">
      <c r="A20" s="77">
        <v>1.4</v>
      </c>
      <c r="B20" s="83" t="s">
        <v>21</v>
      </c>
      <c r="C20" s="214"/>
      <c r="D20" s="262"/>
      <c r="E20" s="263"/>
      <c r="F20" s="214"/>
      <c r="G20" s="262"/>
      <c r="H20" s="262"/>
      <c r="I20" s="262"/>
      <c r="J20" s="423"/>
      <c r="K20" s="236"/>
      <c r="L20" s="268"/>
    </row>
    <row r="21" spans="1:12" ht="60" x14ac:dyDescent="0.25">
      <c r="A21" s="77">
        <v>1.5</v>
      </c>
      <c r="B21" s="83" t="s">
        <v>73</v>
      </c>
      <c r="C21" s="214"/>
      <c r="D21" s="262"/>
      <c r="E21" s="263"/>
      <c r="F21" s="214"/>
      <c r="G21" s="262"/>
      <c r="H21" s="262"/>
      <c r="I21" s="262"/>
      <c r="J21" s="423"/>
      <c r="K21" s="236"/>
      <c r="L21" s="268"/>
    </row>
    <row r="22" spans="1:12" x14ac:dyDescent="0.25">
      <c r="A22" s="77">
        <v>1.6</v>
      </c>
      <c r="B22" s="78" t="s">
        <v>22</v>
      </c>
      <c r="C22" s="214"/>
      <c r="D22" s="262"/>
      <c r="E22" s="263"/>
      <c r="F22" s="214"/>
      <c r="G22" s="262"/>
      <c r="H22" s="262"/>
      <c r="I22" s="262"/>
      <c r="J22" s="423"/>
      <c r="K22" s="236"/>
      <c r="L22" s="268"/>
    </row>
    <row r="23" spans="1:12" ht="30.75" thickBot="1" x14ac:dyDescent="0.3">
      <c r="A23" s="84">
        <v>1.7</v>
      </c>
      <c r="B23" s="82" t="s">
        <v>23</v>
      </c>
      <c r="C23" s="264"/>
      <c r="D23" s="265"/>
      <c r="E23" s="266"/>
      <c r="F23" s="264"/>
      <c r="G23" s="265"/>
      <c r="H23" s="265"/>
      <c r="I23" s="265"/>
      <c r="J23" s="431"/>
      <c r="K23" s="237"/>
      <c r="L23" s="269"/>
    </row>
    <row r="24" spans="1:12" ht="39" customHeight="1" x14ac:dyDescent="0.25">
      <c r="A24" s="27">
        <v>2</v>
      </c>
      <c r="B24" s="28" t="s">
        <v>24</v>
      </c>
      <c r="C24" s="224" t="s">
        <v>14</v>
      </c>
      <c r="D24" s="225"/>
      <c r="E24" s="226"/>
      <c r="F24" s="224" t="s">
        <v>15</v>
      </c>
      <c r="G24" s="225"/>
      <c r="H24" s="225"/>
      <c r="I24" s="225"/>
      <c r="J24" s="347"/>
      <c r="K24" s="29" t="s">
        <v>16</v>
      </c>
      <c r="L24" s="33" t="s">
        <v>17</v>
      </c>
    </row>
    <row r="25" spans="1:12" ht="45.75" customHeight="1" x14ac:dyDescent="0.25">
      <c r="A25" s="127">
        <v>2.1</v>
      </c>
      <c r="B25" s="24" t="s">
        <v>25</v>
      </c>
      <c r="C25" s="491" t="s">
        <v>96</v>
      </c>
      <c r="D25" s="492"/>
      <c r="E25" s="493"/>
      <c r="F25" s="494" t="s">
        <v>532</v>
      </c>
      <c r="G25" s="495"/>
      <c r="H25" s="495"/>
      <c r="I25" s="495"/>
      <c r="J25" s="496"/>
      <c r="K25" s="441" t="s">
        <v>168</v>
      </c>
      <c r="L25" s="497"/>
    </row>
    <row r="26" spans="1:12" ht="50.25" customHeight="1" x14ac:dyDescent="0.25">
      <c r="A26" s="127">
        <v>2.2000000000000002</v>
      </c>
      <c r="B26" s="24" t="s">
        <v>26</v>
      </c>
      <c r="C26" s="498"/>
      <c r="D26" s="499"/>
      <c r="E26" s="500"/>
      <c r="F26" s="501"/>
      <c r="G26" s="502"/>
      <c r="H26" s="502"/>
      <c r="I26" s="502"/>
      <c r="J26" s="503"/>
      <c r="K26" s="442"/>
      <c r="L26" s="497"/>
    </row>
    <row r="27" spans="1:12" ht="74.25" customHeight="1" x14ac:dyDescent="0.25">
      <c r="A27" s="127">
        <v>2.2999999999999998</v>
      </c>
      <c r="B27" s="46" t="s">
        <v>27</v>
      </c>
      <c r="C27" s="498"/>
      <c r="D27" s="499"/>
      <c r="E27" s="500"/>
      <c r="F27" s="501"/>
      <c r="G27" s="502"/>
      <c r="H27" s="502"/>
      <c r="I27" s="502"/>
      <c r="J27" s="503"/>
      <c r="K27" s="442"/>
      <c r="L27" s="497"/>
    </row>
    <row r="28" spans="1:12" ht="42" customHeight="1" thickBot="1" x14ac:dyDescent="0.3">
      <c r="A28" s="63">
        <v>2.4</v>
      </c>
      <c r="B28" s="25" t="s">
        <v>28</v>
      </c>
      <c r="C28" s="504"/>
      <c r="D28" s="505"/>
      <c r="E28" s="506"/>
      <c r="F28" s="507"/>
      <c r="G28" s="508"/>
      <c r="H28" s="508"/>
      <c r="I28" s="508"/>
      <c r="J28" s="509"/>
      <c r="K28" s="443"/>
      <c r="L28" s="300"/>
    </row>
    <row r="29" spans="1:12" ht="63" customHeight="1" thickBot="1" x14ac:dyDescent="0.3">
      <c r="A29" s="176">
        <v>3</v>
      </c>
      <c r="B29" s="187" t="s">
        <v>29</v>
      </c>
      <c r="C29" s="189" t="str">
        <f>+C11</f>
        <v>JORGE ERNESTO MENDEZ PACHON (51% LIDER)</v>
      </c>
      <c r="D29" s="189"/>
      <c r="E29" s="189" t="str">
        <f>+E11</f>
        <v>LUIS HUMBERTO JAUREGUI ESPINEL (25%)</v>
      </c>
      <c r="F29" s="181"/>
      <c r="G29" s="189" t="str">
        <f>+G11</f>
        <v>MARCO TULIO BENITEZ MATEUS (12%)</v>
      </c>
      <c r="H29" s="181"/>
      <c r="I29" s="189" t="s">
        <v>530</v>
      </c>
      <c r="J29" s="181"/>
      <c r="K29" s="169" t="s">
        <v>16</v>
      </c>
      <c r="L29" s="169" t="s">
        <v>17</v>
      </c>
    </row>
    <row r="30" spans="1:12" ht="30" x14ac:dyDescent="0.25">
      <c r="A30" s="177"/>
      <c r="B30" s="188"/>
      <c r="C30" s="125" t="s">
        <v>14</v>
      </c>
      <c r="D30" s="124" t="s">
        <v>15</v>
      </c>
      <c r="E30" s="125" t="s">
        <v>14</v>
      </c>
      <c r="F30" s="124" t="s">
        <v>15</v>
      </c>
      <c r="G30" s="125" t="s">
        <v>14</v>
      </c>
      <c r="H30" s="124" t="s">
        <v>15</v>
      </c>
      <c r="I30" s="125" t="s">
        <v>14</v>
      </c>
      <c r="J30" s="124" t="s">
        <v>15</v>
      </c>
      <c r="K30" s="170"/>
      <c r="L30" s="170"/>
    </row>
    <row r="31" spans="1:12" ht="47.25" customHeight="1" x14ac:dyDescent="0.25">
      <c r="A31" s="127" t="s">
        <v>30</v>
      </c>
      <c r="B31" s="23" t="s">
        <v>18</v>
      </c>
      <c r="C31" s="123" t="s">
        <v>169</v>
      </c>
      <c r="D31" s="123"/>
      <c r="E31" s="123" t="s">
        <v>169</v>
      </c>
      <c r="F31" s="128"/>
      <c r="G31" s="123" t="s">
        <v>169</v>
      </c>
      <c r="H31" s="128"/>
      <c r="I31" s="510" t="s">
        <v>169</v>
      </c>
      <c r="J31" s="128"/>
      <c r="K31" s="173"/>
      <c r="L31" s="243"/>
    </row>
    <row r="32" spans="1:12" ht="15.75" thickBot="1" x14ac:dyDescent="0.3">
      <c r="A32" s="63" t="s">
        <v>31</v>
      </c>
      <c r="B32" s="25" t="s">
        <v>32</v>
      </c>
      <c r="C32" s="123"/>
      <c r="D32" s="57"/>
      <c r="E32" s="123"/>
      <c r="F32" s="62"/>
      <c r="G32" s="123"/>
      <c r="H32" s="62"/>
      <c r="I32" s="511"/>
      <c r="J32" s="62"/>
      <c r="K32" s="175"/>
      <c r="L32" s="244"/>
    </row>
    <row r="33" spans="1:12" ht="71.25" customHeight="1" thickBot="1" x14ac:dyDescent="0.3">
      <c r="A33" s="176">
        <v>4</v>
      </c>
      <c r="B33" s="245" t="s">
        <v>33</v>
      </c>
      <c r="C33" s="189" t="str">
        <f>+C29</f>
        <v>JORGE ERNESTO MENDEZ PACHON (51% LIDER)</v>
      </c>
      <c r="D33" s="189"/>
      <c r="E33" s="189" t="str">
        <f>+E29</f>
        <v>LUIS HUMBERTO JAUREGUI ESPINEL (25%)</v>
      </c>
      <c r="F33" s="181"/>
      <c r="G33" s="189" t="str">
        <f>+G29</f>
        <v>MARCO TULIO BENITEZ MATEUS (12%)</v>
      </c>
      <c r="H33" s="181"/>
      <c r="I33" s="189" t="str">
        <f>+I29</f>
        <v>CIAF LTDA INGENIERIA (12%)</v>
      </c>
      <c r="J33" s="181"/>
      <c r="K33" s="169" t="s">
        <v>16</v>
      </c>
      <c r="L33" s="169" t="s">
        <v>17</v>
      </c>
    </row>
    <row r="34" spans="1:12" ht="42.75" customHeight="1" thickBot="1" x14ac:dyDescent="0.3">
      <c r="A34" s="177"/>
      <c r="B34" s="246"/>
      <c r="C34" s="125" t="s">
        <v>14</v>
      </c>
      <c r="D34" s="13" t="s">
        <v>14</v>
      </c>
      <c r="E34" s="34" t="s">
        <v>15</v>
      </c>
      <c r="F34" s="124" t="s">
        <v>15</v>
      </c>
      <c r="G34" s="125" t="s">
        <v>14</v>
      </c>
      <c r="H34" s="124" t="s">
        <v>15</v>
      </c>
      <c r="I34" s="125" t="s">
        <v>14</v>
      </c>
      <c r="J34" s="124" t="s">
        <v>15</v>
      </c>
      <c r="K34" s="170"/>
      <c r="L34" s="170"/>
    </row>
    <row r="35" spans="1:12" ht="47.25" customHeight="1" x14ac:dyDescent="0.25">
      <c r="A35" s="77">
        <v>4.0999999999999996</v>
      </c>
      <c r="B35" s="79" t="s">
        <v>81</v>
      </c>
      <c r="C35" s="133" t="s">
        <v>96</v>
      </c>
      <c r="D35" s="133" t="s">
        <v>533</v>
      </c>
      <c r="E35" s="133" t="s">
        <v>96</v>
      </c>
      <c r="F35" s="131" t="s">
        <v>534</v>
      </c>
      <c r="G35" s="133" t="s">
        <v>96</v>
      </c>
      <c r="H35" s="512" t="s">
        <v>535</v>
      </c>
      <c r="I35" s="512" t="s">
        <v>96</v>
      </c>
      <c r="J35" s="131" t="s">
        <v>536</v>
      </c>
      <c r="K35" s="223" t="s">
        <v>168</v>
      </c>
      <c r="L35" s="196"/>
    </row>
    <row r="36" spans="1:12" x14ac:dyDescent="0.25">
      <c r="A36" s="77">
        <v>4.2</v>
      </c>
      <c r="B36" s="79" t="s">
        <v>34</v>
      </c>
      <c r="C36" s="133" t="s">
        <v>96</v>
      </c>
      <c r="D36" s="133">
        <v>42</v>
      </c>
      <c r="E36" s="133" t="s">
        <v>96</v>
      </c>
      <c r="F36" s="131">
        <v>160</v>
      </c>
      <c r="G36" s="133" t="s">
        <v>96</v>
      </c>
      <c r="H36" s="512">
        <v>213</v>
      </c>
      <c r="I36" s="512" t="s">
        <v>96</v>
      </c>
      <c r="J36" s="131">
        <v>76</v>
      </c>
      <c r="K36" s="194"/>
      <c r="L36" s="196"/>
    </row>
    <row r="37" spans="1:12" ht="15.75" thickBot="1" x14ac:dyDescent="0.3">
      <c r="A37" s="84">
        <v>4.3</v>
      </c>
      <c r="B37" s="85" t="s">
        <v>62</v>
      </c>
      <c r="C37" s="134" t="s">
        <v>122</v>
      </c>
      <c r="D37" s="134">
        <v>26</v>
      </c>
      <c r="E37" s="133" t="s">
        <v>122</v>
      </c>
      <c r="F37" s="132">
        <v>59</v>
      </c>
      <c r="G37" s="133" t="s">
        <v>122</v>
      </c>
      <c r="H37" s="135">
        <v>79</v>
      </c>
      <c r="I37" s="135" t="s">
        <v>122</v>
      </c>
      <c r="J37" s="132">
        <v>63</v>
      </c>
      <c r="K37" s="195"/>
      <c r="L37" s="197"/>
    </row>
    <row r="38" spans="1:12" ht="30" customHeight="1" thickBot="1" x14ac:dyDescent="0.3">
      <c r="A38" s="176">
        <v>5</v>
      </c>
      <c r="B38" s="178" t="s">
        <v>35</v>
      </c>
      <c r="C38" s="241" t="str">
        <f>+C33</f>
        <v>JORGE ERNESTO MENDEZ PACHON (51% LIDER)</v>
      </c>
      <c r="D38" s="242"/>
      <c r="E38" s="241" t="str">
        <f>+E33</f>
        <v>LUIS HUMBERTO JAUREGUI ESPINEL (25%)</v>
      </c>
      <c r="F38" s="242"/>
      <c r="G38" s="241" t="str">
        <f>+G33</f>
        <v>MARCO TULIO BENITEZ MATEUS (12%)</v>
      </c>
      <c r="H38" s="242"/>
      <c r="I38" s="241" t="str">
        <f>+I33</f>
        <v>CIAF LTDA INGENIERIA (12%)</v>
      </c>
      <c r="J38" s="242"/>
      <c r="K38" s="169" t="s">
        <v>16</v>
      </c>
      <c r="L38" s="169" t="s">
        <v>17</v>
      </c>
    </row>
    <row r="39" spans="1:12" ht="30.75" thickBot="1" x14ac:dyDescent="0.3">
      <c r="A39" s="177"/>
      <c r="B39" s="179"/>
      <c r="C39" s="126" t="s">
        <v>14</v>
      </c>
      <c r="D39" s="34" t="s">
        <v>15</v>
      </c>
      <c r="E39" s="126" t="s">
        <v>14</v>
      </c>
      <c r="F39" s="34" t="s">
        <v>15</v>
      </c>
      <c r="G39" s="126" t="s">
        <v>14</v>
      </c>
      <c r="H39" s="34" t="s">
        <v>15</v>
      </c>
      <c r="I39" s="126" t="s">
        <v>14</v>
      </c>
      <c r="J39" s="34" t="s">
        <v>15</v>
      </c>
      <c r="K39" s="170"/>
      <c r="L39" s="170"/>
    </row>
    <row r="40" spans="1:12" ht="45" customHeight="1" x14ac:dyDescent="0.25">
      <c r="A40" s="77">
        <v>5.0999999999999996</v>
      </c>
      <c r="B40" s="79" t="s">
        <v>81</v>
      </c>
      <c r="C40" s="190" t="s">
        <v>169</v>
      </c>
      <c r="D40" s="190"/>
      <c r="E40" s="229" t="s">
        <v>169</v>
      </c>
      <c r="F40" s="232"/>
      <c r="G40" s="229" t="s">
        <v>169</v>
      </c>
      <c r="H40" s="229"/>
      <c r="I40" s="229" t="s">
        <v>96</v>
      </c>
      <c r="J40" s="232" t="s">
        <v>537</v>
      </c>
      <c r="K40" s="235" t="s">
        <v>168</v>
      </c>
      <c r="L40" s="238"/>
    </row>
    <row r="41" spans="1:12" ht="30" x14ac:dyDescent="0.25">
      <c r="A41" s="77">
        <v>5.2</v>
      </c>
      <c r="B41" s="79" t="s">
        <v>83</v>
      </c>
      <c r="C41" s="217"/>
      <c r="D41" s="217"/>
      <c r="E41" s="230"/>
      <c r="F41" s="233"/>
      <c r="G41" s="230"/>
      <c r="H41" s="230"/>
      <c r="I41" s="230"/>
      <c r="J41" s="233"/>
      <c r="K41" s="236"/>
      <c r="L41" s="239"/>
    </row>
    <row r="42" spans="1:12" ht="60" x14ac:dyDescent="0.25">
      <c r="A42" s="77">
        <v>5.3</v>
      </c>
      <c r="B42" s="86" t="s">
        <v>82</v>
      </c>
      <c r="C42" s="217"/>
      <c r="D42" s="217"/>
      <c r="E42" s="230"/>
      <c r="F42" s="233"/>
      <c r="G42" s="230"/>
      <c r="H42" s="230"/>
      <c r="I42" s="230"/>
      <c r="J42" s="233"/>
      <c r="K42" s="236"/>
      <c r="L42" s="239"/>
    </row>
    <row r="43" spans="1:12" x14ac:dyDescent="0.25">
      <c r="A43" s="77">
        <v>5.4</v>
      </c>
      <c r="B43" s="79" t="s">
        <v>36</v>
      </c>
      <c r="C43" s="217"/>
      <c r="D43" s="217"/>
      <c r="E43" s="230"/>
      <c r="F43" s="233"/>
      <c r="G43" s="230"/>
      <c r="H43" s="230"/>
      <c r="I43" s="230"/>
      <c r="J43" s="233"/>
      <c r="K43" s="236"/>
      <c r="L43" s="239"/>
    </row>
    <row r="44" spans="1:12" ht="15.75" thickBot="1" x14ac:dyDescent="0.3">
      <c r="A44" s="84">
        <v>5.5</v>
      </c>
      <c r="B44" s="82" t="s">
        <v>37</v>
      </c>
      <c r="C44" s="218"/>
      <c r="D44" s="218"/>
      <c r="E44" s="231"/>
      <c r="F44" s="234"/>
      <c r="G44" s="231"/>
      <c r="H44" s="231"/>
      <c r="I44" s="231"/>
      <c r="J44" s="234"/>
      <c r="K44" s="237"/>
      <c r="L44" s="240"/>
    </row>
    <row r="45" spans="1:12" ht="30" customHeight="1" thickBot="1" x14ac:dyDescent="0.3">
      <c r="A45" s="176">
        <v>6</v>
      </c>
      <c r="B45" s="178" t="s">
        <v>38</v>
      </c>
      <c r="C45" s="227" t="str">
        <f>+C38</f>
        <v>JORGE ERNESTO MENDEZ PACHON (51% LIDER)</v>
      </c>
      <c r="D45" s="228"/>
      <c r="E45" s="182" t="str">
        <f>+E38</f>
        <v>LUIS HUMBERTO JAUREGUI ESPINEL (25%)</v>
      </c>
      <c r="F45" s="181"/>
      <c r="G45" s="182" t="str">
        <f>+G38</f>
        <v>MARCO TULIO BENITEZ MATEUS (12%)</v>
      </c>
      <c r="H45" s="181"/>
      <c r="I45" s="182" t="str">
        <f>+I38</f>
        <v>CIAF LTDA INGENIERIA (12%)</v>
      </c>
      <c r="J45" s="181"/>
      <c r="K45" s="169" t="s">
        <v>16</v>
      </c>
      <c r="L45" s="169" t="s">
        <v>17</v>
      </c>
    </row>
    <row r="46" spans="1:12" ht="30" customHeight="1" thickBot="1" x14ac:dyDescent="0.3">
      <c r="A46" s="177"/>
      <c r="B46" s="179"/>
      <c r="C46" s="35" t="s">
        <v>14</v>
      </c>
      <c r="D46" s="47" t="s">
        <v>15</v>
      </c>
      <c r="E46" s="13" t="s">
        <v>14</v>
      </c>
      <c r="F46" s="34" t="s">
        <v>15</v>
      </c>
      <c r="G46" s="13" t="s">
        <v>14</v>
      </c>
      <c r="H46" s="34" t="s">
        <v>15</v>
      </c>
      <c r="I46" s="513"/>
      <c r="J46" s="34" t="s">
        <v>15</v>
      </c>
      <c r="K46" s="170"/>
      <c r="L46" s="170"/>
    </row>
    <row r="47" spans="1:12" ht="43.5" customHeight="1" x14ac:dyDescent="0.25">
      <c r="A47" s="77">
        <v>6.1</v>
      </c>
      <c r="B47" s="78" t="s">
        <v>39</v>
      </c>
      <c r="C47" s="74" t="s">
        <v>169</v>
      </c>
      <c r="D47" s="123"/>
      <c r="E47" s="123" t="s">
        <v>169</v>
      </c>
      <c r="F47" s="129"/>
      <c r="G47" s="123" t="s">
        <v>169</v>
      </c>
      <c r="H47" s="510"/>
      <c r="I47" s="510" t="s">
        <v>169</v>
      </c>
      <c r="J47" s="128"/>
      <c r="K47" s="5"/>
      <c r="L47" s="6"/>
    </row>
    <row r="48" spans="1:12" x14ac:dyDescent="0.25">
      <c r="A48" s="77">
        <v>6.2</v>
      </c>
      <c r="B48" s="78" t="s">
        <v>63</v>
      </c>
      <c r="C48" s="74" t="s">
        <v>169</v>
      </c>
      <c r="D48" s="123"/>
      <c r="E48" s="123" t="s">
        <v>169</v>
      </c>
      <c r="F48" s="74"/>
      <c r="G48" s="123" t="s">
        <v>169</v>
      </c>
      <c r="H48" s="510"/>
      <c r="I48" s="510" t="s">
        <v>169</v>
      </c>
      <c r="J48" s="128"/>
      <c r="K48" s="3"/>
      <c r="L48" s="30"/>
    </row>
    <row r="49" spans="1:13" ht="30" x14ac:dyDescent="0.25">
      <c r="A49" s="77">
        <v>6.3</v>
      </c>
      <c r="B49" s="78" t="s">
        <v>64</v>
      </c>
      <c r="C49" s="74" t="s">
        <v>169</v>
      </c>
      <c r="D49" s="123"/>
      <c r="E49" s="123" t="s">
        <v>169</v>
      </c>
      <c r="F49" s="128"/>
      <c r="G49" s="123" t="s">
        <v>169</v>
      </c>
      <c r="H49" s="510"/>
      <c r="I49" s="510" t="s">
        <v>169</v>
      </c>
      <c r="J49" s="128"/>
      <c r="K49" s="3"/>
      <c r="L49" s="30"/>
    </row>
    <row r="50" spans="1:13" ht="45.75" thickBot="1" x14ac:dyDescent="0.3">
      <c r="A50" s="77">
        <v>6.4</v>
      </c>
      <c r="B50" s="82" t="s">
        <v>65</v>
      </c>
      <c r="C50" s="74" t="s">
        <v>169</v>
      </c>
      <c r="D50" s="57"/>
      <c r="E50" s="57" t="s">
        <v>169</v>
      </c>
      <c r="F50" s="62"/>
      <c r="G50" s="514" t="s">
        <v>169</v>
      </c>
      <c r="H50" s="123"/>
      <c r="I50" s="123" t="s">
        <v>169</v>
      </c>
      <c r="J50" s="123"/>
      <c r="K50" s="515"/>
      <c r="L50" s="31"/>
    </row>
    <row r="51" spans="1:13" ht="30" customHeight="1" thickBot="1" x14ac:dyDescent="0.3">
      <c r="A51" s="176">
        <v>7</v>
      </c>
      <c r="B51" s="187" t="s">
        <v>40</v>
      </c>
      <c r="C51" s="189" t="str">
        <f>+C45</f>
        <v>JORGE ERNESTO MENDEZ PACHON (51% LIDER)</v>
      </c>
      <c r="D51" s="189"/>
      <c r="E51" s="189" t="str">
        <f>+E45</f>
        <v>LUIS HUMBERTO JAUREGUI ESPINEL (25%)</v>
      </c>
      <c r="F51" s="181"/>
      <c r="G51" s="189" t="str">
        <f>+G45</f>
        <v>MARCO TULIO BENITEZ MATEUS (12%)</v>
      </c>
      <c r="H51" s="516"/>
      <c r="I51" s="188" t="str">
        <f>+I45</f>
        <v>CIAF LTDA INGENIERIA (12%)</v>
      </c>
      <c r="J51" s="516"/>
      <c r="K51" s="169" t="s">
        <v>16</v>
      </c>
      <c r="L51" s="169" t="s">
        <v>17</v>
      </c>
    </row>
    <row r="52" spans="1:13" ht="30.75" thickBot="1" x14ac:dyDescent="0.3">
      <c r="A52" s="177"/>
      <c r="B52" s="188"/>
      <c r="C52" s="35" t="s">
        <v>14</v>
      </c>
      <c r="D52" s="36" t="s">
        <v>15</v>
      </c>
      <c r="E52" s="13" t="s">
        <v>14</v>
      </c>
      <c r="F52" s="34" t="s">
        <v>15</v>
      </c>
      <c r="G52" s="13" t="s">
        <v>14</v>
      </c>
      <c r="H52" s="34" t="s">
        <v>15</v>
      </c>
      <c r="I52" s="13" t="s">
        <v>14</v>
      </c>
      <c r="J52" s="34" t="s">
        <v>15</v>
      </c>
      <c r="K52" s="170"/>
      <c r="L52" s="170"/>
    </row>
    <row r="53" spans="1:13" x14ac:dyDescent="0.25">
      <c r="A53" s="77">
        <v>7.1</v>
      </c>
      <c r="B53" s="78" t="s">
        <v>41</v>
      </c>
      <c r="C53" s="190" t="s">
        <v>96</v>
      </c>
      <c r="D53" s="219">
        <v>229</v>
      </c>
      <c r="E53" s="517" t="s">
        <v>96</v>
      </c>
      <c r="F53" s="309">
        <v>230</v>
      </c>
      <c r="G53" s="190" t="s">
        <v>96</v>
      </c>
      <c r="H53" s="190">
        <v>231</v>
      </c>
      <c r="I53" s="190" t="s">
        <v>96</v>
      </c>
      <c r="J53" s="221">
        <v>232</v>
      </c>
      <c r="K53" s="223" t="s">
        <v>168</v>
      </c>
      <c r="L53" s="518"/>
    </row>
    <row r="54" spans="1:13" ht="30" x14ac:dyDescent="0.25">
      <c r="A54" s="77">
        <v>7.2</v>
      </c>
      <c r="B54" s="78" t="s">
        <v>66</v>
      </c>
      <c r="C54" s="217"/>
      <c r="D54" s="219"/>
      <c r="E54" s="519"/>
      <c r="F54" s="309"/>
      <c r="G54" s="217"/>
      <c r="H54" s="217"/>
      <c r="I54" s="217"/>
      <c r="J54" s="221"/>
      <c r="K54" s="194"/>
      <c r="L54" s="520"/>
    </row>
    <row r="55" spans="1:13" ht="30.75" thickBot="1" x14ac:dyDescent="0.3">
      <c r="A55" s="84">
        <v>7.3</v>
      </c>
      <c r="B55" s="82" t="s">
        <v>42</v>
      </c>
      <c r="C55" s="218"/>
      <c r="D55" s="220"/>
      <c r="E55" s="521"/>
      <c r="F55" s="522"/>
      <c r="G55" s="218"/>
      <c r="H55" s="218"/>
      <c r="I55" s="218"/>
      <c r="J55" s="222"/>
      <c r="K55" s="195"/>
      <c r="L55" s="523"/>
    </row>
    <row r="56" spans="1:13" x14ac:dyDescent="0.25">
      <c r="A56" s="27">
        <v>8</v>
      </c>
      <c r="B56" s="38" t="s">
        <v>43</v>
      </c>
      <c r="C56" s="224" t="s">
        <v>14</v>
      </c>
      <c r="D56" s="225"/>
      <c r="E56" s="226"/>
      <c r="F56" s="224" t="s">
        <v>15</v>
      </c>
      <c r="G56" s="225"/>
      <c r="H56" s="225"/>
      <c r="I56" s="225"/>
      <c r="J56" s="347"/>
      <c r="K56" s="29" t="s">
        <v>16</v>
      </c>
      <c r="L56" s="32" t="s">
        <v>17</v>
      </c>
    </row>
    <row r="57" spans="1:13" x14ac:dyDescent="0.25">
      <c r="A57" s="77">
        <v>8.1</v>
      </c>
      <c r="B57" s="78" t="s">
        <v>44</v>
      </c>
      <c r="C57" s="198" t="s">
        <v>215</v>
      </c>
      <c r="D57" s="198"/>
      <c r="E57" s="198"/>
      <c r="F57" s="420" t="s">
        <v>538</v>
      </c>
      <c r="G57" s="421"/>
      <c r="H57" s="421"/>
      <c r="I57" s="421"/>
      <c r="J57" s="422"/>
      <c r="K57" s="199" t="s">
        <v>168</v>
      </c>
      <c r="L57" s="345"/>
    </row>
    <row r="58" spans="1:13" x14ac:dyDescent="0.25">
      <c r="A58" s="77">
        <v>8.1999999999999993</v>
      </c>
      <c r="B58" s="78" t="s">
        <v>45</v>
      </c>
      <c r="C58" s="198" t="s">
        <v>195</v>
      </c>
      <c r="D58" s="198"/>
      <c r="E58" s="198"/>
      <c r="F58" s="420" t="s">
        <v>538</v>
      </c>
      <c r="G58" s="421"/>
      <c r="H58" s="421"/>
      <c r="I58" s="421"/>
      <c r="J58" s="422"/>
      <c r="K58" s="199"/>
      <c r="L58" s="202"/>
    </row>
    <row r="59" spans="1:13" x14ac:dyDescent="0.25">
      <c r="A59" s="77">
        <v>8.3000000000000007</v>
      </c>
      <c r="B59" s="79" t="s">
        <v>46</v>
      </c>
      <c r="C59" s="204" t="s">
        <v>96</v>
      </c>
      <c r="D59" s="205"/>
      <c r="E59" s="206"/>
      <c r="F59" s="213" t="s">
        <v>538</v>
      </c>
      <c r="G59" s="260"/>
      <c r="H59" s="260"/>
      <c r="I59" s="260"/>
      <c r="J59" s="346"/>
      <c r="K59" s="199"/>
      <c r="L59" s="202"/>
    </row>
    <row r="60" spans="1:13" ht="30" x14ac:dyDescent="0.25">
      <c r="A60" s="77">
        <v>8.4</v>
      </c>
      <c r="B60" s="79" t="s">
        <v>47</v>
      </c>
      <c r="C60" s="207"/>
      <c r="D60" s="208"/>
      <c r="E60" s="209"/>
      <c r="F60" s="214"/>
      <c r="G60" s="262"/>
      <c r="H60" s="262"/>
      <c r="I60" s="262"/>
      <c r="J60" s="423"/>
      <c r="K60" s="199"/>
      <c r="L60" s="202"/>
    </row>
    <row r="61" spans="1:13" ht="36.75" customHeight="1" x14ac:dyDescent="0.25">
      <c r="A61" s="77">
        <v>8.5</v>
      </c>
      <c r="B61" s="79" t="s">
        <v>84</v>
      </c>
      <c r="C61" s="207"/>
      <c r="D61" s="208"/>
      <c r="E61" s="209"/>
      <c r="F61" s="214"/>
      <c r="G61" s="262"/>
      <c r="H61" s="262"/>
      <c r="I61" s="262"/>
      <c r="J61" s="423"/>
      <c r="K61" s="199"/>
      <c r="L61" s="202"/>
    </row>
    <row r="62" spans="1:13" x14ac:dyDescent="0.25">
      <c r="A62" s="77">
        <v>8.6</v>
      </c>
      <c r="B62" s="79" t="s">
        <v>67</v>
      </c>
      <c r="C62" s="207"/>
      <c r="D62" s="208"/>
      <c r="E62" s="209"/>
      <c r="F62" s="214"/>
      <c r="G62" s="262"/>
      <c r="H62" s="262"/>
      <c r="I62" s="262"/>
      <c r="J62" s="423"/>
      <c r="K62" s="199"/>
      <c r="L62" s="202"/>
    </row>
    <row r="63" spans="1:13" x14ac:dyDescent="0.25">
      <c r="A63" s="77">
        <v>8.6999999999999993</v>
      </c>
      <c r="B63" s="79" t="s">
        <v>48</v>
      </c>
      <c r="C63" s="207"/>
      <c r="D63" s="208"/>
      <c r="E63" s="209"/>
      <c r="F63" s="214"/>
      <c r="G63" s="262"/>
      <c r="H63" s="262"/>
      <c r="I63" s="262"/>
      <c r="J63" s="423"/>
      <c r="K63" s="199"/>
      <c r="L63" s="202"/>
    </row>
    <row r="64" spans="1:13" ht="60" x14ac:dyDescent="0.25">
      <c r="A64" s="77">
        <v>8.8000000000000007</v>
      </c>
      <c r="B64" s="79" t="s">
        <v>85</v>
      </c>
      <c r="C64" s="207"/>
      <c r="D64" s="208"/>
      <c r="E64" s="209"/>
      <c r="F64" s="214"/>
      <c r="G64" s="262"/>
      <c r="H64" s="262"/>
      <c r="I64" s="262"/>
      <c r="J64" s="423"/>
      <c r="K64" s="199"/>
      <c r="L64" s="202"/>
      <c r="M64" s="1"/>
    </row>
    <row r="65" spans="1:13" ht="19.5" customHeight="1" x14ac:dyDescent="0.3">
      <c r="A65" s="77">
        <v>8.9</v>
      </c>
      <c r="B65" s="80" t="s">
        <v>68</v>
      </c>
      <c r="C65" s="207"/>
      <c r="D65" s="208"/>
      <c r="E65" s="209"/>
      <c r="F65" s="214"/>
      <c r="G65" s="262"/>
      <c r="H65" s="262"/>
      <c r="I65" s="262"/>
      <c r="J65" s="423"/>
      <c r="K65" s="199"/>
      <c r="L65" s="202"/>
      <c r="M65" s="2"/>
    </row>
    <row r="66" spans="1:13" ht="16.5" x14ac:dyDescent="0.3">
      <c r="A66" s="81" t="s">
        <v>49</v>
      </c>
      <c r="B66" s="78" t="s">
        <v>50</v>
      </c>
      <c r="C66" s="210"/>
      <c r="D66" s="211"/>
      <c r="E66" s="212"/>
      <c r="F66" s="215"/>
      <c r="G66" s="424"/>
      <c r="H66" s="424"/>
      <c r="I66" s="424"/>
      <c r="J66" s="425"/>
      <c r="K66" s="199"/>
      <c r="L66" s="202"/>
      <c r="M66" s="2"/>
    </row>
    <row r="67" spans="1:13" ht="30.75" thickBot="1" x14ac:dyDescent="0.3">
      <c r="A67" s="81" t="s">
        <v>51</v>
      </c>
      <c r="B67" s="82" t="s">
        <v>69</v>
      </c>
      <c r="C67" s="216" t="s">
        <v>96</v>
      </c>
      <c r="D67" s="216"/>
      <c r="E67" s="216"/>
      <c r="F67" s="213" t="s">
        <v>538</v>
      </c>
      <c r="G67" s="260"/>
      <c r="H67" s="260"/>
      <c r="I67" s="260"/>
      <c r="J67" s="346"/>
      <c r="K67" s="200"/>
      <c r="L67" s="203"/>
      <c r="M67" s="26"/>
    </row>
    <row r="68" spans="1:13" ht="30" customHeight="1" thickBot="1" x14ac:dyDescent="0.3">
      <c r="A68" s="176">
        <v>9</v>
      </c>
      <c r="B68" s="187" t="s">
        <v>52</v>
      </c>
      <c r="C68" s="189" t="str">
        <f>+C51</f>
        <v>JORGE ERNESTO MENDEZ PACHON (51% LIDER)</v>
      </c>
      <c r="D68" s="189"/>
      <c r="E68" s="189" t="str">
        <f>+E51</f>
        <v>LUIS HUMBERTO JAUREGUI ESPINEL (25%)</v>
      </c>
      <c r="F68" s="181"/>
      <c r="G68" s="189" t="str">
        <f>+G51</f>
        <v>MARCO TULIO BENITEZ MATEUS (12%)</v>
      </c>
      <c r="H68" s="181"/>
      <c r="I68" s="189" t="str">
        <f>+I51</f>
        <v>CIAF LTDA INGENIERIA (12%)</v>
      </c>
      <c r="J68" s="181"/>
      <c r="K68" s="169" t="s">
        <v>16</v>
      </c>
      <c r="L68" s="169" t="s">
        <v>17</v>
      </c>
    </row>
    <row r="69" spans="1:13" ht="30" customHeight="1" thickBot="1" x14ac:dyDescent="0.3">
      <c r="A69" s="177"/>
      <c r="B69" s="188"/>
      <c r="C69" s="35" t="s">
        <v>14</v>
      </c>
      <c r="D69" s="36" t="s">
        <v>15</v>
      </c>
      <c r="E69" s="13" t="s">
        <v>14</v>
      </c>
      <c r="F69" s="34" t="s">
        <v>15</v>
      </c>
      <c r="G69" s="13" t="s">
        <v>14</v>
      </c>
      <c r="H69" s="34" t="s">
        <v>15</v>
      </c>
      <c r="I69" s="13" t="s">
        <v>14</v>
      </c>
      <c r="J69" s="34" t="s">
        <v>15</v>
      </c>
      <c r="K69" s="170"/>
      <c r="L69" s="170"/>
    </row>
    <row r="70" spans="1:13" x14ac:dyDescent="0.25">
      <c r="A70" s="77">
        <v>9.1</v>
      </c>
      <c r="B70" s="83" t="s">
        <v>70</v>
      </c>
      <c r="C70" s="190" t="s">
        <v>169</v>
      </c>
      <c r="D70" s="190"/>
      <c r="E70" s="190" t="s">
        <v>96</v>
      </c>
      <c r="F70" s="192">
        <v>264</v>
      </c>
      <c r="G70" s="190" t="s">
        <v>169</v>
      </c>
      <c r="H70" s="190"/>
      <c r="I70" s="190" t="s">
        <v>169</v>
      </c>
      <c r="J70" s="192"/>
      <c r="K70" s="194" t="s">
        <v>168</v>
      </c>
      <c r="L70" s="196"/>
    </row>
    <row r="71" spans="1:13" x14ac:dyDescent="0.25">
      <c r="A71" s="77">
        <v>9.1999999999999993</v>
      </c>
      <c r="B71" s="91" t="s">
        <v>53</v>
      </c>
      <c r="C71" s="191"/>
      <c r="D71" s="191"/>
      <c r="E71" s="191"/>
      <c r="F71" s="193"/>
      <c r="G71" s="191"/>
      <c r="H71" s="191"/>
      <c r="I71" s="191"/>
      <c r="J71" s="193"/>
      <c r="K71" s="194"/>
      <c r="L71" s="196"/>
    </row>
    <row r="72" spans="1:13" ht="30.75" thickBot="1" x14ac:dyDescent="0.3">
      <c r="A72" s="84">
        <v>9.3000000000000007</v>
      </c>
      <c r="B72" s="92" t="s">
        <v>54</v>
      </c>
      <c r="C72" s="134" t="s">
        <v>169</v>
      </c>
      <c r="D72" s="134"/>
      <c r="E72" s="134" t="s">
        <v>96</v>
      </c>
      <c r="F72" s="132">
        <v>268</v>
      </c>
      <c r="G72" s="134" t="s">
        <v>169</v>
      </c>
      <c r="H72" s="524"/>
      <c r="I72" s="524" t="s">
        <v>169</v>
      </c>
      <c r="J72" s="132"/>
      <c r="K72" s="195"/>
      <c r="L72" s="197"/>
    </row>
    <row r="73" spans="1:13" ht="30" customHeight="1" thickBot="1" x14ac:dyDescent="0.3">
      <c r="A73" s="176">
        <v>10</v>
      </c>
      <c r="B73" s="187" t="s">
        <v>55</v>
      </c>
      <c r="C73" s="189" t="str">
        <f>+C68</f>
        <v>JORGE ERNESTO MENDEZ PACHON (51% LIDER)</v>
      </c>
      <c r="D73" s="189"/>
      <c r="E73" s="189" t="str">
        <f>+E68</f>
        <v>LUIS HUMBERTO JAUREGUI ESPINEL (25%)</v>
      </c>
      <c r="F73" s="181"/>
      <c r="G73" s="189" t="str">
        <f>+G68</f>
        <v>MARCO TULIO BENITEZ MATEUS (12%)</v>
      </c>
      <c r="H73" s="181"/>
      <c r="I73" s="189" t="str">
        <f>+I68</f>
        <v>CIAF LTDA INGENIERIA (12%)</v>
      </c>
      <c r="J73" s="181"/>
      <c r="K73" s="169" t="s">
        <v>16</v>
      </c>
      <c r="L73" s="169" t="s">
        <v>17</v>
      </c>
    </row>
    <row r="74" spans="1:13" ht="30" customHeight="1" thickBot="1" x14ac:dyDescent="0.3">
      <c r="A74" s="177"/>
      <c r="B74" s="188"/>
      <c r="C74" s="35" t="s">
        <v>14</v>
      </c>
      <c r="D74" s="36" t="s">
        <v>15</v>
      </c>
      <c r="E74" s="13" t="s">
        <v>14</v>
      </c>
      <c r="F74" s="34" t="s">
        <v>15</v>
      </c>
      <c r="G74" s="13" t="s">
        <v>14</v>
      </c>
      <c r="H74" s="34" t="s">
        <v>15</v>
      </c>
      <c r="I74" s="13" t="s">
        <v>14</v>
      </c>
      <c r="J74" s="34" t="s">
        <v>15</v>
      </c>
      <c r="K74" s="170"/>
      <c r="L74" s="170"/>
    </row>
    <row r="75" spans="1:13" ht="43.5" customHeight="1" thickBot="1" x14ac:dyDescent="0.3">
      <c r="A75" s="63">
        <v>10.1</v>
      </c>
      <c r="B75" s="25" t="s">
        <v>56</v>
      </c>
      <c r="C75" s="57" t="s">
        <v>169</v>
      </c>
      <c r="D75" s="57"/>
      <c r="E75" s="7" t="s">
        <v>169</v>
      </c>
      <c r="F75" s="8"/>
      <c r="G75" s="7" t="s">
        <v>169</v>
      </c>
      <c r="H75" s="525"/>
      <c r="I75" s="525" t="s">
        <v>169</v>
      </c>
      <c r="J75" s="8"/>
      <c r="K75" s="9"/>
      <c r="L75" s="10"/>
    </row>
    <row r="76" spans="1:13" ht="30" customHeight="1" thickBot="1" x14ac:dyDescent="0.3">
      <c r="A76" s="176">
        <v>12</v>
      </c>
      <c r="B76" s="178" t="s">
        <v>57</v>
      </c>
      <c r="C76" s="341" t="s">
        <v>509</v>
      </c>
      <c r="D76" s="342"/>
      <c r="E76" s="343" t="s">
        <v>510</v>
      </c>
      <c r="F76" s="344"/>
      <c r="G76" s="343" t="s">
        <v>510</v>
      </c>
      <c r="H76" s="344"/>
      <c r="I76" s="526" t="s">
        <v>510</v>
      </c>
      <c r="J76" s="344"/>
      <c r="K76" s="279"/>
      <c r="L76" s="169"/>
    </row>
    <row r="77" spans="1:13" ht="30" customHeight="1" thickBot="1" x14ac:dyDescent="0.3">
      <c r="A77" s="177"/>
      <c r="B77" s="179"/>
      <c r="C77" s="183"/>
      <c r="D77" s="184"/>
      <c r="E77" s="185"/>
      <c r="F77" s="186"/>
      <c r="G77" s="69"/>
      <c r="H77" s="527"/>
      <c r="I77" s="528"/>
      <c r="J77" s="529"/>
      <c r="K77" s="280"/>
      <c r="L77" s="170"/>
    </row>
    <row r="78" spans="1:13" x14ac:dyDescent="0.25">
      <c r="A78" s="127">
        <v>12.1</v>
      </c>
      <c r="B78" s="40" t="s">
        <v>58</v>
      </c>
      <c r="C78" s="171" t="s">
        <v>96</v>
      </c>
      <c r="D78" s="172"/>
      <c r="E78" s="171" t="s">
        <v>96</v>
      </c>
      <c r="F78" s="172"/>
      <c r="G78" s="171" t="s">
        <v>96</v>
      </c>
      <c r="H78" s="172"/>
      <c r="I78" s="171" t="s">
        <v>96</v>
      </c>
      <c r="J78" s="172"/>
      <c r="K78" s="173" t="s">
        <v>168</v>
      </c>
      <c r="L78" s="30"/>
    </row>
    <row r="79" spans="1:13" ht="31.5" customHeight="1" x14ac:dyDescent="0.25">
      <c r="A79" s="127">
        <v>12.2</v>
      </c>
      <c r="B79" s="40" t="s">
        <v>59</v>
      </c>
      <c r="C79" s="171" t="s">
        <v>96</v>
      </c>
      <c r="D79" s="172"/>
      <c r="E79" s="171" t="s">
        <v>96</v>
      </c>
      <c r="F79" s="172"/>
      <c r="G79" s="171" t="s">
        <v>96</v>
      </c>
      <c r="H79" s="172"/>
      <c r="I79" s="171" t="s">
        <v>96</v>
      </c>
      <c r="J79" s="172"/>
      <c r="K79" s="174"/>
      <c r="L79" s="30"/>
    </row>
    <row r="80" spans="1:13" ht="31.5" customHeight="1" thickBot="1" x14ac:dyDescent="0.3">
      <c r="A80" s="123">
        <v>12.3</v>
      </c>
      <c r="B80" s="24" t="s">
        <v>60</v>
      </c>
      <c r="C80" s="171" t="s">
        <v>96</v>
      </c>
      <c r="D80" s="172"/>
      <c r="E80" s="171" t="s">
        <v>96</v>
      </c>
      <c r="F80" s="172"/>
      <c r="G80" s="171" t="s">
        <v>96</v>
      </c>
      <c r="H80" s="172"/>
      <c r="I80" s="171" t="s">
        <v>96</v>
      </c>
      <c r="J80" s="172"/>
      <c r="K80" s="174"/>
      <c r="L80" s="37"/>
    </row>
    <row r="81" spans="1:12" ht="19.5" thickBot="1" x14ac:dyDescent="0.3">
      <c r="A81" s="165" t="s">
        <v>61</v>
      </c>
      <c r="B81" s="166"/>
      <c r="C81" s="167"/>
      <c r="D81" s="168"/>
      <c r="E81" s="167"/>
      <c r="F81" s="168"/>
      <c r="G81" s="167"/>
      <c r="H81" s="305"/>
      <c r="I81" s="305"/>
      <c r="J81" s="168"/>
      <c r="K81" s="530" t="s">
        <v>168</v>
      </c>
      <c r="L81" s="169"/>
    </row>
    <row r="82" spans="1:12" x14ac:dyDescent="0.25">
      <c r="L82" s="170"/>
    </row>
  </sheetData>
  <mergeCells count="161">
    <mergeCell ref="A81:B81"/>
    <mergeCell ref="C81:D81"/>
    <mergeCell ref="E81:F81"/>
    <mergeCell ref="G81:J81"/>
    <mergeCell ref="L81:L82"/>
    <mergeCell ref="E79:F79"/>
    <mergeCell ref="G79:H79"/>
    <mergeCell ref="I79:J79"/>
    <mergeCell ref="C80:D80"/>
    <mergeCell ref="E80:F80"/>
    <mergeCell ref="G80:H80"/>
    <mergeCell ref="I80:J80"/>
    <mergeCell ref="K76:K77"/>
    <mergeCell ref="L76:L77"/>
    <mergeCell ref="C77:D77"/>
    <mergeCell ref="E77:F77"/>
    <mergeCell ref="C78:D78"/>
    <mergeCell ref="E78:F78"/>
    <mergeCell ref="G78:H78"/>
    <mergeCell ref="I78:J78"/>
    <mergeCell ref="K78:K80"/>
    <mergeCell ref="C79:D79"/>
    <mergeCell ref="A76:A77"/>
    <mergeCell ref="B76:B77"/>
    <mergeCell ref="C76:D76"/>
    <mergeCell ref="E76:F76"/>
    <mergeCell ref="G76:H76"/>
    <mergeCell ref="I76:J76"/>
    <mergeCell ref="K70:K72"/>
    <mergeCell ref="L70:L72"/>
    <mergeCell ref="A73:A74"/>
    <mergeCell ref="B73:B74"/>
    <mergeCell ref="C73:D73"/>
    <mergeCell ref="E73:F73"/>
    <mergeCell ref="G73:H73"/>
    <mergeCell ref="I73:J73"/>
    <mergeCell ref="K73:K74"/>
    <mergeCell ref="L73:L74"/>
    <mergeCell ref="K68:K69"/>
    <mergeCell ref="L68:L69"/>
    <mergeCell ref="C70:C71"/>
    <mergeCell ref="D70:D71"/>
    <mergeCell ref="E70:E71"/>
    <mergeCell ref="F70:F71"/>
    <mergeCell ref="G70:G71"/>
    <mergeCell ref="H70:H71"/>
    <mergeCell ref="I70:I71"/>
    <mergeCell ref="J70:J71"/>
    <mergeCell ref="C59:E66"/>
    <mergeCell ref="F59:J66"/>
    <mergeCell ref="C67:E67"/>
    <mergeCell ref="F67:J67"/>
    <mergeCell ref="A68:A69"/>
    <mergeCell ref="B68:B69"/>
    <mergeCell ref="C68:D68"/>
    <mergeCell ref="E68:F68"/>
    <mergeCell ref="G68:H68"/>
    <mergeCell ref="I68:J68"/>
    <mergeCell ref="K53:K55"/>
    <mergeCell ref="L53:L55"/>
    <mergeCell ref="C56:E56"/>
    <mergeCell ref="F56:J56"/>
    <mergeCell ref="C57:E57"/>
    <mergeCell ref="F57:J57"/>
    <mergeCell ref="K57:K67"/>
    <mergeCell ref="L57:L67"/>
    <mergeCell ref="C58:E58"/>
    <mergeCell ref="F58:J58"/>
    <mergeCell ref="K51:K52"/>
    <mergeCell ref="L51:L52"/>
    <mergeCell ref="C53:C55"/>
    <mergeCell ref="D53:D55"/>
    <mergeCell ref="E53:E55"/>
    <mergeCell ref="F53:F55"/>
    <mergeCell ref="G53:G55"/>
    <mergeCell ref="H53:H55"/>
    <mergeCell ref="I53:I55"/>
    <mergeCell ref="J53:J55"/>
    <mergeCell ref="A51:A52"/>
    <mergeCell ref="B51:B52"/>
    <mergeCell ref="C51:D51"/>
    <mergeCell ref="E51:F51"/>
    <mergeCell ref="G51:H51"/>
    <mergeCell ref="I51:J51"/>
    <mergeCell ref="K40:K44"/>
    <mergeCell ref="L40:L44"/>
    <mergeCell ref="A45:A46"/>
    <mergeCell ref="B45:B46"/>
    <mergeCell ref="C45:D45"/>
    <mergeCell ref="E45:F45"/>
    <mergeCell ref="G45:H45"/>
    <mergeCell ref="I45:J45"/>
    <mergeCell ref="K45:K46"/>
    <mergeCell ref="L45:L46"/>
    <mergeCell ref="K38:K39"/>
    <mergeCell ref="L38:L39"/>
    <mergeCell ref="C40:C44"/>
    <mergeCell ref="D40:D44"/>
    <mergeCell ref="E40:E44"/>
    <mergeCell ref="F40:F44"/>
    <mergeCell ref="G40:G44"/>
    <mergeCell ref="H40:H44"/>
    <mergeCell ref="I40:I44"/>
    <mergeCell ref="J40:J44"/>
    <mergeCell ref="K33:K34"/>
    <mergeCell ref="L33:L34"/>
    <mergeCell ref="K35:K37"/>
    <mergeCell ref="L35:L37"/>
    <mergeCell ref="A38:A39"/>
    <mergeCell ref="B38:B39"/>
    <mergeCell ref="C38:D38"/>
    <mergeCell ref="E38:F38"/>
    <mergeCell ref="G38:H38"/>
    <mergeCell ref="I38:J38"/>
    <mergeCell ref="K29:K30"/>
    <mergeCell ref="L29:L30"/>
    <mergeCell ref="K31:K32"/>
    <mergeCell ref="L31:L32"/>
    <mergeCell ref="A33:A34"/>
    <mergeCell ref="B33:B34"/>
    <mergeCell ref="C33:D33"/>
    <mergeCell ref="E33:F33"/>
    <mergeCell ref="G33:H33"/>
    <mergeCell ref="I33:J33"/>
    <mergeCell ref="C25:E28"/>
    <mergeCell ref="F25:J28"/>
    <mergeCell ref="K25:K28"/>
    <mergeCell ref="L25:L28"/>
    <mergeCell ref="A29:A30"/>
    <mergeCell ref="B29:B30"/>
    <mergeCell ref="C29:D29"/>
    <mergeCell ref="E29:F29"/>
    <mergeCell ref="G29:H29"/>
    <mergeCell ref="I29:J29"/>
    <mergeCell ref="C17:E23"/>
    <mergeCell ref="F17:J23"/>
    <mergeCell ref="K17:K23"/>
    <mergeCell ref="L17:L23"/>
    <mergeCell ref="C24:E24"/>
    <mergeCell ref="F24:J24"/>
    <mergeCell ref="C13:J13"/>
    <mergeCell ref="C14:D14"/>
    <mergeCell ref="E14:F14"/>
    <mergeCell ref="G14:H14"/>
    <mergeCell ref="I14:J14"/>
    <mergeCell ref="C16:E16"/>
    <mergeCell ref="F16:J16"/>
    <mergeCell ref="C11:D11"/>
    <mergeCell ref="E11:F11"/>
    <mergeCell ref="G11:H11"/>
    <mergeCell ref="I11:J11"/>
    <mergeCell ref="C12:D12"/>
    <mergeCell ref="E12:F12"/>
    <mergeCell ref="G12:H12"/>
    <mergeCell ref="I12:J12"/>
    <mergeCell ref="C2:J2"/>
    <mergeCell ref="C4:J4"/>
    <mergeCell ref="C8:J8"/>
    <mergeCell ref="C9:J9"/>
    <mergeCell ref="C10:J10"/>
    <mergeCell ref="K10:L10"/>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D67" zoomScale="70" zoomScaleNormal="70" workbookViewId="0">
      <selection activeCell="H40" sqref="H40:H44"/>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17.7109375" style="157" customWidth="1"/>
    <col min="5" max="5" width="22.5703125" style="157" customWidth="1"/>
    <col min="6" max="6" width="23.85546875" style="157" customWidth="1"/>
    <col min="7" max="7" width="29.42578125" style="157"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8</v>
      </c>
      <c r="D8" s="270"/>
      <c r="E8" s="270"/>
      <c r="F8" s="270"/>
      <c r="G8" s="44"/>
      <c r="H8" s="44"/>
    </row>
    <row r="9" spans="1:8" ht="31.5" customHeight="1" x14ac:dyDescent="0.25">
      <c r="A9" s="41" t="s">
        <v>3</v>
      </c>
      <c r="B9" s="42" t="s">
        <v>4</v>
      </c>
      <c r="C9" s="270" t="s">
        <v>539</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540</v>
      </c>
      <c r="D11" s="270"/>
      <c r="E11" s="270" t="s">
        <v>541</v>
      </c>
      <c r="F11" s="270"/>
      <c r="G11" s="20"/>
      <c r="H11" s="21"/>
    </row>
    <row r="12" spans="1:8" x14ac:dyDescent="0.25">
      <c r="A12" s="41" t="s">
        <v>9</v>
      </c>
      <c r="B12" s="42" t="s">
        <v>10</v>
      </c>
      <c r="C12" s="271" t="s">
        <v>385</v>
      </c>
      <c r="D12" s="271"/>
      <c r="E12" s="271" t="s">
        <v>385</v>
      </c>
      <c r="F12" s="271"/>
    </row>
    <row r="13" spans="1:8" x14ac:dyDescent="0.25">
      <c r="A13" s="41" t="s">
        <v>11</v>
      </c>
      <c r="B13" s="42" t="s">
        <v>72</v>
      </c>
      <c r="C13" s="414" t="s">
        <v>512</v>
      </c>
      <c r="D13" s="414"/>
      <c r="E13" s="414"/>
      <c r="F13" s="414"/>
      <c r="G13" s="65"/>
      <c r="H13" s="65"/>
    </row>
    <row r="14" spans="1:8" ht="14.25" customHeight="1" x14ac:dyDescent="0.25">
      <c r="A14" s="41" t="s">
        <v>71</v>
      </c>
      <c r="B14" s="42" t="s">
        <v>12</v>
      </c>
      <c r="C14" s="274" t="s">
        <v>91</v>
      </c>
      <c r="D14" s="274"/>
      <c r="E14" s="274" t="s">
        <v>542</v>
      </c>
      <c r="F14" s="274"/>
    </row>
    <row r="15" spans="1:8" ht="15.75" thickBot="1" x14ac:dyDescent="0.3">
      <c r="A15" s="18"/>
      <c r="B15" s="19"/>
      <c r="C15" s="22"/>
      <c r="E15" s="22"/>
    </row>
    <row r="16" spans="1:8" x14ac:dyDescent="0.25">
      <c r="A16" s="27">
        <v>1</v>
      </c>
      <c r="B16" s="67" t="s">
        <v>13</v>
      </c>
      <c r="C16" s="224" t="s">
        <v>14</v>
      </c>
      <c r="D16" s="225"/>
      <c r="E16" s="226"/>
      <c r="F16" s="122" t="s">
        <v>15</v>
      </c>
      <c r="G16" s="29" t="s">
        <v>16</v>
      </c>
      <c r="H16" s="32" t="s">
        <v>17</v>
      </c>
    </row>
    <row r="17" spans="1:8" x14ac:dyDescent="0.25">
      <c r="A17" s="77">
        <v>1.1000000000000001</v>
      </c>
      <c r="B17" s="83" t="s">
        <v>18</v>
      </c>
      <c r="C17" s="459" t="s">
        <v>104</v>
      </c>
      <c r="D17" s="531"/>
      <c r="E17" s="532"/>
      <c r="F17" s="533" t="s">
        <v>504</v>
      </c>
      <c r="G17" s="465" t="s">
        <v>515</v>
      </c>
      <c r="H17" s="534" t="s">
        <v>543</v>
      </c>
    </row>
    <row r="18" spans="1:8" ht="30" x14ac:dyDescent="0.25">
      <c r="A18" s="77">
        <v>1.2</v>
      </c>
      <c r="B18" s="83" t="s">
        <v>19</v>
      </c>
      <c r="C18" s="535"/>
      <c r="D18" s="536"/>
      <c r="E18" s="537"/>
      <c r="F18" s="535"/>
      <c r="G18" s="472"/>
      <c r="H18" s="534"/>
    </row>
    <row r="19" spans="1:8" x14ac:dyDescent="0.25">
      <c r="A19" s="77">
        <v>1.3</v>
      </c>
      <c r="B19" s="83" t="s">
        <v>20</v>
      </c>
      <c r="C19" s="535"/>
      <c r="D19" s="536"/>
      <c r="E19" s="537"/>
      <c r="F19" s="535"/>
      <c r="G19" s="472"/>
      <c r="H19" s="534"/>
    </row>
    <row r="20" spans="1:8" ht="30" x14ac:dyDescent="0.25">
      <c r="A20" s="77">
        <v>1.4</v>
      </c>
      <c r="B20" s="83" t="s">
        <v>21</v>
      </c>
      <c r="C20" s="535"/>
      <c r="D20" s="536"/>
      <c r="E20" s="537"/>
      <c r="F20" s="535"/>
      <c r="G20" s="472"/>
      <c r="H20" s="534"/>
    </row>
    <row r="21" spans="1:8" ht="60" x14ac:dyDescent="0.25">
      <c r="A21" s="77">
        <v>1.5</v>
      </c>
      <c r="B21" s="83" t="s">
        <v>73</v>
      </c>
      <c r="C21" s="535"/>
      <c r="D21" s="536"/>
      <c r="E21" s="537"/>
      <c r="F21" s="535"/>
      <c r="G21" s="472"/>
      <c r="H21" s="534"/>
    </row>
    <row r="22" spans="1:8" x14ac:dyDescent="0.25">
      <c r="A22" s="77">
        <v>1.6</v>
      </c>
      <c r="B22" s="78" t="s">
        <v>22</v>
      </c>
      <c r="C22" s="535"/>
      <c r="D22" s="536"/>
      <c r="E22" s="537"/>
      <c r="F22" s="535"/>
      <c r="G22" s="472"/>
      <c r="H22" s="534"/>
    </row>
    <row r="23" spans="1:8" ht="30.75" thickBot="1" x14ac:dyDescent="0.3">
      <c r="A23" s="84">
        <v>1.7</v>
      </c>
      <c r="B23" s="82" t="s">
        <v>23</v>
      </c>
      <c r="C23" s="538"/>
      <c r="D23" s="539"/>
      <c r="E23" s="540"/>
      <c r="F23" s="538"/>
      <c r="G23" s="479"/>
      <c r="H23" s="541"/>
    </row>
    <row r="24" spans="1:8" ht="39" customHeight="1" x14ac:dyDescent="0.25">
      <c r="A24" s="27">
        <v>2</v>
      </c>
      <c r="B24" s="28" t="s">
        <v>24</v>
      </c>
      <c r="C24" s="224" t="s">
        <v>14</v>
      </c>
      <c r="D24" s="225"/>
      <c r="E24" s="226"/>
      <c r="F24" s="122" t="s">
        <v>15</v>
      </c>
      <c r="G24" s="29" t="s">
        <v>16</v>
      </c>
      <c r="H24" s="33" t="s">
        <v>17</v>
      </c>
    </row>
    <row r="25" spans="1:8" ht="45.75" customHeight="1" x14ac:dyDescent="0.25">
      <c r="A25" s="127">
        <v>2.1</v>
      </c>
      <c r="B25" s="24" t="s">
        <v>25</v>
      </c>
      <c r="C25" s="491" t="s">
        <v>96</v>
      </c>
      <c r="D25" s="492"/>
      <c r="E25" s="493"/>
      <c r="F25" s="494" t="s">
        <v>544</v>
      </c>
      <c r="G25" s="441" t="s">
        <v>168</v>
      </c>
      <c r="H25" s="497"/>
    </row>
    <row r="26" spans="1:8" ht="50.25" customHeight="1" x14ac:dyDescent="0.25">
      <c r="A26" s="127">
        <v>2.2000000000000002</v>
      </c>
      <c r="B26" s="24" t="s">
        <v>26</v>
      </c>
      <c r="C26" s="498"/>
      <c r="D26" s="499"/>
      <c r="E26" s="500"/>
      <c r="F26" s="501"/>
      <c r="G26" s="442"/>
      <c r="H26" s="497"/>
    </row>
    <row r="27" spans="1:8" ht="74.25" customHeight="1" x14ac:dyDescent="0.25">
      <c r="A27" s="127">
        <v>2.2999999999999998</v>
      </c>
      <c r="B27" s="46" t="s">
        <v>27</v>
      </c>
      <c r="C27" s="498"/>
      <c r="D27" s="499"/>
      <c r="E27" s="500"/>
      <c r="F27" s="501"/>
      <c r="G27" s="442"/>
      <c r="H27" s="497"/>
    </row>
    <row r="28" spans="1:8" ht="42" customHeight="1" thickBot="1" x14ac:dyDescent="0.3">
      <c r="A28" s="63">
        <v>2.4</v>
      </c>
      <c r="B28" s="25" t="s">
        <v>28</v>
      </c>
      <c r="C28" s="504"/>
      <c r="D28" s="505"/>
      <c r="E28" s="506"/>
      <c r="F28" s="507"/>
      <c r="G28" s="443"/>
      <c r="H28" s="300"/>
    </row>
    <row r="29" spans="1:8" ht="63" customHeight="1" thickBot="1" x14ac:dyDescent="0.3">
      <c r="A29" s="176">
        <v>3</v>
      </c>
      <c r="B29" s="187" t="s">
        <v>29</v>
      </c>
      <c r="C29" s="189" t="str">
        <f>+C11</f>
        <v>INTERSA S.A (59% LIDER)</v>
      </c>
      <c r="D29" s="189"/>
      <c r="E29" s="189" t="str">
        <f>+E11</f>
        <v>AYESA DE COLOMBIA INGENIERIA Y ARQUITECTURA S.A.S (41%)</v>
      </c>
      <c r="F29" s="181"/>
      <c r="G29" s="169" t="s">
        <v>16</v>
      </c>
      <c r="H29" s="169" t="s">
        <v>17</v>
      </c>
    </row>
    <row r="30" spans="1:8" ht="30" x14ac:dyDescent="0.25">
      <c r="A30" s="177"/>
      <c r="B30" s="188"/>
      <c r="C30" s="125" t="s">
        <v>14</v>
      </c>
      <c r="D30" s="124" t="s">
        <v>15</v>
      </c>
      <c r="E30" s="125" t="s">
        <v>14</v>
      </c>
      <c r="F30" s="124" t="s">
        <v>15</v>
      </c>
      <c r="G30" s="170"/>
      <c r="H30" s="170"/>
    </row>
    <row r="31" spans="1:8" ht="47.25" customHeight="1" x14ac:dyDescent="0.25">
      <c r="A31" s="127" t="s">
        <v>30</v>
      </c>
      <c r="B31" s="23" t="s">
        <v>18</v>
      </c>
      <c r="C31" s="123" t="s">
        <v>169</v>
      </c>
      <c r="D31" s="123"/>
      <c r="E31" s="123" t="s">
        <v>169</v>
      </c>
      <c r="F31" s="128"/>
      <c r="G31" s="173" t="s">
        <v>168</v>
      </c>
      <c r="H31" s="243"/>
    </row>
    <row r="32" spans="1:8" ht="15.75" thickBot="1" x14ac:dyDescent="0.3">
      <c r="A32" s="63" t="s">
        <v>31</v>
      </c>
      <c r="B32" s="25" t="s">
        <v>32</v>
      </c>
      <c r="C32" s="123" t="s">
        <v>169</v>
      </c>
      <c r="D32" s="57"/>
      <c r="E32" s="123" t="s">
        <v>545</v>
      </c>
      <c r="F32" s="62"/>
      <c r="G32" s="175"/>
      <c r="H32" s="244"/>
    </row>
    <row r="33" spans="1:8" ht="33" customHeight="1" thickBot="1" x14ac:dyDescent="0.3">
      <c r="A33" s="176">
        <v>4</v>
      </c>
      <c r="B33" s="245" t="s">
        <v>33</v>
      </c>
      <c r="C33" s="189" t="str">
        <f>+C29</f>
        <v>INTERSA S.A (59% LIDER)</v>
      </c>
      <c r="D33" s="189"/>
      <c r="E33" s="189" t="str">
        <f>+E29</f>
        <v>AYESA DE COLOMBIA INGENIERIA Y ARQUITECTURA S.A.S (41%)</v>
      </c>
      <c r="F33" s="181"/>
      <c r="G33" s="169" t="s">
        <v>16</v>
      </c>
      <c r="H33" s="169" t="s">
        <v>17</v>
      </c>
    </row>
    <row r="34" spans="1:8" ht="33" customHeight="1" x14ac:dyDescent="0.25">
      <c r="A34" s="177"/>
      <c r="B34" s="246"/>
      <c r="C34" s="125" t="s">
        <v>14</v>
      </c>
      <c r="D34" s="124" t="s">
        <v>15</v>
      </c>
      <c r="E34" s="125" t="s">
        <v>14</v>
      </c>
      <c r="F34" s="124" t="s">
        <v>15</v>
      </c>
      <c r="G34" s="170"/>
      <c r="H34" s="170"/>
    </row>
    <row r="35" spans="1:8" ht="47.25" customHeight="1" x14ac:dyDescent="0.25">
      <c r="A35" s="77">
        <v>4.0999999999999996</v>
      </c>
      <c r="B35" s="79" t="s">
        <v>81</v>
      </c>
      <c r="C35" s="133" t="s">
        <v>96</v>
      </c>
      <c r="D35" s="133" t="s">
        <v>546</v>
      </c>
      <c r="E35" s="133" t="s">
        <v>96</v>
      </c>
      <c r="F35" s="131" t="s">
        <v>547</v>
      </c>
      <c r="G35" s="223" t="s">
        <v>168</v>
      </c>
      <c r="H35" s="196"/>
    </row>
    <row r="36" spans="1:8" x14ac:dyDescent="0.25">
      <c r="A36" s="77">
        <v>4.2</v>
      </c>
      <c r="B36" s="79" t="s">
        <v>34</v>
      </c>
      <c r="C36" s="133" t="s">
        <v>96</v>
      </c>
      <c r="D36" s="133">
        <v>51</v>
      </c>
      <c r="E36" s="133" t="s">
        <v>96</v>
      </c>
      <c r="F36" s="131">
        <v>93</v>
      </c>
      <c r="G36" s="194"/>
      <c r="H36" s="196"/>
    </row>
    <row r="37" spans="1:8" ht="15.75" thickBot="1" x14ac:dyDescent="0.3">
      <c r="A37" s="84">
        <v>4.3</v>
      </c>
      <c r="B37" s="85" t="s">
        <v>62</v>
      </c>
      <c r="C37" s="134" t="s">
        <v>122</v>
      </c>
      <c r="D37" s="134">
        <v>18</v>
      </c>
      <c r="E37" s="133" t="s">
        <v>122</v>
      </c>
      <c r="F37" s="132">
        <v>62</v>
      </c>
      <c r="G37" s="195"/>
      <c r="H37" s="197"/>
    </row>
    <row r="38" spans="1:8" ht="30" customHeight="1" thickBot="1" x14ac:dyDescent="0.3">
      <c r="A38" s="176">
        <v>5</v>
      </c>
      <c r="B38" s="178" t="s">
        <v>35</v>
      </c>
      <c r="C38" s="241" t="str">
        <f>+C33</f>
        <v>INTERSA S.A (59% LIDER)</v>
      </c>
      <c r="D38" s="242"/>
      <c r="E38" s="241" t="str">
        <f>+E33</f>
        <v>AYESA DE COLOMBIA INGENIERIA Y ARQUITECTURA S.A.S (41%)</v>
      </c>
      <c r="F38" s="242"/>
      <c r="G38" s="169" t="s">
        <v>16</v>
      </c>
      <c r="H38" s="169" t="s">
        <v>17</v>
      </c>
    </row>
    <row r="39" spans="1:8" ht="30.75" thickBot="1" x14ac:dyDescent="0.3">
      <c r="A39" s="177"/>
      <c r="B39" s="179"/>
      <c r="C39" s="126" t="s">
        <v>14</v>
      </c>
      <c r="D39" s="34" t="s">
        <v>15</v>
      </c>
      <c r="E39" s="126" t="s">
        <v>14</v>
      </c>
      <c r="F39" s="34" t="s">
        <v>15</v>
      </c>
      <c r="G39" s="170"/>
      <c r="H39" s="170"/>
    </row>
    <row r="40" spans="1:8" ht="45" customHeight="1" x14ac:dyDescent="0.25">
      <c r="A40" s="77">
        <v>5.0999999999999996</v>
      </c>
      <c r="B40" s="79" t="s">
        <v>81</v>
      </c>
      <c r="C40" s="190" t="s">
        <v>96</v>
      </c>
      <c r="D40" s="190" t="s">
        <v>548</v>
      </c>
      <c r="E40" s="542" t="s">
        <v>104</v>
      </c>
      <c r="F40" s="543" t="s">
        <v>549</v>
      </c>
      <c r="G40" s="465" t="s">
        <v>515</v>
      </c>
      <c r="H40" s="544" t="s">
        <v>550</v>
      </c>
    </row>
    <row r="41" spans="1:8" ht="30" x14ac:dyDescent="0.25">
      <c r="A41" s="77">
        <v>5.2</v>
      </c>
      <c r="B41" s="79" t="s">
        <v>83</v>
      </c>
      <c r="C41" s="217"/>
      <c r="D41" s="217"/>
      <c r="E41" s="545"/>
      <c r="F41" s="546"/>
      <c r="G41" s="472"/>
      <c r="H41" s="534"/>
    </row>
    <row r="42" spans="1:8" ht="60" x14ac:dyDescent="0.25">
      <c r="A42" s="77">
        <v>5.3</v>
      </c>
      <c r="B42" s="86" t="s">
        <v>82</v>
      </c>
      <c r="C42" s="217"/>
      <c r="D42" s="217"/>
      <c r="E42" s="545"/>
      <c r="F42" s="546"/>
      <c r="G42" s="472"/>
      <c r="H42" s="534"/>
    </row>
    <row r="43" spans="1:8" x14ac:dyDescent="0.25">
      <c r="A43" s="77">
        <v>5.4</v>
      </c>
      <c r="B43" s="79" t="s">
        <v>36</v>
      </c>
      <c r="C43" s="217"/>
      <c r="D43" s="217"/>
      <c r="E43" s="545"/>
      <c r="F43" s="546"/>
      <c r="G43" s="472"/>
      <c r="H43" s="534"/>
    </row>
    <row r="44" spans="1:8" ht="15.75" thickBot="1" x14ac:dyDescent="0.3">
      <c r="A44" s="84">
        <v>5.5</v>
      </c>
      <c r="B44" s="82" t="s">
        <v>37</v>
      </c>
      <c r="C44" s="218"/>
      <c r="D44" s="218"/>
      <c r="E44" s="547"/>
      <c r="F44" s="548"/>
      <c r="G44" s="479"/>
      <c r="H44" s="541"/>
    </row>
    <row r="45" spans="1:8" ht="30" customHeight="1" thickBot="1" x14ac:dyDescent="0.3">
      <c r="A45" s="176">
        <v>6</v>
      </c>
      <c r="B45" s="178" t="s">
        <v>38</v>
      </c>
      <c r="C45" s="227" t="str">
        <f>+C38</f>
        <v>INTERSA S.A (59% LIDER)</v>
      </c>
      <c r="D45" s="228"/>
      <c r="E45" s="182" t="str">
        <f>+E38</f>
        <v>AYESA DE COLOMBIA INGENIERIA Y ARQUITECTURA S.A.S (41%)</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169</v>
      </c>
      <c r="D47" s="74"/>
      <c r="E47" s="74" t="s">
        <v>169</v>
      </c>
      <c r="F47" s="74"/>
      <c r="G47" s="74"/>
      <c r="H47" s="6"/>
    </row>
    <row r="48" spans="1:8" x14ac:dyDescent="0.25">
      <c r="A48" s="77">
        <v>6.2</v>
      </c>
      <c r="B48" s="78" t="s">
        <v>63</v>
      </c>
      <c r="C48" s="74" t="s">
        <v>169</v>
      </c>
      <c r="D48" s="74"/>
      <c r="E48" s="74" t="s">
        <v>169</v>
      </c>
      <c r="F48" s="74"/>
      <c r="G48" s="74"/>
      <c r="H48" s="30"/>
    </row>
    <row r="49" spans="1:9" ht="30" x14ac:dyDescent="0.25">
      <c r="A49" s="77">
        <v>6.3</v>
      </c>
      <c r="B49" s="78" t="s">
        <v>64</v>
      </c>
      <c r="C49" s="74" t="s">
        <v>169</v>
      </c>
      <c r="D49" s="74"/>
      <c r="E49" s="74" t="s">
        <v>169</v>
      </c>
      <c r="F49" s="74"/>
      <c r="G49" s="74"/>
      <c r="H49" s="30"/>
    </row>
    <row r="50" spans="1:9" ht="45.75" thickBot="1" x14ac:dyDescent="0.3">
      <c r="A50" s="77">
        <v>6.4</v>
      </c>
      <c r="B50" s="82" t="s">
        <v>65</v>
      </c>
      <c r="C50" s="74" t="s">
        <v>169</v>
      </c>
      <c r="D50" s="74"/>
      <c r="E50" s="74" t="s">
        <v>169</v>
      </c>
      <c r="F50" s="74"/>
      <c r="G50" s="74"/>
      <c r="H50" s="31"/>
    </row>
    <row r="51" spans="1:9" ht="30" customHeight="1" thickBot="1" x14ac:dyDescent="0.3">
      <c r="A51" s="176">
        <v>7</v>
      </c>
      <c r="B51" s="187" t="s">
        <v>40</v>
      </c>
      <c r="C51" s="189" t="str">
        <f>+C45</f>
        <v>INTERSA S.A (59% LIDER)</v>
      </c>
      <c r="D51" s="189"/>
      <c r="E51" s="189" t="str">
        <f>+E45</f>
        <v>AYESA DE COLOMBIA INGENIERIA Y ARQUITECTURA S.A.S (41%)</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480" t="s">
        <v>104</v>
      </c>
      <c r="D53" s="549">
        <v>167</v>
      </c>
      <c r="E53" s="190" t="s">
        <v>96</v>
      </c>
      <c r="F53" s="221">
        <v>172</v>
      </c>
      <c r="G53" s="550" t="s">
        <v>515</v>
      </c>
      <c r="H53" s="482" t="s">
        <v>551</v>
      </c>
    </row>
    <row r="54" spans="1:9" ht="30" x14ac:dyDescent="0.25">
      <c r="A54" s="77">
        <v>7.2</v>
      </c>
      <c r="B54" s="78" t="s">
        <v>66</v>
      </c>
      <c r="C54" s="483"/>
      <c r="D54" s="549"/>
      <c r="E54" s="217"/>
      <c r="F54" s="221"/>
      <c r="G54" s="551"/>
      <c r="H54" s="484"/>
    </row>
    <row r="55" spans="1:9" ht="86.25" customHeight="1" thickBot="1" x14ac:dyDescent="0.3">
      <c r="A55" s="84">
        <v>7.3</v>
      </c>
      <c r="B55" s="82" t="s">
        <v>42</v>
      </c>
      <c r="C55" s="485"/>
      <c r="D55" s="552"/>
      <c r="E55" s="218"/>
      <c r="F55" s="222"/>
      <c r="G55" s="553"/>
      <c r="H55" s="487"/>
    </row>
    <row r="56" spans="1:9" x14ac:dyDescent="0.25">
      <c r="A56" s="27">
        <v>8</v>
      </c>
      <c r="B56" s="38" t="s">
        <v>43</v>
      </c>
      <c r="C56" s="224" t="s">
        <v>14</v>
      </c>
      <c r="D56" s="225"/>
      <c r="E56" s="226"/>
      <c r="F56" s="124" t="s">
        <v>15</v>
      </c>
      <c r="G56" s="29" t="s">
        <v>16</v>
      </c>
      <c r="H56" s="32" t="s">
        <v>17</v>
      </c>
    </row>
    <row r="57" spans="1:9" x14ac:dyDescent="0.25">
      <c r="A57" s="77">
        <v>8.1</v>
      </c>
      <c r="B57" s="78" t="s">
        <v>44</v>
      </c>
      <c r="C57" s="198" t="s">
        <v>215</v>
      </c>
      <c r="D57" s="198"/>
      <c r="E57" s="198"/>
      <c r="F57" s="130" t="s">
        <v>552</v>
      </c>
      <c r="G57" s="554" t="s">
        <v>515</v>
      </c>
      <c r="H57" s="555" t="s">
        <v>553</v>
      </c>
    </row>
    <row r="58" spans="1:9" x14ac:dyDescent="0.25">
      <c r="A58" s="77">
        <v>8.1999999999999993</v>
      </c>
      <c r="B58" s="78" t="s">
        <v>45</v>
      </c>
      <c r="C58" s="198" t="s">
        <v>554</v>
      </c>
      <c r="D58" s="198"/>
      <c r="E58" s="198"/>
      <c r="F58" s="130" t="s">
        <v>552</v>
      </c>
      <c r="G58" s="554"/>
      <c r="H58" s="472"/>
    </row>
    <row r="59" spans="1:9" x14ac:dyDescent="0.25">
      <c r="A59" s="77">
        <v>8.3000000000000007</v>
      </c>
      <c r="B59" s="79" t="s">
        <v>46</v>
      </c>
      <c r="C59" s="204" t="s">
        <v>96</v>
      </c>
      <c r="D59" s="205"/>
      <c r="E59" s="206"/>
      <c r="F59" s="213" t="s">
        <v>552</v>
      </c>
      <c r="G59" s="554"/>
      <c r="H59" s="472"/>
    </row>
    <row r="60" spans="1:9" ht="30" x14ac:dyDescent="0.25">
      <c r="A60" s="77">
        <v>8.4</v>
      </c>
      <c r="B60" s="79" t="s">
        <v>47</v>
      </c>
      <c r="C60" s="207"/>
      <c r="D60" s="208"/>
      <c r="E60" s="209"/>
      <c r="F60" s="214"/>
      <c r="G60" s="554"/>
      <c r="H60" s="472"/>
    </row>
    <row r="61" spans="1:9" ht="36.75" customHeight="1" x14ac:dyDescent="0.25">
      <c r="A61" s="77">
        <v>8.5</v>
      </c>
      <c r="B61" s="79" t="s">
        <v>84</v>
      </c>
      <c r="C61" s="207"/>
      <c r="D61" s="208"/>
      <c r="E61" s="209"/>
      <c r="F61" s="214"/>
      <c r="G61" s="554"/>
      <c r="H61" s="472"/>
    </row>
    <row r="62" spans="1:9" x14ac:dyDescent="0.25">
      <c r="A62" s="77">
        <v>8.6</v>
      </c>
      <c r="B62" s="79" t="s">
        <v>67</v>
      </c>
      <c r="C62" s="207"/>
      <c r="D62" s="208"/>
      <c r="E62" s="209"/>
      <c r="F62" s="214"/>
      <c r="G62" s="554"/>
      <c r="H62" s="472"/>
    </row>
    <row r="63" spans="1:9" x14ac:dyDescent="0.25">
      <c r="A63" s="77">
        <v>8.6999999999999993</v>
      </c>
      <c r="B63" s="79" t="s">
        <v>48</v>
      </c>
      <c r="C63" s="207"/>
      <c r="D63" s="208"/>
      <c r="E63" s="209"/>
      <c r="F63" s="214"/>
      <c r="G63" s="554"/>
      <c r="H63" s="472"/>
    </row>
    <row r="64" spans="1:9" ht="60" x14ac:dyDescent="0.25">
      <c r="A64" s="77">
        <v>8.8000000000000007</v>
      </c>
      <c r="B64" s="79" t="s">
        <v>85</v>
      </c>
      <c r="C64" s="207"/>
      <c r="D64" s="208"/>
      <c r="E64" s="209"/>
      <c r="F64" s="214"/>
      <c r="G64" s="554"/>
      <c r="H64" s="472"/>
      <c r="I64" s="1"/>
    </row>
    <row r="65" spans="1:9" ht="19.5" customHeight="1" x14ac:dyDescent="0.3">
      <c r="A65" s="77">
        <v>8.9</v>
      </c>
      <c r="B65" s="80" t="s">
        <v>68</v>
      </c>
      <c r="C65" s="207"/>
      <c r="D65" s="208"/>
      <c r="E65" s="209"/>
      <c r="F65" s="214"/>
      <c r="G65" s="554"/>
      <c r="H65" s="472"/>
      <c r="I65" s="2"/>
    </row>
    <row r="66" spans="1:9" ht="16.5" x14ac:dyDescent="0.3">
      <c r="A66" s="81" t="s">
        <v>49</v>
      </c>
      <c r="B66" s="78" t="s">
        <v>50</v>
      </c>
      <c r="C66" s="210"/>
      <c r="D66" s="211"/>
      <c r="E66" s="212"/>
      <c r="F66" s="215"/>
      <c r="G66" s="554"/>
      <c r="H66" s="472"/>
      <c r="I66" s="2"/>
    </row>
    <row r="67" spans="1:9" ht="30.75" thickBot="1" x14ac:dyDescent="0.3">
      <c r="A67" s="81" t="s">
        <v>51</v>
      </c>
      <c r="B67" s="82" t="s">
        <v>69</v>
      </c>
      <c r="C67" s="556" t="s">
        <v>104</v>
      </c>
      <c r="D67" s="556"/>
      <c r="E67" s="556"/>
      <c r="F67" s="557" t="s">
        <v>555</v>
      </c>
      <c r="G67" s="558"/>
      <c r="H67" s="479"/>
      <c r="I67" s="26"/>
    </row>
    <row r="68" spans="1:9" ht="30" customHeight="1" thickBot="1" x14ac:dyDescent="0.3">
      <c r="A68" s="176">
        <v>9</v>
      </c>
      <c r="B68" s="187" t="s">
        <v>52</v>
      </c>
      <c r="C68" s="189" t="str">
        <f>+C51</f>
        <v>INTERSA S.A (59% LIDER)</v>
      </c>
      <c r="D68" s="189"/>
      <c r="E68" s="189" t="str">
        <f>+E51</f>
        <v>AYESA DE COLOMBIA INGENIERIA Y ARQUITECTURA S.A.S (41%)</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223</v>
      </c>
      <c r="E70" s="190" t="s">
        <v>169</v>
      </c>
      <c r="F70" s="192"/>
      <c r="G70" s="194" t="s">
        <v>168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34" t="s">
        <v>96</v>
      </c>
      <c r="D72" s="134">
        <v>225</v>
      </c>
      <c r="E72" s="134" t="s">
        <v>169</v>
      </c>
      <c r="F72" s="132"/>
      <c r="G72" s="195"/>
      <c r="H72" s="197"/>
    </row>
    <row r="73" spans="1:9" ht="30" customHeight="1" thickBot="1" x14ac:dyDescent="0.3">
      <c r="A73" s="176">
        <v>10</v>
      </c>
      <c r="B73" s="187" t="s">
        <v>55</v>
      </c>
      <c r="C73" s="189" t="str">
        <f>+C68</f>
        <v>INTERSA S.A (59% LIDER)</v>
      </c>
      <c r="D73" s="189"/>
      <c r="E73" s="189" t="str">
        <f>+E68</f>
        <v>AYESA DE COLOMBIA INGENIERIA Y ARQUITECTURA S.A.S (41%)</v>
      </c>
      <c r="F73" s="181"/>
      <c r="G73" s="169" t="s">
        <v>16</v>
      </c>
      <c r="H73" s="169" t="s">
        <v>17</v>
      </c>
    </row>
    <row r="74" spans="1:9" ht="30" customHeight="1" thickBot="1" x14ac:dyDescent="0.3">
      <c r="A74" s="177"/>
      <c r="B74" s="188"/>
      <c r="C74" s="35" t="s">
        <v>14</v>
      </c>
      <c r="D74" s="36" t="s">
        <v>15</v>
      </c>
      <c r="E74" s="13" t="s">
        <v>14</v>
      </c>
      <c r="F74" s="559" t="s">
        <v>15</v>
      </c>
      <c r="G74" s="560"/>
      <c r="H74" s="170"/>
    </row>
    <row r="75" spans="1:9" ht="75.75" customHeight="1" thickBot="1" x14ac:dyDescent="0.3">
      <c r="A75" s="63">
        <v>10.1</v>
      </c>
      <c r="B75" s="561" t="s">
        <v>56</v>
      </c>
      <c r="C75" s="73"/>
      <c r="D75" s="73"/>
      <c r="E75" s="7" t="s">
        <v>556</v>
      </c>
      <c r="F75" s="562" t="s">
        <v>557</v>
      </c>
      <c r="G75" s="563" t="s">
        <v>168</v>
      </c>
      <c r="H75" s="564"/>
    </row>
    <row r="76" spans="1:9" ht="30" customHeight="1" thickBot="1" x14ac:dyDescent="0.3">
      <c r="A76" s="176">
        <v>12</v>
      </c>
      <c r="B76" s="178" t="s">
        <v>57</v>
      </c>
      <c r="C76" s="180" t="str">
        <f>+C73</f>
        <v>INTERSA S.A (59% LIDER)</v>
      </c>
      <c r="D76" s="181"/>
      <c r="E76" s="182" t="str">
        <f>+E73</f>
        <v>AYESA DE COLOMBIA INGENIERIA Y ARQUITECTURA S.A.S (41%)</v>
      </c>
      <c r="F76" s="516"/>
      <c r="G76" s="560" t="s">
        <v>16</v>
      </c>
      <c r="H76" s="169"/>
    </row>
    <row r="77" spans="1:9" ht="30" customHeight="1" x14ac:dyDescent="0.25">
      <c r="A77" s="177"/>
      <c r="B77" s="179"/>
      <c r="C77" s="183" t="s">
        <v>14</v>
      </c>
      <c r="D77" s="184"/>
      <c r="E77" s="185" t="s">
        <v>14</v>
      </c>
      <c r="F77" s="186"/>
      <c r="G77" s="170"/>
      <c r="H77" s="170"/>
    </row>
    <row r="78" spans="1:9" x14ac:dyDescent="0.25">
      <c r="A78" s="127">
        <v>12.1</v>
      </c>
      <c r="B78" s="40" t="s">
        <v>58</v>
      </c>
      <c r="C78" s="171" t="s">
        <v>96</v>
      </c>
      <c r="D78" s="172"/>
      <c r="E78" s="278" t="s">
        <v>96</v>
      </c>
      <c r="F78" s="172"/>
      <c r="G78" s="173" t="s">
        <v>168</v>
      </c>
      <c r="H78" s="30"/>
    </row>
    <row r="79" spans="1:9" ht="31.5" customHeight="1" x14ac:dyDescent="0.25">
      <c r="A79" s="127">
        <v>12.2</v>
      </c>
      <c r="B79" s="40" t="s">
        <v>59</v>
      </c>
      <c r="C79" s="171" t="s">
        <v>96</v>
      </c>
      <c r="D79" s="172"/>
      <c r="E79" s="278" t="s">
        <v>96</v>
      </c>
      <c r="F79" s="172"/>
      <c r="G79" s="174"/>
      <c r="H79" s="30"/>
    </row>
    <row r="80" spans="1:9" ht="31.5" customHeight="1" thickBot="1" x14ac:dyDescent="0.3">
      <c r="A80" s="123">
        <v>12.3</v>
      </c>
      <c r="B80" s="24" t="s">
        <v>60</v>
      </c>
      <c r="C80" s="171" t="s">
        <v>96</v>
      </c>
      <c r="D80" s="172"/>
      <c r="E80" s="278" t="s">
        <v>96</v>
      </c>
      <c r="F80" s="172"/>
      <c r="G80" s="174"/>
      <c r="H80" s="37"/>
    </row>
    <row r="81" spans="1:8" ht="19.5" thickBot="1" x14ac:dyDescent="0.3">
      <c r="A81" s="165" t="s">
        <v>61</v>
      </c>
      <c r="B81" s="166"/>
      <c r="C81" s="167"/>
      <c r="D81" s="168"/>
      <c r="E81" s="167"/>
      <c r="F81" s="168"/>
      <c r="G81" s="488" t="s">
        <v>136</v>
      </c>
      <c r="H81" s="169"/>
    </row>
    <row r="82" spans="1:8" x14ac:dyDescent="0.25">
      <c r="H82" s="170"/>
    </row>
  </sheetData>
  <mergeCells count="114">
    <mergeCell ref="A81:B81"/>
    <mergeCell ref="C81:D81"/>
    <mergeCell ref="E81:F81"/>
    <mergeCell ref="H81:H82"/>
    <mergeCell ref="C78:D78"/>
    <mergeCell ref="E78:F78"/>
    <mergeCell ref="G78:G80"/>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G57:G67"/>
    <mergeCell ref="H57:H67"/>
    <mergeCell ref="C58:E58"/>
    <mergeCell ref="C59:E66"/>
    <mergeCell ref="F59:F66"/>
    <mergeCell ref="C67:E67"/>
    <mergeCell ref="C53:C55"/>
    <mergeCell ref="D53:D55"/>
    <mergeCell ref="E53:E55"/>
    <mergeCell ref="F53:F55"/>
    <mergeCell ref="G53:G55"/>
    <mergeCell ref="H53:H55"/>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66" zoomScale="80" zoomScaleNormal="80" workbookViewId="0">
      <selection activeCell="J25" sqref="J25:J28"/>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9</v>
      </c>
      <c r="D8" s="270"/>
      <c r="E8" s="270"/>
      <c r="F8" s="270"/>
      <c r="G8" s="44"/>
      <c r="H8" s="44"/>
    </row>
    <row r="9" spans="1:8" ht="31.5" customHeight="1" x14ac:dyDescent="0.25">
      <c r="A9" s="41" t="s">
        <v>3</v>
      </c>
      <c r="B9" s="42" t="s">
        <v>4</v>
      </c>
      <c r="C9" s="270" t="s">
        <v>256</v>
      </c>
      <c r="D9" s="270"/>
      <c r="E9" s="270"/>
      <c r="F9" s="270"/>
      <c r="G9" s="44"/>
    </row>
    <row r="10" spans="1:8" ht="39.75" customHeight="1" x14ac:dyDescent="0.25">
      <c r="A10" s="41" t="s">
        <v>5</v>
      </c>
      <c r="B10" s="43" t="s">
        <v>6</v>
      </c>
      <c r="C10" s="270" t="s">
        <v>257</v>
      </c>
      <c r="D10" s="270"/>
      <c r="E10" s="270"/>
      <c r="F10" s="270"/>
      <c r="G10" s="276"/>
      <c r="H10" s="277"/>
    </row>
    <row r="11" spans="1:8" ht="31.5" customHeight="1" x14ac:dyDescent="0.25">
      <c r="A11" s="41" t="s">
        <v>7</v>
      </c>
      <c r="B11" s="42" t="s">
        <v>8</v>
      </c>
      <c r="C11" s="270" t="s">
        <v>258</v>
      </c>
      <c r="D11" s="270"/>
      <c r="E11" s="270" t="s">
        <v>259</v>
      </c>
      <c r="F11" s="270"/>
      <c r="G11" s="20"/>
      <c r="H11" s="21"/>
    </row>
    <row r="12" spans="1:8" x14ac:dyDescent="0.25">
      <c r="A12" s="41" t="s">
        <v>9</v>
      </c>
      <c r="B12" s="42" t="s">
        <v>10</v>
      </c>
      <c r="C12" s="271" t="s">
        <v>260</v>
      </c>
      <c r="D12" s="271"/>
      <c r="E12" s="271" t="s">
        <v>261</v>
      </c>
      <c r="F12" s="271"/>
    </row>
    <row r="13" spans="1:8" x14ac:dyDescent="0.25">
      <c r="A13" s="41" t="s">
        <v>11</v>
      </c>
      <c r="B13" s="42" t="s">
        <v>72</v>
      </c>
      <c r="C13" s="272" t="s">
        <v>262</v>
      </c>
      <c r="D13" s="273"/>
      <c r="E13" s="273"/>
      <c r="F13" s="273"/>
      <c r="G13" s="65"/>
      <c r="H13" s="65"/>
    </row>
    <row r="14" spans="1:8" ht="14.25" customHeight="1" x14ac:dyDescent="0.25">
      <c r="A14" s="41" t="s">
        <v>71</v>
      </c>
      <c r="B14" s="42" t="s">
        <v>12</v>
      </c>
      <c r="C14" s="274" t="s">
        <v>263</v>
      </c>
      <c r="D14" s="274"/>
      <c r="E14" s="274" t="s">
        <v>263</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04" t="s">
        <v>264</v>
      </c>
      <c r="D17" s="260"/>
      <c r="E17" s="261"/>
      <c r="F17" s="267" t="s">
        <v>116</v>
      </c>
      <c r="G17" s="235" t="s">
        <v>94</v>
      </c>
      <c r="H17" s="268"/>
    </row>
    <row r="18" spans="1:8" x14ac:dyDescent="0.25">
      <c r="A18" s="77">
        <v>1.2</v>
      </c>
      <c r="B18" s="83" t="s">
        <v>265</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148</v>
      </c>
      <c r="G25" s="235" t="s">
        <v>98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PEYCO COLOMBIA (51%)
(Sucursal)</v>
      </c>
      <c r="D29" s="189"/>
      <c r="E29" s="189" t="str">
        <f>+E11</f>
        <v>SERINCO COLOMBIA (49%)
(Sucursal)</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t="s">
        <v>98</v>
      </c>
      <c r="H31" s="321" t="s">
        <v>267</v>
      </c>
    </row>
    <row r="32" spans="1:8" ht="52.5" customHeight="1" thickBot="1" x14ac:dyDescent="0.3">
      <c r="A32" s="63" t="s">
        <v>31</v>
      </c>
      <c r="B32" s="25" t="s">
        <v>32</v>
      </c>
      <c r="C32" s="111" t="s">
        <v>266</v>
      </c>
      <c r="D32" s="57"/>
      <c r="E32" s="111" t="s">
        <v>266</v>
      </c>
      <c r="F32" s="62"/>
      <c r="G32" s="175"/>
      <c r="H32" s="322"/>
    </row>
    <row r="33" spans="1:8" ht="33" customHeight="1" thickBot="1" x14ac:dyDescent="0.3">
      <c r="A33" s="176">
        <v>4</v>
      </c>
      <c r="B33" s="245" t="s">
        <v>33</v>
      </c>
      <c r="C33" s="189" t="str">
        <f>+C29</f>
        <v>PEYCO COLOMBIA (51%)
(Sucursal)</v>
      </c>
      <c r="D33" s="189"/>
      <c r="E33" s="189" t="str">
        <f>+E29</f>
        <v>SERINCO COLOMBIA (49%)
(Sucursal)</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316" t="s">
        <v>268</v>
      </c>
      <c r="E35" s="115" t="s">
        <v>96</v>
      </c>
      <c r="F35" s="319" t="s">
        <v>269</v>
      </c>
      <c r="G35" s="223" t="s">
        <v>98</v>
      </c>
      <c r="H35" s="196"/>
    </row>
    <row r="36" spans="1:8" x14ac:dyDescent="0.25">
      <c r="A36" s="77">
        <v>4.2</v>
      </c>
      <c r="B36" s="79" t="s">
        <v>34</v>
      </c>
      <c r="C36" s="115" t="s">
        <v>96</v>
      </c>
      <c r="D36" s="317"/>
      <c r="E36" s="115" t="s">
        <v>96</v>
      </c>
      <c r="F36" s="312"/>
      <c r="G36" s="194"/>
      <c r="H36" s="196"/>
    </row>
    <row r="37" spans="1:8" ht="15.75" thickBot="1" x14ac:dyDescent="0.3">
      <c r="A37" s="84">
        <v>4.3</v>
      </c>
      <c r="B37" s="85" t="s">
        <v>62</v>
      </c>
      <c r="C37" s="116" t="s">
        <v>97</v>
      </c>
      <c r="D37" s="318"/>
      <c r="E37" s="115" t="s">
        <v>97</v>
      </c>
      <c r="F37" s="320"/>
      <c r="G37" s="195"/>
      <c r="H37" s="197"/>
    </row>
    <row r="38" spans="1:8" ht="30" customHeight="1" thickBot="1" x14ac:dyDescent="0.3">
      <c r="A38" s="176">
        <v>5</v>
      </c>
      <c r="B38" s="178" t="s">
        <v>35</v>
      </c>
      <c r="C38" s="241" t="str">
        <f>+C33</f>
        <v>PEYCO COLOMBIA (51%)
(Sucursal)</v>
      </c>
      <c r="D38" s="242"/>
      <c r="E38" s="241" t="str">
        <f>+E33</f>
        <v>SERINCO COLOMBIA (49%)
(Sucursal)</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270</v>
      </c>
      <c r="E40" s="229" t="s">
        <v>96</v>
      </c>
      <c r="F40" s="232" t="s">
        <v>271</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PEYCO COLOMBIA (51%)
(Sucursal)</v>
      </c>
      <c r="D45" s="228"/>
      <c r="E45" s="182" t="str">
        <f>+E38</f>
        <v>SERINCO COLOMBIA (49%)
(Sucursal)</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266</v>
      </c>
      <c r="D47" s="74"/>
      <c r="E47" s="74" t="s">
        <v>266</v>
      </c>
      <c r="F47" s="74"/>
      <c r="G47" s="74" t="s">
        <v>266</v>
      </c>
      <c r="H47" s="6"/>
    </row>
    <row r="48" spans="1:8" x14ac:dyDescent="0.25">
      <c r="A48" s="77">
        <v>6.2</v>
      </c>
      <c r="B48" s="78" t="s">
        <v>63</v>
      </c>
      <c r="C48" s="74" t="s">
        <v>266</v>
      </c>
      <c r="D48" s="74"/>
      <c r="E48" s="74" t="s">
        <v>266</v>
      </c>
      <c r="F48" s="74"/>
      <c r="G48" s="74" t="s">
        <v>266</v>
      </c>
      <c r="H48" s="30"/>
    </row>
    <row r="49" spans="1:9" ht="30" x14ac:dyDescent="0.25">
      <c r="A49" s="77">
        <v>6.3</v>
      </c>
      <c r="B49" s="78" t="s">
        <v>64</v>
      </c>
      <c r="C49" s="74" t="s">
        <v>266</v>
      </c>
      <c r="D49" s="74"/>
      <c r="E49" s="74" t="s">
        <v>266</v>
      </c>
      <c r="F49" s="74"/>
      <c r="G49" s="74" t="s">
        <v>266</v>
      </c>
      <c r="H49" s="30"/>
    </row>
    <row r="50" spans="1:9" ht="45.75" thickBot="1" x14ac:dyDescent="0.3">
      <c r="A50" s="77">
        <v>6.4</v>
      </c>
      <c r="B50" s="82" t="s">
        <v>65</v>
      </c>
      <c r="C50" s="74" t="s">
        <v>266</v>
      </c>
      <c r="D50" s="74"/>
      <c r="E50" s="74" t="s">
        <v>266</v>
      </c>
      <c r="F50" s="74"/>
      <c r="G50" s="74" t="s">
        <v>266</v>
      </c>
      <c r="H50" s="31"/>
    </row>
    <row r="51" spans="1:9" ht="30" customHeight="1" thickBot="1" x14ac:dyDescent="0.3">
      <c r="A51" s="176">
        <v>7</v>
      </c>
      <c r="B51" s="187" t="s">
        <v>40</v>
      </c>
      <c r="C51" s="189" t="str">
        <f>+C45</f>
        <v>PEYCO COLOMBIA (51%)
(Sucursal)</v>
      </c>
      <c r="D51" s="189"/>
      <c r="E51" s="189" t="str">
        <f>+E45</f>
        <v>SERINCO COLOMBIA (49%)
(Sucursal)</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96</v>
      </c>
      <c r="E53" s="190" t="s">
        <v>96</v>
      </c>
      <c r="F53" s="221">
        <v>94</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272</v>
      </c>
      <c r="D57" s="198"/>
      <c r="E57" s="198"/>
      <c r="F57" s="311" t="s">
        <v>273</v>
      </c>
      <c r="G57" s="314" t="s">
        <v>98</v>
      </c>
      <c r="H57" s="201"/>
    </row>
    <row r="58" spans="1:9" x14ac:dyDescent="0.25">
      <c r="A58" s="77">
        <v>8.1999999999999993</v>
      </c>
      <c r="B58" s="78" t="s">
        <v>45</v>
      </c>
      <c r="C58" s="198" t="s">
        <v>126</v>
      </c>
      <c r="D58" s="198"/>
      <c r="E58" s="198"/>
      <c r="F58" s="312"/>
      <c r="G58" s="314"/>
      <c r="H58" s="202"/>
    </row>
    <row r="59" spans="1:9" x14ac:dyDescent="0.25">
      <c r="A59" s="77">
        <v>8.3000000000000007</v>
      </c>
      <c r="B59" s="79" t="s">
        <v>46</v>
      </c>
      <c r="C59" s="204" t="s">
        <v>96</v>
      </c>
      <c r="D59" s="205"/>
      <c r="E59" s="206"/>
      <c r="F59" s="312"/>
      <c r="G59" s="314"/>
      <c r="H59" s="202"/>
    </row>
    <row r="60" spans="1:9" ht="30" x14ac:dyDescent="0.25">
      <c r="A60" s="77">
        <v>8.4</v>
      </c>
      <c r="B60" s="79" t="s">
        <v>47</v>
      </c>
      <c r="C60" s="207"/>
      <c r="D60" s="208"/>
      <c r="E60" s="209"/>
      <c r="F60" s="312"/>
      <c r="G60" s="314"/>
      <c r="H60" s="202"/>
    </row>
    <row r="61" spans="1:9" ht="36.75" customHeight="1" x14ac:dyDescent="0.25">
      <c r="A61" s="77">
        <v>8.5</v>
      </c>
      <c r="B61" s="79" t="s">
        <v>84</v>
      </c>
      <c r="C61" s="207"/>
      <c r="D61" s="208"/>
      <c r="E61" s="209"/>
      <c r="F61" s="312"/>
      <c r="G61" s="314"/>
      <c r="H61" s="202"/>
    </row>
    <row r="62" spans="1:9" x14ac:dyDescent="0.25">
      <c r="A62" s="77">
        <v>8.6</v>
      </c>
      <c r="B62" s="79" t="s">
        <v>67</v>
      </c>
      <c r="C62" s="207"/>
      <c r="D62" s="208"/>
      <c r="E62" s="209"/>
      <c r="F62" s="312"/>
      <c r="G62" s="314"/>
      <c r="H62" s="202"/>
    </row>
    <row r="63" spans="1:9" x14ac:dyDescent="0.25">
      <c r="A63" s="77">
        <v>8.6999999999999993</v>
      </c>
      <c r="B63" s="79" t="s">
        <v>48</v>
      </c>
      <c r="C63" s="207"/>
      <c r="D63" s="208"/>
      <c r="E63" s="209"/>
      <c r="F63" s="312"/>
      <c r="G63" s="314"/>
      <c r="H63" s="202"/>
    </row>
    <row r="64" spans="1:9" ht="60" x14ac:dyDescent="0.25">
      <c r="A64" s="77">
        <v>8.8000000000000007</v>
      </c>
      <c r="B64" s="79" t="s">
        <v>85</v>
      </c>
      <c r="C64" s="207"/>
      <c r="D64" s="208"/>
      <c r="E64" s="209"/>
      <c r="F64" s="312"/>
      <c r="G64" s="314"/>
      <c r="H64" s="202"/>
      <c r="I64" s="1"/>
    </row>
    <row r="65" spans="1:9" ht="19.5" customHeight="1" x14ac:dyDescent="0.3">
      <c r="A65" s="77">
        <v>8.9</v>
      </c>
      <c r="B65" s="80" t="s">
        <v>68</v>
      </c>
      <c r="C65" s="207"/>
      <c r="D65" s="208"/>
      <c r="E65" s="209"/>
      <c r="F65" s="312"/>
      <c r="G65" s="314"/>
      <c r="H65" s="202"/>
      <c r="I65" s="2"/>
    </row>
    <row r="66" spans="1:9" ht="16.5" x14ac:dyDescent="0.3">
      <c r="A66" s="81" t="s">
        <v>49</v>
      </c>
      <c r="B66" s="78" t="s">
        <v>50</v>
      </c>
      <c r="C66" s="210"/>
      <c r="D66" s="211"/>
      <c r="E66" s="212"/>
      <c r="F66" s="313"/>
      <c r="G66" s="314"/>
      <c r="H66" s="202"/>
      <c r="I66" s="2"/>
    </row>
    <row r="67" spans="1:9" ht="30.75" thickBot="1" x14ac:dyDescent="0.3">
      <c r="A67" s="81" t="s">
        <v>51</v>
      </c>
      <c r="B67" s="82" t="s">
        <v>69</v>
      </c>
      <c r="C67" s="216" t="s">
        <v>96</v>
      </c>
      <c r="D67" s="216"/>
      <c r="E67" s="216"/>
      <c r="F67" s="146" t="s">
        <v>274</v>
      </c>
      <c r="G67" s="315"/>
      <c r="H67" s="203"/>
      <c r="I67" s="26"/>
    </row>
    <row r="68" spans="1:9" ht="30" customHeight="1" thickBot="1" x14ac:dyDescent="0.3">
      <c r="A68" s="176">
        <v>9</v>
      </c>
      <c r="B68" s="187" t="s">
        <v>52</v>
      </c>
      <c r="C68" s="189" t="str">
        <f>+C51</f>
        <v>PEYCO COLOMBIA (51%)
(Sucursal)</v>
      </c>
      <c r="D68" s="189"/>
      <c r="E68" s="189" t="str">
        <f>+E51</f>
        <v>SERINCO COLOMBIA (49%)
(Sucursal)</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266</v>
      </c>
      <c r="D70" s="190"/>
      <c r="E70" s="190" t="s">
        <v>96</v>
      </c>
      <c r="F70" s="192">
        <v>106</v>
      </c>
      <c r="G70" s="194" t="s">
        <v>266</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266</v>
      </c>
      <c r="D72" s="116"/>
      <c r="E72" s="116" t="s">
        <v>96</v>
      </c>
      <c r="F72" s="118">
        <v>108</v>
      </c>
      <c r="G72" s="195"/>
      <c r="H72" s="197"/>
    </row>
    <row r="73" spans="1:9" ht="30" customHeight="1" thickBot="1" x14ac:dyDescent="0.3">
      <c r="A73" s="176">
        <v>10</v>
      </c>
      <c r="B73" s="187" t="s">
        <v>55</v>
      </c>
      <c r="C73" s="189" t="str">
        <f>+C68</f>
        <v>PEYCO COLOMBIA (51%)
(Sucursal)</v>
      </c>
      <c r="D73" s="189"/>
      <c r="E73" s="189" t="str">
        <f>+E68</f>
        <v>SERINCO COLOMBIA (49%)
(Sucursal)</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78.75" customHeight="1" thickBot="1" x14ac:dyDescent="0.3">
      <c r="A75" s="63">
        <v>10.1</v>
      </c>
      <c r="B75" s="25" t="s">
        <v>56</v>
      </c>
      <c r="C75" s="73" t="s">
        <v>96</v>
      </c>
      <c r="D75" s="73" t="s">
        <v>275</v>
      </c>
      <c r="E75" s="7" t="s">
        <v>96</v>
      </c>
      <c r="F75" s="73" t="s">
        <v>275</v>
      </c>
      <c r="G75" s="9" t="s">
        <v>98</v>
      </c>
      <c r="H75" s="10"/>
    </row>
    <row r="76" spans="1:9" ht="30" customHeight="1" thickBot="1" x14ac:dyDescent="0.3">
      <c r="A76" s="176">
        <v>12</v>
      </c>
      <c r="B76" s="178" t="s">
        <v>57</v>
      </c>
      <c r="C76" s="180" t="str">
        <f>+C73</f>
        <v>PEYCO COLOMBIA (51%)
(Sucursal)</v>
      </c>
      <c r="D76" s="181"/>
      <c r="E76" s="182" t="str">
        <f>+E73</f>
        <v>SERINCO COLOMBIA (49%)
(Sucursal)</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308" t="s">
        <v>96</v>
      </c>
      <c r="D78" s="309"/>
      <c r="E78" s="310" t="s">
        <v>96</v>
      </c>
      <c r="F78" s="309"/>
      <c r="G78" s="173" t="s">
        <v>98</v>
      </c>
      <c r="H78" s="30"/>
    </row>
    <row r="79" spans="1:9" ht="31.5" customHeight="1" x14ac:dyDescent="0.25">
      <c r="A79" s="103">
        <v>12.2</v>
      </c>
      <c r="B79" s="40" t="s">
        <v>59</v>
      </c>
      <c r="C79" s="308" t="s">
        <v>96</v>
      </c>
      <c r="D79" s="309"/>
      <c r="E79" s="310" t="s">
        <v>96</v>
      </c>
      <c r="F79" s="309"/>
      <c r="G79" s="174"/>
      <c r="H79" s="30"/>
    </row>
    <row r="80" spans="1:9" ht="31.5" customHeight="1" thickBot="1" x14ac:dyDescent="0.3">
      <c r="A80" s="111">
        <v>12.3</v>
      </c>
      <c r="B80" s="24" t="s">
        <v>60</v>
      </c>
      <c r="C80" s="308" t="s">
        <v>96</v>
      </c>
      <c r="D80" s="309"/>
      <c r="E80" s="310" t="s">
        <v>96</v>
      </c>
      <c r="F80" s="309"/>
      <c r="G80" s="174"/>
      <c r="H80" s="37"/>
    </row>
    <row r="81" spans="1:8" ht="19.5" thickBot="1" x14ac:dyDescent="0.3">
      <c r="A81" s="165" t="s">
        <v>61</v>
      </c>
      <c r="B81" s="166"/>
      <c r="C81" s="304" t="s">
        <v>276</v>
      </c>
      <c r="D81" s="305"/>
      <c r="E81" s="306"/>
      <c r="F81" s="306"/>
      <c r="G81" s="307"/>
      <c r="H81" s="169"/>
    </row>
    <row r="82" spans="1:8" x14ac:dyDescent="0.25">
      <c r="H82" s="170"/>
    </row>
  </sheetData>
  <mergeCells count="11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G81"/>
    <mergeCell ref="H81:H82"/>
    <mergeCell ref="C78:D78"/>
    <mergeCell ref="E78:F78"/>
    <mergeCell ref="G78:G80"/>
    <mergeCell ref="C79:D79"/>
    <mergeCell ref="E79:F79"/>
    <mergeCell ref="C80:D80"/>
    <mergeCell ref="E80:F80"/>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A10" zoomScale="80" zoomScaleNormal="80" workbookViewId="0">
      <selection activeCell="C17" sqref="C17:C23"/>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9.28515625" style="64" customWidth="1"/>
    <col min="6" max="6" width="74.140625" style="16" customWidth="1"/>
    <col min="7" max="7" width="17.85546875" style="16" customWidth="1"/>
    <col min="8" max="16384" width="11.42578125" style="16"/>
  </cols>
  <sheetData>
    <row r="1" spans="1:6" ht="15" customHeight="1" x14ac:dyDescent="0.25">
      <c r="A1" s="16"/>
      <c r="C1" s="16"/>
      <c r="D1" s="16"/>
      <c r="E1" s="112"/>
      <c r="F1" s="45"/>
    </row>
    <row r="2" spans="1:6" ht="15" customHeight="1" x14ac:dyDescent="0.25">
      <c r="A2" s="16"/>
      <c r="C2" s="275" t="s">
        <v>78</v>
      </c>
      <c r="D2" s="275"/>
      <c r="E2" s="275"/>
      <c r="F2" s="45"/>
    </row>
    <row r="3" spans="1:6" x14ac:dyDescent="0.25">
      <c r="A3" s="16"/>
      <c r="C3" s="16"/>
      <c r="D3" s="16"/>
      <c r="E3" s="147"/>
    </row>
    <row r="4" spans="1:6" ht="15" customHeight="1" x14ac:dyDescent="0.25">
      <c r="A4" s="16"/>
      <c r="C4" s="275" t="s">
        <v>0</v>
      </c>
      <c r="D4" s="275"/>
      <c r="E4" s="275"/>
      <c r="F4" s="45"/>
    </row>
    <row r="5" spans="1:6" ht="15" customHeight="1" x14ac:dyDescent="0.25">
      <c r="A5" s="45"/>
      <c r="B5" s="45"/>
      <c r="C5" s="45"/>
      <c r="D5" s="45"/>
      <c r="E5" s="112"/>
      <c r="F5" s="45"/>
    </row>
    <row r="6" spans="1:6" x14ac:dyDescent="0.25">
      <c r="A6" s="16"/>
      <c r="C6" s="16"/>
      <c r="D6" s="17"/>
      <c r="E6" s="17"/>
      <c r="F6" s="17"/>
    </row>
    <row r="7" spans="1:6" ht="33" customHeight="1" x14ac:dyDescent="0.25">
      <c r="A7" s="16"/>
      <c r="C7" s="17"/>
      <c r="D7" s="16"/>
      <c r="E7" s="147"/>
    </row>
    <row r="8" spans="1:6" ht="15" customHeight="1" x14ac:dyDescent="0.25">
      <c r="A8" s="41" t="s">
        <v>1</v>
      </c>
      <c r="B8" s="42" t="s">
        <v>2</v>
      </c>
      <c r="C8" s="270">
        <v>10</v>
      </c>
      <c r="D8" s="270"/>
      <c r="E8" s="113"/>
      <c r="F8" s="44"/>
    </row>
    <row r="9" spans="1:6" ht="31.5" customHeight="1" x14ac:dyDescent="0.25">
      <c r="A9" s="41" t="s">
        <v>3</v>
      </c>
      <c r="B9" s="42" t="s">
        <v>4</v>
      </c>
      <c r="C9" s="270" t="s">
        <v>277</v>
      </c>
      <c r="D9" s="270"/>
      <c r="E9" s="113"/>
    </row>
    <row r="10" spans="1:6" ht="21.75" customHeight="1" x14ac:dyDescent="0.25">
      <c r="A10" s="41" t="s">
        <v>5</v>
      </c>
      <c r="B10" s="43" t="s">
        <v>6</v>
      </c>
      <c r="C10" s="270" t="s">
        <v>278</v>
      </c>
      <c r="D10" s="270"/>
      <c r="E10" s="113"/>
      <c r="F10" s="44"/>
    </row>
    <row r="11" spans="1:6" ht="15.75" customHeight="1" x14ac:dyDescent="0.25">
      <c r="A11" s="41" t="s">
        <v>7</v>
      </c>
      <c r="B11" s="42" t="s">
        <v>8</v>
      </c>
      <c r="C11" s="270" t="s">
        <v>266</v>
      </c>
      <c r="D11" s="270"/>
      <c r="E11" s="20"/>
      <c r="F11" s="21"/>
    </row>
    <row r="12" spans="1:6" x14ac:dyDescent="0.25">
      <c r="A12" s="41" t="s">
        <v>9</v>
      </c>
      <c r="B12" s="42" t="s">
        <v>10</v>
      </c>
      <c r="C12" s="270" t="s">
        <v>279</v>
      </c>
      <c r="D12" s="270"/>
      <c r="E12" s="147"/>
    </row>
    <row r="13" spans="1:6" x14ac:dyDescent="0.25">
      <c r="A13" s="41" t="s">
        <v>11</v>
      </c>
      <c r="B13" s="42" t="s">
        <v>72</v>
      </c>
      <c r="C13" s="270" t="s">
        <v>262</v>
      </c>
      <c r="D13" s="270"/>
      <c r="E13" s="147"/>
    </row>
    <row r="14" spans="1:6" x14ac:dyDescent="0.25">
      <c r="A14" s="41" t="s">
        <v>71</v>
      </c>
      <c r="B14" s="42" t="s">
        <v>12</v>
      </c>
      <c r="C14" s="270" t="s">
        <v>280</v>
      </c>
      <c r="D14" s="270"/>
      <c r="E14" s="147"/>
    </row>
    <row r="15" spans="1:6" ht="15.75" thickBot="1" x14ac:dyDescent="0.3">
      <c r="A15" s="18"/>
      <c r="B15" s="19"/>
      <c r="C15" s="22"/>
      <c r="D15" s="16"/>
      <c r="E15" s="147"/>
    </row>
    <row r="16" spans="1:6" ht="15.75" thickBot="1" x14ac:dyDescent="0.3">
      <c r="A16" s="27">
        <v>1</v>
      </c>
      <c r="B16" s="67" t="s">
        <v>13</v>
      </c>
      <c r="C16" s="69" t="s">
        <v>14</v>
      </c>
      <c r="D16" s="71" t="s">
        <v>74</v>
      </c>
      <c r="E16" s="119" t="s">
        <v>16</v>
      </c>
      <c r="F16" s="32" t="s">
        <v>17</v>
      </c>
    </row>
    <row r="17" spans="1:6" ht="15" customHeight="1" x14ac:dyDescent="0.25">
      <c r="A17" s="77">
        <v>1.1000000000000001</v>
      </c>
      <c r="B17" s="83" t="s">
        <v>18</v>
      </c>
      <c r="C17" s="336" t="s">
        <v>281</v>
      </c>
      <c r="D17" s="191" t="s">
        <v>282</v>
      </c>
      <c r="E17" s="301" t="s">
        <v>117</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148" t="s">
        <v>16</v>
      </c>
      <c r="F24" s="33" t="s">
        <v>17</v>
      </c>
    </row>
    <row r="25" spans="1:6" ht="45.75" customHeight="1" x14ac:dyDescent="0.25">
      <c r="A25" s="103">
        <v>2.1</v>
      </c>
      <c r="B25" s="24" t="s">
        <v>25</v>
      </c>
      <c r="C25" s="219" t="s">
        <v>266</v>
      </c>
      <c r="D25" s="219" t="s">
        <v>266</v>
      </c>
      <c r="E25" s="301" t="s">
        <v>266</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60.75" customHeight="1" x14ac:dyDescent="0.25">
      <c r="A31" s="103" t="s">
        <v>30</v>
      </c>
      <c r="B31" s="23" t="s">
        <v>18</v>
      </c>
      <c r="C31" s="111" t="s">
        <v>96</v>
      </c>
      <c r="D31" s="111" t="s">
        <v>283</v>
      </c>
      <c r="E31" s="297" t="s">
        <v>98</v>
      </c>
      <c r="F31" s="299" t="s">
        <v>284</v>
      </c>
    </row>
    <row r="32" spans="1:6" ht="38.25" customHeight="1" thickBot="1" x14ac:dyDescent="0.3">
      <c r="A32" s="63" t="s">
        <v>31</v>
      </c>
      <c r="B32" s="25" t="s">
        <v>32</v>
      </c>
      <c r="C32" s="57" t="s">
        <v>96</v>
      </c>
      <c r="D32" s="57">
        <v>51</v>
      </c>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319" t="s">
        <v>285</v>
      </c>
      <c r="E35" s="223" t="s">
        <v>98</v>
      </c>
      <c r="F35" s="196"/>
    </row>
    <row r="36" spans="1:6" x14ac:dyDescent="0.25">
      <c r="A36" s="77">
        <v>4.2</v>
      </c>
      <c r="B36" s="79" t="s">
        <v>34</v>
      </c>
      <c r="C36" s="115" t="s">
        <v>96</v>
      </c>
      <c r="D36" s="312"/>
      <c r="E36" s="194"/>
      <c r="F36" s="196"/>
    </row>
    <row r="37" spans="1:6" ht="15.75" thickBot="1" x14ac:dyDescent="0.3">
      <c r="A37" s="84">
        <v>4.3</v>
      </c>
      <c r="B37" s="85" t="s">
        <v>62</v>
      </c>
      <c r="C37" s="116" t="s">
        <v>286</v>
      </c>
      <c r="D37" s="320"/>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287</v>
      </c>
      <c r="E40" s="223" t="s">
        <v>98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266</v>
      </c>
      <c r="D47" s="114"/>
      <c r="E47" s="223" t="s">
        <v>266</v>
      </c>
      <c r="F47" s="87"/>
    </row>
    <row r="48" spans="1:6" x14ac:dyDescent="0.25">
      <c r="A48" s="77">
        <v>6.2</v>
      </c>
      <c r="B48" s="78" t="s">
        <v>63</v>
      </c>
      <c r="C48" s="114" t="s">
        <v>266</v>
      </c>
      <c r="D48" s="114"/>
      <c r="E48" s="194"/>
      <c r="F48" s="87"/>
    </row>
    <row r="49" spans="1:7" ht="30" x14ac:dyDescent="0.25">
      <c r="A49" s="77">
        <v>6.3</v>
      </c>
      <c r="B49" s="78" t="s">
        <v>64</v>
      </c>
      <c r="C49" s="114" t="s">
        <v>266</v>
      </c>
      <c r="D49" s="114"/>
      <c r="E49" s="194"/>
      <c r="F49" s="87"/>
    </row>
    <row r="50" spans="1:7" ht="45.75" thickBot="1" x14ac:dyDescent="0.3">
      <c r="A50" s="77">
        <v>6.4</v>
      </c>
      <c r="B50" s="82" t="s">
        <v>65</v>
      </c>
      <c r="C50" s="114" t="s">
        <v>266</v>
      </c>
      <c r="D50" s="114"/>
      <c r="E50" s="195"/>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101</v>
      </c>
      <c r="E53" s="223" t="s">
        <v>98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148" t="s">
        <v>16</v>
      </c>
      <c r="F56" s="32" t="s">
        <v>17</v>
      </c>
    </row>
    <row r="57" spans="1:7" x14ac:dyDescent="0.25">
      <c r="A57" s="77">
        <v>8.1</v>
      </c>
      <c r="B57" s="78" t="s">
        <v>44</v>
      </c>
      <c r="C57" s="138" t="s">
        <v>272</v>
      </c>
      <c r="D57" s="286" t="s">
        <v>288</v>
      </c>
      <c r="E57" s="333" t="s">
        <v>98</v>
      </c>
      <c r="F57" s="290"/>
    </row>
    <row r="58" spans="1:7" x14ac:dyDescent="0.25">
      <c r="A58" s="77">
        <v>8.1999999999999993</v>
      </c>
      <c r="B58" s="78" t="s">
        <v>45</v>
      </c>
      <c r="C58" s="138" t="s">
        <v>254</v>
      </c>
      <c r="D58" s="286"/>
      <c r="E58" s="334"/>
      <c r="F58" s="196"/>
    </row>
    <row r="59" spans="1:7" x14ac:dyDescent="0.25">
      <c r="A59" s="77">
        <v>8.3000000000000007</v>
      </c>
      <c r="B59" s="79" t="s">
        <v>46</v>
      </c>
      <c r="C59" s="286" t="s">
        <v>96</v>
      </c>
      <c r="D59" s="286"/>
      <c r="E59" s="334"/>
      <c r="F59" s="196"/>
    </row>
    <row r="60" spans="1:7" ht="30" x14ac:dyDescent="0.25">
      <c r="A60" s="77">
        <v>8.4</v>
      </c>
      <c r="B60" s="79" t="s">
        <v>47</v>
      </c>
      <c r="C60" s="286"/>
      <c r="D60" s="286"/>
      <c r="E60" s="334"/>
      <c r="F60" s="196"/>
    </row>
    <row r="61" spans="1:7" ht="36.75" customHeight="1" x14ac:dyDescent="0.25">
      <c r="A61" s="77">
        <v>8.5</v>
      </c>
      <c r="B61" s="79" t="s">
        <v>84</v>
      </c>
      <c r="C61" s="286"/>
      <c r="D61" s="286"/>
      <c r="E61" s="334"/>
      <c r="F61" s="196"/>
    </row>
    <row r="62" spans="1:7" ht="17.25" customHeight="1" x14ac:dyDescent="0.25">
      <c r="A62" s="77">
        <v>8.6</v>
      </c>
      <c r="B62" s="79" t="s">
        <v>67</v>
      </c>
      <c r="C62" s="286"/>
      <c r="D62" s="286"/>
      <c r="E62" s="334"/>
      <c r="F62" s="196"/>
    </row>
    <row r="63" spans="1:7" x14ac:dyDescent="0.25">
      <c r="A63" s="77">
        <v>8.6999999999999993</v>
      </c>
      <c r="B63" s="79" t="s">
        <v>48</v>
      </c>
      <c r="C63" s="286"/>
      <c r="D63" s="286"/>
      <c r="E63" s="334"/>
      <c r="F63" s="196"/>
    </row>
    <row r="64" spans="1:7" ht="85.5" customHeight="1" x14ac:dyDescent="0.25">
      <c r="A64" s="77">
        <v>8.8000000000000007</v>
      </c>
      <c r="B64" s="79" t="s">
        <v>85</v>
      </c>
      <c r="C64" s="286"/>
      <c r="D64" s="286"/>
      <c r="E64" s="334"/>
      <c r="F64" s="196"/>
      <c r="G64" s="11"/>
    </row>
    <row r="65" spans="1:7" ht="31.5" customHeight="1" x14ac:dyDescent="0.3">
      <c r="A65" s="77">
        <v>8.9</v>
      </c>
      <c r="B65" s="80" t="s">
        <v>68</v>
      </c>
      <c r="C65" s="286"/>
      <c r="D65" s="286"/>
      <c r="E65" s="334"/>
      <c r="F65" s="196"/>
      <c r="G65" s="12"/>
    </row>
    <row r="66" spans="1:7" ht="16.5" x14ac:dyDescent="0.3">
      <c r="A66" s="81" t="s">
        <v>49</v>
      </c>
      <c r="B66" s="78" t="s">
        <v>50</v>
      </c>
      <c r="C66" s="286"/>
      <c r="D66" s="286"/>
      <c r="E66" s="334"/>
      <c r="F66" s="196"/>
      <c r="G66" s="12"/>
    </row>
    <row r="67" spans="1:7" ht="30.75" thickBot="1" x14ac:dyDescent="0.3">
      <c r="A67" s="81" t="s">
        <v>51</v>
      </c>
      <c r="B67" s="82" t="s">
        <v>69</v>
      </c>
      <c r="C67" s="138" t="s">
        <v>96</v>
      </c>
      <c r="D67" s="138" t="s">
        <v>289</v>
      </c>
      <c r="E67" s="335"/>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119</v>
      </c>
      <c r="E70" s="327" t="s">
        <v>290</v>
      </c>
      <c r="F70" s="330" t="s">
        <v>291</v>
      </c>
    </row>
    <row r="71" spans="1:7" x14ac:dyDescent="0.25">
      <c r="A71" s="77">
        <v>9.1999999999999993</v>
      </c>
      <c r="B71" s="91" t="s">
        <v>53</v>
      </c>
      <c r="C71" s="191"/>
      <c r="D71" s="191"/>
      <c r="E71" s="328"/>
      <c r="F71" s="331"/>
    </row>
    <row r="72" spans="1:7" ht="108" customHeight="1" thickBot="1" x14ac:dyDescent="0.3">
      <c r="A72" s="84">
        <v>9.3000000000000007</v>
      </c>
      <c r="B72" s="92" t="s">
        <v>54</v>
      </c>
      <c r="C72" s="107" t="s">
        <v>104</v>
      </c>
      <c r="D72" s="116">
        <v>120</v>
      </c>
      <c r="E72" s="329"/>
      <c r="F72" s="332"/>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70.25" customHeight="1" thickBot="1" x14ac:dyDescent="0.3">
      <c r="A75" s="63">
        <v>10.1</v>
      </c>
      <c r="B75" s="149" t="s">
        <v>56</v>
      </c>
      <c r="C75" s="121" t="s">
        <v>292</v>
      </c>
      <c r="D75" s="150" t="s">
        <v>293</v>
      </c>
      <c r="E75" s="151" t="s">
        <v>294</v>
      </c>
      <c r="F75" s="152" t="s">
        <v>295</v>
      </c>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98</v>
      </c>
      <c r="F78" s="30"/>
    </row>
    <row r="79" spans="1:7" ht="31.5" customHeight="1" x14ac:dyDescent="0.25">
      <c r="A79" s="103">
        <v>12.2</v>
      </c>
      <c r="B79" s="40" t="s">
        <v>59</v>
      </c>
      <c r="C79" s="323" t="s">
        <v>296</v>
      </c>
      <c r="D79" s="324"/>
      <c r="E79" s="174"/>
      <c r="F79" s="30"/>
    </row>
    <row r="80" spans="1:7" ht="31.5" customHeight="1" thickBot="1" x14ac:dyDescent="0.3">
      <c r="A80" s="111">
        <v>12.3</v>
      </c>
      <c r="B80" s="24" t="s">
        <v>60</v>
      </c>
      <c r="C80" s="171" t="s">
        <v>96</v>
      </c>
      <c r="D80" s="172"/>
      <c r="E80" s="174"/>
      <c r="F80" s="37"/>
    </row>
    <row r="81" spans="1:6" ht="19.5" thickBot="1" x14ac:dyDescent="0.3">
      <c r="A81" s="165" t="s">
        <v>61</v>
      </c>
      <c r="B81" s="166"/>
      <c r="C81" s="304" t="s">
        <v>294</v>
      </c>
      <c r="D81" s="305"/>
      <c r="E81" s="325"/>
      <c r="F81" s="326"/>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D35:D37"/>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70:C71"/>
    <mergeCell ref="D70:D71"/>
    <mergeCell ref="E70:E72"/>
    <mergeCell ref="F70:F72"/>
    <mergeCell ref="C53:C55"/>
    <mergeCell ref="D53:D55"/>
    <mergeCell ref="E53:E55"/>
    <mergeCell ref="D57:D66"/>
    <mergeCell ref="E57:E67"/>
    <mergeCell ref="F57:F67"/>
    <mergeCell ref="C59:C66"/>
    <mergeCell ref="A68:A69"/>
    <mergeCell ref="B68:B69"/>
    <mergeCell ref="C68:D68"/>
    <mergeCell ref="E68:E69"/>
    <mergeCell ref="F68:F69"/>
    <mergeCell ref="A81:B81"/>
    <mergeCell ref="C81:F81"/>
    <mergeCell ref="A73:A74"/>
    <mergeCell ref="B73:B74"/>
    <mergeCell ref="C73:D73"/>
    <mergeCell ref="E73:E74"/>
    <mergeCell ref="F73:F74"/>
    <mergeCell ref="A76:A77"/>
    <mergeCell ref="B76:B77"/>
    <mergeCell ref="C76:D76"/>
    <mergeCell ref="E76:E77"/>
    <mergeCell ref="F76:F77"/>
    <mergeCell ref="C77:D77"/>
    <mergeCell ref="C78:D78"/>
    <mergeCell ref="E78:E80"/>
    <mergeCell ref="C79:D79"/>
    <mergeCell ref="C80:D80"/>
  </mergeCell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37" zoomScale="60" zoomScaleNormal="60" workbookViewId="0">
      <selection activeCell="J25" sqref="J25:J28"/>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2.85546875" style="64" customWidth="1"/>
    <col min="5" max="5" width="22.5703125" style="64" customWidth="1"/>
    <col min="6" max="6" width="20.140625" style="64" customWidth="1"/>
    <col min="7" max="7" width="25.42578125" style="64" customWidth="1"/>
    <col min="8" max="8" width="3.140625" style="64" hidden="1" customWidth="1"/>
    <col min="9" max="9" width="26.140625" style="64" customWidth="1"/>
    <col min="10" max="10" width="97.5703125" style="16" customWidth="1"/>
    <col min="11" max="11" width="17.85546875" style="16" customWidth="1"/>
    <col min="12" max="16384" width="11.42578125" style="16"/>
  </cols>
  <sheetData>
    <row r="1" spans="1:10" ht="15" customHeight="1" x14ac:dyDescent="0.25">
      <c r="A1" s="16"/>
      <c r="I1" s="45"/>
      <c r="J1" s="45"/>
    </row>
    <row r="2" spans="1:10" ht="15" customHeight="1" x14ac:dyDescent="0.25">
      <c r="A2" s="16"/>
      <c r="C2" s="275" t="s">
        <v>80</v>
      </c>
      <c r="D2" s="275"/>
      <c r="E2" s="275"/>
      <c r="F2" s="275"/>
      <c r="G2" s="275"/>
      <c r="H2" s="275"/>
      <c r="I2" s="45"/>
      <c r="J2" s="45"/>
    </row>
    <row r="3" spans="1:10" x14ac:dyDescent="0.25">
      <c r="A3" s="16"/>
      <c r="F3" s="16"/>
    </row>
    <row r="4" spans="1:10" ht="15" customHeight="1" x14ac:dyDescent="0.25">
      <c r="A4" s="16"/>
      <c r="C4" s="275" t="s">
        <v>0</v>
      </c>
      <c r="D4" s="275"/>
      <c r="E4" s="275"/>
      <c r="F4" s="275"/>
      <c r="G4" s="275"/>
      <c r="H4" s="275"/>
      <c r="I4" s="45"/>
      <c r="J4" s="45"/>
    </row>
    <row r="5" spans="1:10" ht="15" customHeight="1" x14ac:dyDescent="0.25">
      <c r="A5" s="45"/>
      <c r="B5" s="45"/>
      <c r="C5" s="45"/>
      <c r="D5" s="45"/>
      <c r="E5" s="45"/>
      <c r="F5" s="45"/>
      <c r="G5" s="45"/>
      <c r="H5" s="45"/>
      <c r="I5" s="45"/>
      <c r="J5" s="45"/>
    </row>
    <row r="6" spans="1:10" x14ac:dyDescent="0.25">
      <c r="A6" s="16"/>
      <c r="D6" s="17"/>
      <c r="F6" s="17"/>
      <c r="H6" s="17"/>
      <c r="I6" s="17"/>
      <c r="J6" s="17"/>
    </row>
    <row r="7" spans="1:10" ht="33" customHeight="1" x14ac:dyDescent="0.25">
      <c r="A7" s="16"/>
      <c r="C7" s="17"/>
      <c r="E7" s="17"/>
      <c r="G7" s="17"/>
    </row>
    <row r="8" spans="1:10" ht="15" customHeight="1" x14ac:dyDescent="0.25">
      <c r="A8" s="41" t="s">
        <v>1</v>
      </c>
      <c r="B8" s="42" t="s">
        <v>2</v>
      </c>
      <c r="C8" s="270">
        <v>11</v>
      </c>
      <c r="D8" s="270"/>
      <c r="E8" s="270"/>
      <c r="F8" s="270"/>
      <c r="G8" s="270"/>
      <c r="H8" s="270"/>
      <c r="I8" s="44"/>
      <c r="J8" s="44"/>
    </row>
    <row r="9" spans="1:10" ht="31.5" customHeight="1" x14ac:dyDescent="0.25">
      <c r="A9" s="41" t="s">
        <v>3</v>
      </c>
      <c r="B9" s="42" t="s">
        <v>4</v>
      </c>
      <c r="C9" s="270" t="s">
        <v>297</v>
      </c>
      <c r="D9" s="270"/>
      <c r="E9" s="270"/>
      <c r="F9" s="270"/>
      <c r="G9" s="270"/>
      <c r="H9" s="270"/>
      <c r="I9" s="44"/>
    </row>
    <row r="10" spans="1:10" ht="39.75" customHeight="1" x14ac:dyDescent="0.25">
      <c r="A10" s="41" t="s">
        <v>5</v>
      </c>
      <c r="B10" s="43" t="s">
        <v>6</v>
      </c>
      <c r="C10" s="270" t="s">
        <v>257</v>
      </c>
      <c r="D10" s="270"/>
      <c r="E10" s="270"/>
      <c r="F10" s="270"/>
      <c r="G10" s="270"/>
      <c r="H10" s="270"/>
      <c r="I10" s="276"/>
      <c r="J10" s="277"/>
    </row>
    <row r="11" spans="1:10" ht="31.5" customHeight="1" x14ac:dyDescent="0.25">
      <c r="A11" s="41" t="s">
        <v>7</v>
      </c>
      <c r="B11" s="42" t="s">
        <v>8</v>
      </c>
      <c r="C11" s="270" t="s">
        <v>298</v>
      </c>
      <c r="D11" s="270"/>
      <c r="E11" s="270" t="s">
        <v>299</v>
      </c>
      <c r="F11" s="270"/>
      <c r="G11" s="270" t="s">
        <v>300</v>
      </c>
      <c r="H11" s="270"/>
      <c r="I11" s="20"/>
      <c r="J11" s="21"/>
    </row>
    <row r="12" spans="1:10" x14ac:dyDescent="0.25">
      <c r="A12" s="41" t="s">
        <v>9</v>
      </c>
      <c r="B12" s="42" t="s">
        <v>10</v>
      </c>
      <c r="C12" s="271" t="s">
        <v>279</v>
      </c>
      <c r="D12" s="271"/>
      <c r="E12" s="271" t="s">
        <v>279</v>
      </c>
      <c r="F12" s="271"/>
      <c r="G12" s="271" t="s">
        <v>279</v>
      </c>
      <c r="H12" s="271"/>
    </row>
    <row r="13" spans="1:10" x14ac:dyDescent="0.25">
      <c r="A13" s="41" t="s">
        <v>11</v>
      </c>
      <c r="B13" s="42" t="s">
        <v>72</v>
      </c>
      <c r="C13" s="400" t="s">
        <v>262</v>
      </c>
      <c r="D13" s="401"/>
      <c r="E13" s="401"/>
      <c r="F13" s="401"/>
      <c r="G13" s="401"/>
      <c r="H13" s="402"/>
      <c r="I13" s="65"/>
      <c r="J13" s="65"/>
    </row>
    <row r="14" spans="1:10" ht="14.25" customHeight="1" x14ac:dyDescent="0.25">
      <c r="A14" s="41" t="s">
        <v>71</v>
      </c>
      <c r="B14" s="42" t="s">
        <v>12</v>
      </c>
      <c r="C14" s="274" t="s">
        <v>280</v>
      </c>
      <c r="D14" s="274"/>
      <c r="E14" s="274" t="s">
        <v>280</v>
      </c>
      <c r="F14" s="274"/>
      <c r="G14" s="274" t="s">
        <v>280</v>
      </c>
      <c r="H14" s="274"/>
    </row>
    <row r="15" spans="1:10" ht="15.75" thickBot="1" x14ac:dyDescent="0.3">
      <c r="A15" s="18"/>
      <c r="B15" s="19"/>
      <c r="C15" s="153"/>
      <c r="D15" s="154"/>
      <c r="E15" s="153"/>
      <c r="F15" s="154"/>
      <c r="G15" s="153"/>
      <c r="H15" s="155"/>
    </row>
    <row r="16" spans="1:10" x14ac:dyDescent="0.25">
      <c r="A16" s="27">
        <v>1</v>
      </c>
      <c r="B16" s="67" t="s">
        <v>13</v>
      </c>
      <c r="C16" s="224" t="s">
        <v>14</v>
      </c>
      <c r="D16" s="225"/>
      <c r="E16" s="226"/>
      <c r="F16" s="224" t="s">
        <v>15</v>
      </c>
      <c r="G16" s="225"/>
      <c r="H16" s="347"/>
      <c r="I16" s="29" t="s">
        <v>16</v>
      </c>
      <c r="J16" s="32" t="s">
        <v>17</v>
      </c>
    </row>
    <row r="17" spans="1:10" x14ac:dyDescent="0.25">
      <c r="A17" s="77">
        <v>1.1000000000000001</v>
      </c>
      <c r="B17" s="83" t="s">
        <v>18</v>
      </c>
      <c r="C17" s="366" t="s">
        <v>104</v>
      </c>
      <c r="D17" s="386"/>
      <c r="E17" s="387"/>
      <c r="F17" s="394" t="s">
        <v>301</v>
      </c>
      <c r="G17" s="386"/>
      <c r="H17" s="395"/>
      <c r="I17" s="360" t="s">
        <v>294</v>
      </c>
      <c r="J17" s="398" t="s">
        <v>302</v>
      </c>
    </row>
    <row r="18" spans="1:10" ht="30" x14ac:dyDescent="0.25">
      <c r="A18" s="77">
        <v>1.2</v>
      </c>
      <c r="B18" s="83" t="s">
        <v>19</v>
      </c>
      <c r="C18" s="388"/>
      <c r="D18" s="389"/>
      <c r="E18" s="390"/>
      <c r="F18" s="388"/>
      <c r="G18" s="389"/>
      <c r="H18" s="396"/>
      <c r="I18" s="361"/>
      <c r="J18" s="398"/>
    </row>
    <row r="19" spans="1:10" x14ac:dyDescent="0.25">
      <c r="A19" s="77">
        <v>1.3</v>
      </c>
      <c r="B19" s="83" t="s">
        <v>20</v>
      </c>
      <c r="C19" s="388"/>
      <c r="D19" s="389"/>
      <c r="E19" s="390"/>
      <c r="F19" s="388"/>
      <c r="G19" s="389"/>
      <c r="H19" s="396"/>
      <c r="I19" s="361"/>
      <c r="J19" s="398"/>
    </row>
    <row r="20" spans="1:10" ht="30" x14ac:dyDescent="0.25">
      <c r="A20" s="77">
        <v>1.4</v>
      </c>
      <c r="B20" s="83" t="s">
        <v>21</v>
      </c>
      <c r="C20" s="388"/>
      <c r="D20" s="389"/>
      <c r="E20" s="390"/>
      <c r="F20" s="388"/>
      <c r="G20" s="389"/>
      <c r="H20" s="396"/>
      <c r="I20" s="361"/>
      <c r="J20" s="398"/>
    </row>
    <row r="21" spans="1:10" ht="60" x14ac:dyDescent="0.25">
      <c r="A21" s="77">
        <v>1.5</v>
      </c>
      <c r="B21" s="83" t="s">
        <v>73</v>
      </c>
      <c r="C21" s="388"/>
      <c r="D21" s="389"/>
      <c r="E21" s="390"/>
      <c r="F21" s="388"/>
      <c r="G21" s="389"/>
      <c r="H21" s="396"/>
      <c r="I21" s="361"/>
      <c r="J21" s="398"/>
    </row>
    <row r="22" spans="1:10" x14ac:dyDescent="0.25">
      <c r="A22" s="77">
        <v>1.6</v>
      </c>
      <c r="B22" s="78" t="s">
        <v>22</v>
      </c>
      <c r="C22" s="388"/>
      <c r="D22" s="389"/>
      <c r="E22" s="390"/>
      <c r="F22" s="388"/>
      <c r="G22" s="389"/>
      <c r="H22" s="396"/>
      <c r="I22" s="361"/>
      <c r="J22" s="398"/>
    </row>
    <row r="23" spans="1:10" ht="126" customHeight="1" thickBot="1" x14ac:dyDescent="0.3">
      <c r="A23" s="84">
        <v>1.7</v>
      </c>
      <c r="B23" s="156" t="s">
        <v>23</v>
      </c>
      <c r="C23" s="391"/>
      <c r="D23" s="392"/>
      <c r="E23" s="393"/>
      <c r="F23" s="391"/>
      <c r="G23" s="392"/>
      <c r="H23" s="397"/>
      <c r="I23" s="362"/>
      <c r="J23" s="399"/>
    </row>
    <row r="24" spans="1:10" ht="39" customHeight="1" x14ac:dyDescent="0.25">
      <c r="A24" s="27">
        <v>2</v>
      </c>
      <c r="B24" s="28" t="s">
        <v>24</v>
      </c>
      <c r="C24" s="224" t="s">
        <v>14</v>
      </c>
      <c r="D24" s="225"/>
      <c r="E24" s="226"/>
      <c r="F24" s="224" t="s">
        <v>15</v>
      </c>
      <c r="G24" s="225"/>
      <c r="H24" s="347"/>
      <c r="I24" s="148" t="s">
        <v>16</v>
      </c>
      <c r="J24" s="33" t="s">
        <v>17</v>
      </c>
    </row>
    <row r="25" spans="1:10" ht="45.75" customHeight="1" x14ac:dyDescent="0.25">
      <c r="A25" s="103">
        <v>2.1</v>
      </c>
      <c r="B25" s="24" t="s">
        <v>25</v>
      </c>
      <c r="C25" s="366" t="s">
        <v>292</v>
      </c>
      <c r="D25" s="367"/>
      <c r="E25" s="368"/>
      <c r="F25" s="375" t="s">
        <v>303</v>
      </c>
      <c r="G25" s="376"/>
      <c r="H25" s="377"/>
      <c r="I25" s="360" t="s">
        <v>304</v>
      </c>
      <c r="J25" s="384" t="s">
        <v>305</v>
      </c>
    </row>
    <row r="26" spans="1:10" ht="50.25" customHeight="1" x14ac:dyDescent="0.25">
      <c r="A26" s="103">
        <v>2.2000000000000002</v>
      </c>
      <c r="B26" s="24" t="s">
        <v>26</v>
      </c>
      <c r="C26" s="369"/>
      <c r="D26" s="370"/>
      <c r="E26" s="371"/>
      <c r="F26" s="378"/>
      <c r="G26" s="379"/>
      <c r="H26" s="380"/>
      <c r="I26" s="361"/>
      <c r="J26" s="384"/>
    </row>
    <row r="27" spans="1:10" ht="74.25" customHeight="1" x14ac:dyDescent="0.25">
      <c r="A27" s="103">
        <v>2.2999999999999998</v>
      </c>
      <c r="B27" s="46" t="s">
        <v>27</v>
      </c>
      <c r="C27" s="369"/>
      <c r="D27" s="370"/>
      <c r="E27" s="371"/>
      <c r="F27" s="378"/>
      <c r="G27" s="379"/>
      <c r="H27" s="380"/>
      <c r="I27" s="361"/>
      <c r="J27" s="384"/>
    </row>
    <row r="28" spans="1:10" ht="42" customHeight="1" thickBot="1" x14ac:dyDescent="0.3">
      <c r="A28" s="63">
        <v>2.4</v>
      </c>
      <c r="B28" s="25" t="s">
        <v>28</v>
      </c>
      <c r="C28" s="372"/>
      <c r="D28" s="373"/>
      <c r="E28" s="374"/>
      <c r="F28" s="381"/>
      <c r="G28" s="382"/>
      <c r="H28" s="383"/>
      <c r="I28" s="362"/>
      <c r="J28" s="385"/>
    </row>
    <row r="29" spans="1:10" ht="63" customHeight="1" thickBot="1" x14ac:dyDescent="0.3">
      <c r="A29" s="176">
        <v>3</v>
      </c>
      <c r="B29" s="187" t="s">
        <v>29</v>
      </c>
      <c r="C29" s="189" t="str">
        <f>+C11</f>
        <v>DIN S.A.</v>
      </c>
      <c r="D29" s="189"/>
      <c r="E29" s="189" t="str">
        <f>+E11</f>
        <v>CITEC LTDA</v>
      </c>
      <c r="F29" s="181"/>
      <c r="G29" s="189" t="str">
        <f>+G11</f>
        <v>INARGOS LTDA</v>
      </c>
      <c r="H29" s="181"/>
      <c r="I29" s="169" t="s">
        <v>16</v>
      </c>
      <c r="J29" s="169" t="s">
        <v>17</v>
      </c>
    </row>
    <row r="30" spans="1:10" ht="30" x14ac:dyDescent="0.25">
      <c r="A30" s="177"/>
      <c r="B30" s="188"/>
      <c r="C30" s="105" t="s">
        <v>14</v>
      </c>
      <c r="D30" s="110" t="s">
        <v>15</v>
      </c>
      <c r="E30" s="105" t="s">
        <v>14</v>
      </c>
      <c r="F30" s="110" t="s">
        <v>15</v>
      </c>
      <c r="G30" s="105" t="s">
        <v>14</v>
      </c>
      <c r="H30" s="110" t="s">
        <v>15</v>
      </c>
      <c r="I30" s="170"/>
      <c r="J30" s="170"/>
    </row>
    <row r="31" spans="1:10" ht="47.25" customHeight="1" x14ac:dyDescent="0.25">
      <c r="A31" s="103" t="s">
        <v>30</v>
      </c>
      <c r="B31" s="23" t="s">
        <v>18</v>
      </c>
      <c r="C31" s="111" t="s">
        <v>266</v>
      </c>
      <c r="D31" s="111"/>
      <c r="E31" s="111" t="s">
        <v>266</v>
      </c>
      <c r="F31" s="104"/>
      <c r="G31" s="111" t="s">
        <v>266</v>
      </c>
      <c r="H31" s="104"/>
      <c r="I31" s="173" t="s">
        <v>266</v>
      </c>
      <c r="J31" s="243"/>
    </row>
    <row r="32" spans="1:10" ht="15.75" thickBot="1" x14ac:dyDescent="0.3">
      <c r="A32" s="63" t="s">
        <v>31</v>
      </c>
      <c r="B32" s="25" t="s">
        <v>32</v>
      </c>
      <c r="C32" s="111" t="s">
        <v>266</v>
      </c>
      <c r="D32" s="57"/>
      <c r="E32" s="111" t="s">
        <v>266</v>
      </c>
      <c r="F32" s="62"/>
      <c r="G32" s="111" t="s">
        <v>266</v>
      </c>
      <c r="H32" s="62"/>
      <c r="I32" s="175"/>
      <c r="J32" s="244"/>
    </row>
    <row r="33" spans="1:10" ht="33" customHeight="1" thickBot="1" x14ac:dyDescent="0.3">
      <c r="A33" s="176">
        <v>4</v>
      </c>
      <c r="B33" s="245" t="s">
        <v>33</v>
      </c>
      <c r="C33" s="189" t="str">
        <f>+C29</f>
        <v>DIN S.A.</v>
      </c>
      <c r="D33" s="189"/>
      <c r="E33" s="189" t="str">
        <f>+E29</f>
        <v>CITEC LTDA</v>
      </c>
      <c r="F33" s="181"/>
      <c r="G33" s="189" t="str">
        <f>+G29</f>
        <v>INARGOS LTDA</v>
      </c>
      <c r="H33" s="181"/>
      <c r="I33" s="169" t="s">
        <v>16</v>
      </c>
      <c r="J33" s="169" t="s">
        <v>17</v>
      </c>
    </row>
    <row r="34" spans="1:10" ht="33" customHeight="1" x14ac:dyDescent="0.25">
      <c r="A34" s="177"/>
      <c r="B34" s="246"/>
      <c r="C34" s="105" t="s">
        <v>14</v>
      </c>
      <c r="D34" s="110" t="s">
        <v>15</v>
      </c>
      <c r="E34" s="105" t="s">
        <v>14</v>
      </c>
      <c r="F34" s="110" t="s">
        <v>15</v>
      </c>
      <c r="G34" s="105" t="s">
        <v>14</v>
      </c>
      <c r="H34" s="110" t="s">
        <v>15</v>
      </c>
      <c r="I34" s="170"/>
      <c r="J34" s="170"/>
    </row>
    <row r="35" spans="1:10" ht="47.25" customHeight="1" x14ac:dyDescent="0.25">
      <c r="A35" s="77">
        <v>4.0999999999999996</v>
      </c>
      <c r="B35" s="79" t="s">
        <v>81</v>
      </c>
      <c r="C35" s="115" t="s">
        <v>96</v>
      </c>
      <c r="D35" s="316" t="s">
        <v>306</v>
      </c>
      <c r="E35" s="115" t="s">
        <v>96</v>
      </c>
      <c r="F35" s="319" t="s">
        <v>307</v>
      </c>
      <c r="G35" s="115" t="s">
        <v>96</v>
      </c>
      <c r="H35" s="117"/>
      <c r="I35" s="223" t="s">
        <v>98</v>
      </c>
      <c r="J35" s="196"/>
    </row>
    <row r="36" spans="1:10" x14ac:dyDescent="0.25">
      <c r="A36" s="77">
        <v>4.2</v>
      </c>
      <c r="B36" s="79" t="s">
        <v>34</v>
      </c>
      <c r="C36" s="115" t="s">
        <v>96</v>
      </c>
      <c r="D36" s="317"/>
      <c r="E36" s="115" t="s">
        <v>96</v>
      </c>
      <c r="F36" s="312"/>
      <c r="G36" s="115" t="s">
        <v>96</v>
      </c>
      <c r="H36" s="117"/>
      <c r="I36" s="194"/>
      <c r="J36" s="196"/>
    </row>
    <row r="37" spans="1:10" ht="15.75" thickBot="1" x14ac:dyDescent="0.3">
      <c r="A37" s="84">
        <v>4.3</v>
      </c>
      <c r="B37" s="85" t="s">
        <v>62</v>
      </c>
      <c r="C37" s="116" t="s">
        <v>308</v>
      </c>
      <c r="D37" s="318"/>
      <c r="E37" s="115" t="s">
        <v>308</v>
      </c>
      <c r="F37" s="320"/>
      <c r="G37" s="115" t="s">
        <v>308</v>
      </c>
      <c r="H37" s="118"/>
      <c r="I37" s="195"/>
      <c r="J37" s="197"/>
    </row>
    <row r="38" spans="1:10" ht="30" customHeight="1" thickBot="1" x14ac:dyDescent="0.3">
      <c r="A38" s="176">
        <v>5</v>
      </c>
      <c r="B38" s="178" t="s">
        <v>35</v>
      </c>
      <c r="C38" s="241" t="str">
        <f>+C33</f>
        <v>DIN S.A.</v>
      </c>
      <c r="D38" s="242"/>
      <c r="E38" s="241" t="str">
        <f>+E33</f>
        <v>CITEC LTDA</v>
      </c>
      <c r="F38" s="242"/>
      <c r="G38" s="241" t="str">
        <f>+G33</f>
        <v>INARGOS LTDA</v>
      </c>
      <c r="H38" s="242"/>
      <c r="I38" s="169" t="s">
        <v>16</v>
      </c>
      <c r="J38" s="169" t="s">
        <v>17</v>
      </c>
    </row>
    <row r="39" spans="1:10" ht="30.75" thickBot="1" x14ac:dyDescent="0.3">
      <c r="A39" s="177"/>
      <c r="B39" s="179"/>
      <c r="C39" s="109" t="s">
        <v>14</v>
      </c>
      <c r="D39" s="34" t="s">
        <v>15</v>
      </c>
      <c r="E39" s="109" t="s">
        <v>14</v>
      </c>
      <c r="F39" s="34" t="s">
        <v>15</v>
      </c>
      <c r="G39" s="109" t="s">
        <v>14</v>
      </c>
      <c r="H39" s="34" t="s">
        <v>15</v>
      </c>
      <c r="I39" s="170"/>
      <c r="J39" s="170"/>
    </row>
    <row r="40" spans="1:10" ht="45" customHeight="1" x14ac:dyDescent="0.25">
      <c r="A40" s="77">
        <v>5.0999999999999996</v>
      </c>
      <c r="B40" s="79" t="s">
        <v>81</v>
      </c>
      <c r="C40" s="190" t="s">
        <v>309</v>
      </c>
      <c r="D40" s="293" t="s">
        <v>310</v>
      </c>
      <c r="E40" s="229" t="s">
        <v>309</v>
      </c>
      <c r="F40" s="232" t="s">
        <v>311</v>
      </c>
      <c r="G40" s="354" t="s">
        <v>312</v>
      </c>
      <c r="H40" s="357"/>
      <c r="I40" s="360" t="s">
        <v>294</v>
      </c>
      <c r="J40" s="363" t="s">
        <v>313</v>
      </c>
    </row>
    <row r="41" spans="1:10" ht="30" x14ac:dyDescent="0.25">
      <c r="A41" s="77">
        <v>5.2</v>
      </c>
      <c r="B41" s="79" t="s">
        <v>83</v>
      </c>
      <c r="C41" s="217"/>
      <c r="D41" s="217"/>
      <c r="E41" s="230"/>
      <c r="F41" s="233"/>
      <c r="G41" s="355"/>
      <c r="H41" s="358"/>
      <c r="I41" s="361"/>
      <c r="J41" s="364"/>
    </row>
    <row r="42" spans="1:10" ht="60" x14ac:dyDescent="0.25">
      <c r="A42" s="77">
        <v>5.3</v>
      </c>
      <c r="B42" s="86" t="s">
        <v>82</v>
      </c>
      <c r="C42" s="217"/>
      <c r="D42" s="217"/>
      <c r="E42" s="230"/>
      <c r="F42" s="233"/>
      <c r="G42" s="355"/>
      <c r="H42" s="358"/>
      <c r="I42" s="361"/>
      <c r="J42" s="364"/>
    </row>
    <row r="43" spans="1:10" ht="30" customHeight="1" x14ac:dyDescent="0.25">
      <c r="A43" s="77">
        <v>5.4</v>
      </c>
      <c r="B43" s="79" t="s">
        <v>36</v>
      </c>
      <c r="C43" s="217"/>
      <c r="D43" s="217"/>
      <c r="E43" s="230"/>
      <c r="F43" s="233"/>
      <c r="G43" s="355"/>
      <c r="H43" s="358"/>
      <c r="I43" s="361"/>
      <c r="J43" s="364"/>
    </row>
    <row r="44" spans="1:10" ht="89.25" customHeight="1" thickBot="1" x14ac:dyDescent="0.3">
      <c r="A44" s="84">
        <v>5.5</v>
      </c>
      <c r="B44" s="156" t="s">
        <v>37</v>
      </c>
      <c r="C44" s="218"/>
      <c r="D44" s="218"/>
      <c r="E44" s="231"/>
      <c r="F44" s="234"/>
      <c r="G44" s="356"/>
      <c r="H44" s="359"/>
      <c r="I44" s="362"/>
      <c r="J44" s="365"/>
    </row>
    <row r="45" spans="1:10" ht="30" customHeight="1" thickBot="1" x14ac:dyDescent="0.3">
      <c r="A45" s="176">
        <v>6</v>
      </c>
      <c r="B45" s="178" t="s">
        <v>38</v>
      </c>
      <c r="C45" s="227" t="str">
        <f>+C38</f>
        <v>DIN S.A.</v>
      </c>
      <c r="D45" s="228"/>
      <c r="E45" s="182" t="str">
        <f>+E38</f>
        <v>CITEC LTDA</v>
      </c>
      <c r="F45" s="181"/>
      <c r="G45" s="182" t="str">
        <f>+G38</f>
        <v>INARGOS LTDA</v>
      </c>
      <c r="H45" s="181"/>
      <c r="I45" s="169" t="s">
        <v>16</v>
      </c>
      <c r="J45" s="169" t="s">
        <v>17</v>
      </c>
    </row>
    <row r="46" spans="1:10" ht="30" customHeight="1" thickBot="1" x14ac:dyDescent="0.3">
      <c r="A46" s="177"/>
      <c r="B46" s="179"/>
      <c r="C46" s="35" t="s">
        <v>14</v>
      </c>
      <c r="D46" s="47" t="s">
        <v>15</v>
      </c>
      <c r="E46" s="13" t="s">
        <v>14</v>
      </c>
      <c r="F46" s="34" t="s">
        <v>15</v>
      </c>
      <c r="G46" s="13" t="s">
        <v>14</v>
      </c>
      <c r="H46" s="34" t="s">
        <v>15</v>
      </c>
      <c r="I46" s="170"/>
      <c r="J46" s="170"/>
    </row>
    <row r="47" spans="1:10" ht="43.5" customHeight="1" x14ac:dyDescent="0.25">
      <c r="A47" s="77">
        <v>6.1</v>
      </c>
      <c r="B47" s="78" t="s">
        <v>39</v>
      </c>
      <c r="C47" s="74" t="s">
        <v>266</v>
      </c>
      <c r="D47" s="111"/>
      <c r="E47" s="111" t="s">
        <v>266</v>
      </c>
      <c r="F47" s="114"/>
      <c r="G47" s="111" t="s">
        <v>266</v>
      </c>
      <c r="H47" s="104"/>
      <c r="I47" s="5" t="s">
        <v>266</v>
      </c>
      <c r="J47" s="6"/>
    </row>
    <row r="48" spans="1:10" x14ac:dyDescent="0.25">
      <c r="A48" s="77">
        <v>6.2</v>
      </c>
      <c r="B48" s="78" t="s">
        <v>63</v>
      </c>
      <c r="C48" s="74" t="s">
        <v>266</v>
      </c>
      <c r="D48" s="111"/>
      <c r="E48" s="111" t="s">
        <v>266</v>
      </c>
      <c r="F48" s="74"/>
      <c r="G48" s="111" t="s">
        <v>266</v>
      </c>
      <c r="H48" s="104"/>
      <c r="I48" s="5" t="s">
        <v>266</v>
      </c>
      <c r="J48" s="30"/>
    </row>
    <row r="49" spans="1:11" ht="30" x14ac:dyDescent="0.25">
      <c r="A49" s="77">
        <v>6.3</v>
      </c>
      <c r="B49" s="78" t="s">
        <v>64</v>
      </c>
      <c r="C49" s="74" t="s">
        <v>266</v>
      </c>
      <c r="D49" s="111"/>
      <c r="E49" s="111" t="s">
        <v>266</v>
      </c>
      <c r="F49" s="104"/>
      <c r="G49" s="111" t="s">
        <v>266</v>
      </c>
      <c r="H49" s="104"/>
      <c r="I49" s="5" t="s">
        <v>266</v>
      </c>
      <c r="J49" s="30"/>
    </row>
    <row r="50" spans="1:11" ht="45.75" thickBot="1" x14ac:dyDescent="0.3">
      <c r="A50" s="77">
        <v>6.4</v>
      </c>
      <c r="B50" s="82" t="s">
        <v>65</v>
      </c>
      <c r="C50" s="74" t="s">
        <v>266</v>
      </c>
      <c r="D50" s="57"/>
      <c r="E50" s="111" t="s">
        <v>266</v>
      </c>
      <c r="F50" s="62"/>
      <c r="G50" s="111" t="s">
        <v>266</v>
      </c>
      <c r="I50" s="5" t="s">
        <v>266</v>
      </c>
      <c r="J50" s="31"/>
    </row>
    <row r="51" spans="1:11" ht="30" customHeight="1" thickBot="1" x14ac:dyDescent="0.3">
      <c r="A51" s="176">
        <v>7</v>
      </c>
      <c r="B51" s="187" t="s">
        <v>40</v>
      </c>
      <c r="C51" s="189" t="str">
        <f>+C45</f>
        <v>DIN S.A.</v>
      </c>
      <c r="D51" s="189"/>
      <c r="E51" s="189" t="str">
        <f>+E45</f>
        <v>CITEC LTDA</v>
      </c>
      <c r="F51" s="181"/>
      <c r="G51" s="189" t="str">
        <f>+G45</f>
        <v>INARGOS LTDA</v>
      </c>
      <c r="H51" s="181"/>
      <c r="I51" s="169" t="s">
        <v>16</v>
      </c>
      <c r="J51" s="169" t="s">
        <v>17</v>
      </c>
    </row>
    <row r="52" spans="1:11" ht="30.75" thickBot="1" x14ac:dyDescent="0.3">
      <c r="A52" s="177"/>
      <c r="B52" s="188"/>
      <c r="C52" s="35" t="s">
        <v>14</v>
      </c>
      <c r="D52" s="36" t="s">
        <v>15</v>
      </c>
      <c r="E52" s="13" t="s">
        <v>14</v>
      </c>
      <c r="F52" s="34" t="s">
        <v>15</v>
      </c>
      <c r="G52" s="13" t="s">
        <v>14</v>
      </c>
      <c r="H52" s="34" t="s">
        <v>15</v>
      </c>
      <c r="I52" s="170"/>
      <c r="J52" s="170"/>
    </row>
    <row r="53" spans="1:11" x14ac:dyDescent="0.25">
      <c r="A53" s="77">
        <v>7.1</v>
      </c>
      <c r="B53" s="78" t="s">
        <v>41</v>
      </c>
      <c r="C53" s="190" t="s">
        <v>96</v>
      </c>
      <c r="D53" s="219">
        <v>101</v>
      </c>
      <c r="E53" s="190" t="s">
        <v>96</v>
      </c>
      <c r="F53" s="221">
        <v>103</v>
      </c>
      <c r="G53" s="293" t="s">
        <v>314</v>
      </c>
      <c r="H53" s="221"/>
      <c r="I53" s="223" t="s">
        <v>117</v>
      </c>
      <c r="J53" s="89"/>
    </row>
    <row r="54" spans="1:11" ht="30" x14ac:dyDescent="0.25">
      <c r="A54" s="77">
        <v>7.2</v>
      </c>
      <c r="B54" s="78" t="s">
        <v>66</v>
      </c>
      <c r="C54" s="217"/>
      <c r="D54" s="219"/>
      <c r="E54" s="217"/>
      <c r="F54" s="221"/>
      <c r="G54" s="217"/>
      <c r="H54" s="221"/>
      <c r="I54" s="194"/>
      <c r="J54" s="89"/>
    </row>
    <row r="55" spans="1:11" ht="30.75" thickBot="1" x14ac:dyDescent="0.3">
      <c r="A55" s="84">
        <v>7.3</v>
      </c>
      <c r="B55" s="82" t="s">
        <v>42</v>
      </c>
      <c r="C55" s="218"/>
      <c r="D55" s="220"/>
      <c r="E55" s="218"/>
      <c r="F55" s="222"/>
      <c r="G55" s="218"/>
      <c r="H55" s="222"/>
      <c r="I55" s="195"/>
      <c r="J55" s="90"/>
    </row>
    <row r="56" spans="1:11" x14ac:dyDescent="0.25">
      <c r="A56" s="27">
        <v>8</v>
      </c>
      <c r="B56" s="38" t="s">
        <v>43</v>
      </c>
      <c r="C56" s="224" t="s">
        <v>14</v>
      </c>
      <c r="D56" s="225"/>
      <c r="E56" s="226"/>
      <c r="F56" s="224" t="s">
        <v>15</v>
      </c>
      <c r="G56" s="225"/>
      <c r="H56" s="347"/>
      <c r="I56" s="29" t="s">
        <v>16</v>
      </c>
      <c r="J56" s="32" t="s">
        <v>17</v>
      </c>
    </row>
    <row r="57" spans="1:11" x14ac:dyDescent="0.25">
      <c r="A57" s="77">
        <v>8.1</v>
      </c>
      <c r="B57" s="78" t="s">
        <v>44</v>
      </c>
      <c r="C57" s="198" t="s">
        <v>272</v>
      </c>
      <c r="D57" s="198"/>
      <c r="E57" s="198"/>
      <c r="F57" s="213" t="s">
        <v>315</v>
      </c>
      <c r="G57" s="260"/>
      <c r="H57" s="346"/>
      <c r="I57" s="314" t="s">
        <v>98</v>
      </c>
      <c r="J57" s="345"/>
    </row>
    <row r="58" spans="1:11" x14ac:dyDescent="0.25">
      <c r="A58" s="77">
        <v>8.1999999999999993</v>
      </c>
      <c r="B58" s="78" t="s">
        <v>45</v>
      </c>
      <c r="C58" s="198" t="s">
        <v>126</v>
      </c>
      <c r="D58" s="198"/>
      <c r="E58" s="198"/>
      <c r="F58" s="348"/>
      <c r="G58" s="349"/>
      <c r="H58" s="350"/>
      <c r="I58" s="314"/>
      <c r="J58" s="202"/>
    </row>
    <row r="59" spans="1:11" x14ac:dyDescent="0.25">
      <c r="A59" s="77">
        <v>8.3000000000000007</v>
      </c>
      <c r="B59" s="79" t="s">
        <v>46</v>
      </c>
      <c r="C59" s="204" t="s">
        <v>96</v>
      </c>
      <c r="D59" s="205"/>
      <c r="E59" s="206"/>
      <c r="F59" s="348"/>
      <c r="G59" s="349"/>
      <c r="H59" s="350"/>
      <c r="I59" s="314"/>
      <c r="J59" s="202"/>
    </row>
    <row r="60" spans="1:11" ht="30" x14ac:dyDescent="0.25">
      <c r="A60" s="77">
        <v>8.4</v>
      </c>
      <c r="B60" s="79" t="s">
        <v>47</v>
      </c>
      <c r="C60" s="207"/>
      <c r="D60" s="208"/>
      <c r="E60" s="209"/>
      <c r="F60" s="348"/>
      <c r="G60" s="349"/>
      <c r="H60" s="350"/>
      <c r="I60" s="314"/>
      <c r="J60" s="202"/>
    </row>
    <row r="61" spans="1:11" ht="36.75" customHeight="1" x14ac:dyDescent="0.25">
      <c r="A61" s="77">
        <v>8.5</v>
      </c>
      <c r="B61" s="79" t="s">
        <v>84</v>
      </c>
      <c r="C61" s="207"/>
      <c r="D61" s="208"/>
      <c r="E61" s="209"/>
      <c r="F61" s="348"/>
      <c r="G61" s="349"/>
      <c r="H61" s="350"/>
      <c r="I61" s="314"/>
      <c r="J61" s="202"/>
    </row>
    <row r="62" spans="1:11" x14ac:dyDescent="0.25">
      <c r="A62" s="77">
        <v>8.6</v>
      </c>
      <c r="B62" s="79" t="s">
        <v>67</v>
      </c>
      <c r="C62" s="207"/>
      <c r="D62" s="208"/>
      <c r="E62" s="209"/>
      <c r="F62" s="348"/>
      <c r="G62" s="349"/>
      <c r="H62" s="350"/>
      <c r="I62" s="314"/>
      <c r="J62" s="202"/>
    </row>
    <row r="63" spans="1:11" x14ac:dyDescent="0.25">
      <c r="A63" s="77">
        <v>8.6999999999999993</v>
      </c>
      <c r="B63" s="79" t="s">
        <v>48</v>
      </c>
      <c r="C63" s="207"/>
      <c r="D63" s="208"/>
      <c r="E63" s="209"/>
      <c r="F63" s="348"/>
      <c r="G63" s="349"/>
      <c r="H63" s="350"/>
      <c r="I63" s="314"/>
      <c r="J63" s="202"/>
    </row>
    <row r="64" spans="1:11" ht="60" x14ac:dyDescent="0.25">
      <c r="A64" s="77">
        <v>8.8000000000000007</v>
      </c>
      <c r="B64" s="79" t="s">
        <v>85</v>
      </c>
      <c r="C64" s="207"/>
      <c r="D64" s="208"/>
      <c r="E64" s="209"/>
      <c r="F64" s="348"/>
      <c r="G64" s="349"/>
      <c r="H64" s="350"/>
      <c r="I64" s="314"/>
      <c r="J64" s="202"/>
      <c r="K64" s="1"/>
    </row>
    <row r="65" spans="1:11" ht="19.5" customHeight="1" x14ac:dyDescent="0.3">
      <c r="A65" s="77">
        <v>8.9</v>
      </c>
      <c r="B65" s="80" t="s">
        <v>68</v>
      </c>
      <c r="C65" s="207"/>
      <c r="D65" s="208"/>
      <c r="E65" s="209"/>
      <c r="F65" s="348"/>
      <c r="G65" s="349"/>
      <c r="H65" s="350"/>
      <c r="I65" s="314"/>
      <c r="J65" s="202"/>
      <c r="K65" s="2"/>
    </row>
    <row r="66" spans="1:11" ht="16.5" x14ac:dyDescent="0.3">
      <c r="A66" s="81" t="s">
        <v>49</v>
      </c>
      <c r="B66" s="78" t="s">
        <v>50</v>
      </c>
      <c r="C66" s="210"/>
      <c r="D66" s="211"/>
      <c r="E66" s="212"/>
      <c r="F66" s="351"/>
      <c r="G66" s="352"/>
      <c r="H66" s="353"/>
      <c r="I66" s="314"/>
      <c r="J66" s="202"/>
      <c r="K66" s="2"/>
    </row>
    <row r="67" spans="1:11" ht="30.75" thickBot="1" x14ac:dyDescent="0.3">
      <c r="A67" s="81" t="s">
        <v>51</v>
      </c>
      <c r="B67" s="82" t="s">
        <v>69</v>
      </c>
      <c r="C67" s="216" t="s">
        <v>96</v>
      </c>
      <c r="D67" s="216"/>
      <c r="E67" s="216"/>
      <c r="F67" s="213" t="s">
        <v>316</v>
      </c>
      <c r="G67" s="260"/>
      <c r="H67" s="346"/>
      <c r="I67" s="315"/>
      <c r="J67" s="203"/>
      <c r="K67" s="26"/>
    </row>
    <row r="68" spans="1:11" ht="30" customHeight="1" thickBot="1" x14ac:dyDescent="0.3">
      <c r="A68" s="176">
        <v>9</v>
      </c>
      <c r="B68" s="187" t="s">
        <v>52</v>
      </c>
      <c r="C68" s="189" t="str">
        <f>+C51</f>
        <v>DIN S.A.</v>
      </c>
      <c r="D68" s="189"/>
      <c r="E68" s="189" t="str">
        <f>+E51</f>
        <v>CITEC LTDA</v>
      </c>
      <c r="F68" s="181"/>
      <c r="G68" s="188" t="str">
        <f>+G51</f>
        <v>INARGOS LTDA</v>
      </c>
      <c r="H68" s="181"/>
      <c r="I68" s="169" t="s">
        <v>16</v>
      </c>
      <c r="J68" s="169" t="s">
        <v>17</v>
      </c>
    </row>
    <row r="69" spans="1:11" ht="30" customHeight="1" thickBot="1" x14ac:dyDescent="0.3">
      <c r="A69" s="177"/>
      <c r="B69" s="188"/>
      <c r="C69" s="35" t="s">
        <v>14</v>
      </c>
      <c r="D69" s="36" t="s">
        <v>15</v>
      </c>
      <c r="E69" s="13" t="s">
        <v>14</v>
      </c>
      <c r="F69" s="34" t="s">
        <v>15</v>
      </c>
      <c r="G69" s="13" t="s">
        <v>14</v>
      </c>
      <c r="H69" s="34" t="s">
        <v>15</v>
      </c>
      <c r="I69" s="170"/>
      <c r="J69" s="170"/>
    </row>
    <row r="70" spans="1:11" x14ac:dyDescent="0.25">
      <c r="A70" s="77">
        <v>9.1</v>
      </c>
      <c r="B70" s="83" t="s">
        <v>70</v>
      </c>
      <c r="C70" s="190" t="s">
        <v>96</v>
      </c>
      <c r="D70" s="190">
        <v>236</v>
      </c>
      <c r="E70" s="190" t="s">
        <v>266</v>
      </c>
      <c r="F70" s="192"/>
      <c r="G70" s="190" t="s">
        <v>266</v>
      </c>
      <c r="H70" s="192"/>
      <c r="I70" s="194" t="s">
        <v>168</v>
      </c>
      <c r="J70" s="196"/>
    </row>
    <row r="71" spans="1:11" x14ac:dyDescent="0.25">
      <c r="A71" s="77">
        <v>9.1999999999999993</v>
      </c>
      <c r="B71" s="91" t="s">
        <v>53</v>
      </c>
      <c r="C71" s="191"/>
      <c r="D71" s="191"/>
      <c r="E71" s="191"/>
      <c r="F71" s="193"/>
      <c r="G71" s="191"/>
      <c r="H71" s="193"/>
      <c r="I71" s="194"/>
      <c r="J71" s="196"/>
    </row>
    <row r="72" spans="1:11" ht="30.75" thickBot="1" x14ac:dyDescent="0.3">
      <c r="A72" s="84">
        <v>9.3000000000000007</v>
      </c>
      <c r="B72" s="92" t="s">
        <v>54</v>
      </c>
      <c r="C72" s="116" t="s">
        <v>317</v>
      </c>
      <c r="D72" s="116">
        <v>238</v>
      </c>
      <c r="E72" s="116" t="s">
        <v>266</v>
      </c>
      <c r="F72" s="118"/>
      <c r="G72" s="116" t="s">
        <v>266</v>
      </c>
      <c r="H72" s="118"/>
      <c r="I72" s="195"/>
      <c r="J72" s="197"/>
    </row>
    <row r="73" spans="1:11" ht="30" customHeight="1" thickBot="1" x14ac:dyDescent="0.3">
      <c r="A73" s="176">
        <v>10</v>
      </c>
      <c r="B73" s="187" t="s">
        <v>55</v>
      </c>
      <c r="C73" s="189" t="s">
        <v>298</v>
      </c>
      <c r="D73" s="189"/>
      <c r="E73" s="189" t="str">
        <f>+E68</f>
        <v>CITEC LTDA</v>
      </c>
      <c r="F73" s="181"/>
      <c r="G73" s="189" t="str">
        <f>+G68</f>
        <v>INARGOS LTDA</v>
      </c>
      <c r="H73" s="181"/>
      <c r="I73" s="169" t="s">
        <v>16</v>
      </c>
      <c r="J73" s="169" t="s">
        <v>17</v>
      </c>
    </row>
    <row r="74" spans="1:11" ht="30" customHeight="1" thickBot="1" x14ac:dyDescent="0.3">
      <c r="A74" s="177"/>
      <c r="B74" s="188"/>
      <c r="C74" s="35" t="s">
        <v>14</v>
      </c>
      <c r="D74" s="36" t="s">
        <v>15</v>
      </c>
      <c r="E74" s="13" t="s">
        <v>14</v>
      </c>
      <c r="F74" s="34" t="s">
        <v>15</v>
      </c>
      <c r="G74" s="13" t="s">
        <v>14</v>
      </c>
      <c r="H74" s="34" t="s">
        <v>15</v>
      </c>
      <c r="I74" s="170"/>
      <c r="J74" s="170"/>
    </row>
    <row r="75" spans="1:11" ht="43.5" customHeight="1" thickBot="1" x14ac:dyDescent="0.3">
      <c r="A75" s="63">
        <v>10.1</v>
      </c>
      <c r="B75" s="25" t="s">
        <v>56</v>
      </c>
      <c r="C75" s="57" t="s">
        <v>266</v>
      </c>
      <c r="D75" s="57"/>
      <c r="E75" s="7" t="s">
        <v>266</v>
      </c>
      <c r="F75" s="8"/>
      <c r="G75" s="7" t="s">
        <v>266</v>
      </c>
      <c r="H75" s="8"/>
      <c r="I75" s="9"/>
      <c r="J75" s="10"/>
    </row>
    <row r="76" spans="1:11" ht="30" customHeight="1" thickBot="1" x14ac:dyDescent="0.3">
      <c r="A76" s="176">
        <v>12</v>
      </c>
      <c r="B76" s="178" t="s">
        <v>57</v>
      </c>
      <c r="C76" s="341" t="s">
        <v>298</v>
      </c>
      <c r="D76" s="342"/>
      <c r="E76" s="343" t="s">
        <v>299</v>
      </c>
      <c r="F76" s="344"/>
      <c r="G76" s="343" t="s">
        <v>300</v>
      </c>
      <c r="H76" s="344"/>
      <c r="I76" s="279"/>
      <c r="J76" s="169"/>
    </row>
    <row r="77" spans="1:11" ht="30" customHeight="1" x14ac:dyDescent="0.25">
      <c r="A77" s="177"/>
      <c r="B77" s="179"/>
      <c r="C77" s="183"/>
      <c r="D77" s="184"/>
      <c r="E77" s="185"/>
      <c r="F77" s="186"/>
      <c r="G77" s="185"/>
      <c r="H77" s="186"/>
      <c r="I77" s="280"/>
      <c r="J77" s="170"/>
    </row>
    <row r="78" spans="1:11" ht="35.25" customHeight="1" x14ac:dyDescent="0.25">
      <c r="A78" s="103">
        <v>12.1</v>
      </c>
      <c r="B78" s="40" t="s">
        <v>58</v>
      </c>
      <c r="C78" s="171" t="s">
        <v>96</v>
      </c>
      <c r="D78" s="172"/>
      <c r="E78" s="171" t="s">
        <v>96</v>
      </c>
      <c r="F78" s="172"/>
      <c r="G78" s="171" t="s">
        <v>96</v>
      </c>
      <c r="H78" s="172"/>
      <c r="I78" s="173" t="s">
        <v>98</v>
      </c>
      <c r="J78" s="30"/>
    </row>
    <row r="79" spans="1:11" ht="31.5" customHeight="1" x14ac:dyDescent="0.25">
      <c r="A79" s="103">
        <v>12.2</v>
      </c>
      <c r="B79" s="40" t="s">
        <v>59</v>
      </c>
      <c r="C79" s="171" t="s">
        <v>96</v>
      </c>
      <c r="D79" s="172"/>
      <c r="E79" s="171" t="s">
        <v>96</v>
      </c>
      <c r="F79" s="172"/>
      <c r="G79" s="171" t="s">
        <v>96</v>
      </c>
      <c r="H79" s="172"/>
      <c r="I79" s="174"/>
      <c r="J79" s="30"/>
    </row>
    <row r="80" spans="1:11" ht="31.5" customHeight="1" thickBot="1" x14ac:dyDescent="0.3">
      <c r="A80" s="111">
        <v>12.3</v>
      </c>
      <c r="B80" s="24" t="s">
        <v>60</v>
      </c>
      <c r="C80" s="171" t="s">
        <v>96</v>
      </c>
      <c r="D80" s="172"/>
      <c r="E80" s="171" t="s">
        <v>96</v>
      </c>
      <c r="F80" s="172"/>
      <c r="G80" s="171" t="s">
        <v>96</v>
      </c>
      <c r="H80" s="172"/>
      <c r="I80" s="174"/>
      <c r="J80" s="37"/>
    </row>
    <row r="81" spans="1:10" ht="19.5" thickBot="1" x14ac:dyDescent="0.3">
      <c r="A81" s="165" t="s">
        <v>61</v>
      </c>
      <c r="B81" s="166"/>
      <c r="C81" s="337" t="s">
        <v>294</v>
      </c>
      <c r="D81" s="338"/>
      <c r="E81" s="339"/>
      <c r="F81" s="339"/>
      <c r="G81" s="339"/>
      <c r="H81" s="339"/>
      <c r="I81" s="340"/>
      <c r="J81" s="169"/>
    </row>
    <row r="82" spans="1:10" x14ac:dyDescent="0.25">
      <c r="J82" s="170"/>
    </row>
  </sheetData>
  <mergeCells count="139">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D35:D37"/>
    <mergeCell ref="F35:F37"/>
    <mergeCell ref="I35:I37"/>
    <mergeCell ref="J35:J37"/>
    <mergeCell ref="A38:A39"/>
    <mergeCell ref="B38:B39"/>
    <mergeCell ref="C38:D38"/>
    <mergeCell ref="E38:F38"/>
    <mergeCell ref="G38:H38"/>
    <mergeCell ref="I38:I39"/>
    <mergeCell ref="J38:J39"/>
    <mergeCell ref="C40:C44"/>
    <mergeCell ref="D40:D44"/>
    <mergeCell ref="E40:E44"/>
    <mergeCell ref="F40:F44"/>
    <mergeCell ref="G40:G44"/>
    <mergeCell ref="H40:H44"/>
    <mergeCell ref="I40:I44"/>
    <mergeCell ref="J40:J44"/>
    <mergeCell ref="J45:J46"/>
    <mergeCell ref="A51:A52"/>
    <mergeCell ref="B51:B52"/>
    <mergeCell ref="C51:D51"/>
    <mergeCell ref="E51:F51"/>
    <mergeCell ref="G51:H51"/>
    <mergeCell ref="I51:I52"/>
    <mergeCell ref="J51:J52"/>
    <mergeCell ref="A45:A46"/>
    <mergeCell ref="B45:B46"/>
    <mergeCell ref="C45:D45"/>
    <mergeCell ref="E45:F45"/>
    <mergeCell ref="G45:H45"/>
    <mergeCell ref="I45:I46"/>
    <mergeCell ref="I53:I55"/>
    <mergeCell ref="C56:E56"/>
    <mergeCell ref="F56:H56"/>
    <mergeCell ref="C57:E57"/>
    <mergeCell ref="F57:H66"/>
    <mergeCell ref="I57:I67"/>
    <mergeCell ref="C53:C55"/>
    <mergeCell ref="D53:D55"/>
    <mergeCell ref="E53:E55"/>
    <mergeCell ref="F53:F55"/>
    <mergeCell ref="G53:G55"/>
    <mergeCell ref="H53:H55"/>
    <mergeCell ref="J57:J67"/>
    <mergeCell ref="C58:E58"/>
    <mergeCell ref="C59:E66"/>
    <mergeCell ref="C67:E67"/>
    <mergeCell ref="F67:H67"/>
    <mergeCell ref="A68:A69"/>
    <mergeCell ref="B68:B69"/>
    <mergeCell ref="C68:D68"/>
    <mergeCell ref="E68:F68"/>
    <mergeCell ref="G68:H68"/>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C77:D77"/>
    <mergeCell ref="E77:F77"/>
    <mergeCell ref="A73:A74"/>
    <mergeCell ref="B73:B74"/>
    <mergeCell ref="C73:D73"/>
    <mergeCell ref="E73:F73"/>
    <mergeCell ref="G73:H73"/>
    <mergeCell ref="I73:I74"/>
    <mergeCell ref="G80:H80"/>
    <mergeCell ref="A81:B81"/>
    <mergeCell ref="C81:I81"/>
    <mergeCell ref="J81:J82"/>
    <mergeCell ref="G77:H77"/>
    <mergeCell ref="C78:D78"/>
    <mergeCell ref="E78:F78"/>
    <mergeCell ref="G78:H78"/>
    <mergeCell ref="I78:I80"/>
    <mergeCell ref="C79:D79"/>
    <mergeCell ref="E79:F79"/>
    <mergeCell ref="G79:H79"/>
    <mergeCell ref="C80:D80"/>
    <mergeCell ref="E80:F80"/>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80" zoomScaleNormal="80" workbookViewId="0">
      <selection activeCell="J25" sqref="J25:J28"/>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12</v>
      </c>
      <c r="D8" s="270"/>
      <c r="E8" s="270"/>
      <c r="F8" s="270"/>
      <c r="G8" s="44"/>
      <c r="H8" s="44"/>
    </row>
    <row r="9" spans="1:8" ht="31.5" customHeight="1" x14ac:dyDescent="0.25">
      <c r="A9" s="41" t="s">
        <v>3</v>
      </c>
      <c r="B9" s="42" t="s">
        <v>4</v>
      </c>
      <c r="C9" s="270" t="s">
        <v>318</v>
      </c>
      <c r="D9" s="270"/>
      <c r="E9" s="270"/>
      <c r="F9" s="270"/>
      <c r="G9" s="44"/>
    </row>
    <row r="10" spans="1:8" ht="39.75" customHeight="1" x14ac:dyDescent="0.25">
      <c r="A10" s="41" t="s">
        <v>5</v>
      </c>
      <c r="B10" s="43" t="s">
        <v>6</v>
      </c>
      <c r="C10" s="270" t="s">
        <v>257</v>
      </c>
      <c r="D10" s="270"/>
      <c r="E10" s="270"/>
      <c r="F10" s="270"/>
      <c r="G10" s="276"/>
      <c r="H10" s="277"/>
    </row>
    <row r="11" spans="1:8" ht="31.5" customHeight="1" x14ac:dyDescent="0.25">
      <c r="A11" s="41" t="s">
        <v>7</v>
      </c>
      <c r="B11" s="42" t="s">
        <v>8</v>
      </c>
      <c r="C11" s="270" t="s">
        <v>319</v>
      </c>
      <c r="D11" s="270"/>
      <c r="E11" s="270" t="s">
        <v>320</v>
      </c>
      <c r="F11" s="270"/>
      <c r="G11" s="20"/>
      <c r="H11" s="21"/>
    </row>
    <row r="12" spans="1:8" x14ac:dyDescent="0.25">
      <c r="A12" s="41" t="s">
        <v>9</v>
      </c>
      <c r="B12" s="42" t="s">
        <v>10</v>
      </c>
      <c r="C12" s="271" t="s">
        <v>260</v>
      </c>
      <c r="D12" s="271"/>
      <c r="E12" s="271" t="s">
        <v>261</v>
      </c>
      <c r="F12" s="271"/>
    </row>
    <row r="13" spans="1:8" x14ac:dyDescent="0.25">
      <c r="A13" s="41" t="s">
        <v>11</v>
      </c>
      <c r="B13" s="42" t="s">
        <v>72</v>
      </c>
      <c r="C13" s="272" t="s">
        <v>262</v>
      </c>
      <c r="D13" s="273"/>
      <c r="E13" s="273"/>
      <c r="F13" s="273"/>
      <c r="G13" s="65"/>
      <c r="H13" s="65"/>
    </row>
    <row r="14" spans="1:8" ht="14.25" customHeight="1" x14ac:dyDescent="0.25">
      <c r="A14" s="41" t="s">
        <v>71</v>
      </c>
      <c r="B14" s="42" t="s">
        <v>12</v>
      </c>
      <c r="C14" s="274" t="s">
        <v>263</v>
      </c>
      <c r="D14" s="274"/>
      <c r="E14" s="274" t="s">
        <v>280</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93</v>
      </c>
      <c r="D17" s="260"/>
      <c r="E17" s="261"/>
      <c r="F17" s="267" t="s">
        <v>321</v>
      </c>
      <c r="G17" s="235" t="s">
        <v>94</v>
      </c>
      <c r="H17" s="268"/>
    </row>
    <row r="18" spans="1:8" x14ac:dyDescent="0.25">
      <c r="A18" s="77">
        <v>1.2</v>
      </c>
      <c r="B18" s="83" t="s">
        <v>265</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148</v>
      </c>
      <c r="G25" s="235" t="s">
        <v>98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ICEACSA CONSULTORES SUCURSAL COLOMBIA (51%)</v>
      </c>
      <c r="D29" s="189"/>
      <c r="E29" s="189" t="str">
        <f>+E11</f>
        <v>COPEBA LTDA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t="s">
        <v>98</v>
      </c>
      <c r="H31" s="321" t="s">
        <v>322</v>
      </c>
    </row>
    <row r="32" spans="1:8" ht="52.5" customHeight="1" thickBot="1" x14ac:dyDescent="0.3">
      <c r="A32" s="63" t="s">
        <v>31</v>
      </c>
      <c r="B32" s="25" t="s">
        <v>32</v>
      </c>
      <c r="C32" s="111" t="s">
        <v>266</v>
      </c>
      <c r="D32" s="57"/>
      <c r="E32" s="111" t="s">
        <v>266</v>
      </c>
      <c r="F32" s="62"/>
      <c r="G32" s="175"/>
      <c r="H32" s="322"/>
    </row>
    <row r="33" spans="1:8" ht="33" customHeight="1" thickBot="1" x14ac:dyDescent="0.3">
      <c r="A33" s="176">
        <v>4</v>
      </c>
      <c r="B33" s="245" t="s">
        <v>33</v>
      </c>
      <c r="C33" s="189" t="str">
        <f>+C29</f>
        <v>ICEACSA CONSULTORES SUCURSAL COLOMBIA (51%)</v>
      </c>
      <c r="D33" s="189"/>
      <c r="E33" s="189" t="str">
        <f>+E29</f>
        <v>COPEBA LTDA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316" t="s">
        <v>323</v>
      </c>
      <c r="E35" s="115" t="s">
        <v>96</v>
      </c>
      <c r="F35" s="319" t="s">
        <v>324</v>
      </c>
      <c r="G35" s="223" t="s">
        <v>98</v>
      </c>
      <c r="H35" s="196"/>
    </row>
    <row r="36" spans="1:8" x14ac:dyDescent="0.25">
      <c r="A36" s="77">
        <v>4.2</v>
      </c>
      <c r="B36" s="79" t="s">
        <v>34</v>
      </c>
      <c r="C36" s="115" t="s">
        <v>96</v>
      </c>
      <c r="D36" s="317"/>
      <c r="E36" s="115" t="s">
        <v>96</v>
      </c>
      <c r="F36" s="312"/>
      <c r="G36" s="194"/>
      <c r="H36" s="196"/>
    </row>
    <row r="37" spans="1:8" ht="15.75" thickBot="1" x14ac:dyDescent="0.3">
      <c r="A37" s="84">
        <v>4.3</v>
      </c>
      <c r="B37" s="85" t="s">
        <v>62</v>
      </c>
      <c r="C37" s="116" t="s">
        <v>97</v>
      </c>
      <c r="D37" s="318"/>
      <c r="E37" s="115" t="s">
        <v>122</v>
      </c>
      <c r="F37" s="320"/>
      <c r="G37" s="195"/>
      <c r="H37" s="197"/>
    </row>
    <row r="38" spans="1:8" ht="30" customHeight="1" thickBot="1" x14ac:dyDescent="0.3">
      <c r="A38" s="176">
        <v>5</v>
      </c>
      <c r="B38" s="178" t="s">
        <v>35</v>
      </c>
      <c r="C38" s="241" t="str">
        <f>+C33</f>
        <v>ICEACSA CONSULTORES SUCURSAL COLOMBIA (51%)</v>
      </c>
      <c r="D38" s="242"/>
      <c r="E38" s="241" t="str">
        <f>+E33</f>
        <v>COPEBA LTDA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325</v>
      </c>
      <c r="E40" s="229" t="s">
        <v>96</v>
      </c>
      <c r="F40" s="232" t="s">
        <v>326</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ICEACSA CONSULTORES SUCURSAL COLOMBIA (51%)</v>
      </c>
      <c r="D45" s="228"/>
      <c r="E45" s="182" t="str">
        <f>+E38</f>
        <v>COPEBA LTDA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266</v>
      </c>
      <c r="D47" s="74"/>
      <c r="E47" s="74" t="s">
        <v>266</v>
      </c>
      <c r="F47" s="74"/>
      <c r="G47" s="74" t="s">
        <v>266</v>
      </c>
      <c r="H47" s="6"/>
    </row>
    <row r="48" spans="1:8" x14ac:dyDescent="0.25">
      <c r="A48" s="77">
        <v>6.2</v>
      </c>
      <c r="B48" s="78" t="s">
        <v>63</v>
      </c>
      <c r="C48" s="74" t="s">
        <v>266</v>
      </c>
      <c r="D48" s="74"/>
      <c r="E48" s="74" t="s">
        <v>266</v>
      </c>
      <c r="F48" s="74"/>
      <c r="G48" s="74" t="s">
        <v>266</v>
      </c>
      <c r="H48" s="30"/>
    </row>
    <row r="49" spans="1:9" ht="30" x14ac:dyDescent="0.25">
      <c r="A49" s="77">
        <v>6.3</v>
      </c>
      <c r="B49" s="78" t="s">
        <v>64</v>
      </c>
      <c r="C49" s="74" t="s">
        <v>266</v>
      </c>
      <c r="D49" s="74"/>
      <c r="E49" s="74" t="s">
        <v>266</v>
      </c>
      <c r="F49" s="74"/>
      <c r="G49" s="74" t="s">
        <v>266</v>
      </c>
      <c r="H49" s="30"/>
    </row>
    <row r="50" spans="1:9" ht="45.75" thickBot="1" x14ac:dyDescent="0.3">
      <c r="A50" s="77">
        <v>6.4</v>
      </c>
      <c r="B50" s="82" t="s">
        <v>65</v>
      </c>
      <c r="C50" s="74" t="s">
        <v>266</v>
      </c>
      <c r="D50" s="74"/>
      <c r="E50" s="74" t="s">
        <v>266</v>
      </c>
      <c r="F50" s="74"/>
      <c r="G50" s="74" t="s">
        <v>266</v>
      </c>
      <c r="H50" s="31"/>
    </row>
    <row r="51" spans="1:9" ht="30" customHeight="1" thickBot="1" x14ac:dyDescent="0.3">
      <c r="A51" s="176">
        <v>7</v>
      </c>
      <c r="B51" s="187" t="s">
        <v>40</v>
      </c>
      <c r="C51" s="189" t="str">
        <f>+C45</f>
        <v>ICEACSA CONSULTORES SUCURSAL COLOMBIA (51%)</v>
      </c>
      <c r="D51" s="189"/>
      <c r="E51" s="189" t="str">
        <f>+E45</f>
        <v>COPEBA LTDA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141</v>
      </c>
      <c r="E53" s="190" t="s">
        <v>96</v>
      </c>
      <c r="F53" s="221">
        <v>142</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272</v>
      </c>
      <c r="D57" s="198"/>
      <c r="E57" s="198"/>
      <c r="F57" s="311" t="s">
        <v>327</v>
      </c>
      <c r="G57" s="314" t="s">
        <v>98</v>
      </c>
      <c r="H57" s="201"/>
    </row>
    <row r="58" spans="1:9" x14ac:dyDescent="0.25">
      <c r="A58" s="77">
        <v>8.1999999999999993</v>
      </c>
      <c r="B58" s="78" t="s">
        <v>45</v>
      </c>
      <c r="C58" s="198" t="s">
        <v>126</v>
      </c>
      <c r="D58" s="198"/>
      <c r="E58" s="198"/>
      <c r="F58" s="312"/>
      <c r="G58" s="314"/>
      <c r="H58" s="202"/>
    </row>
    <row r="59" spans="1:9" x14ac:dyDescent="0.25">
      <c r="A59" s="77">
        <v>8.3000000000000007</v>
      </c>
      <c r="B59" s="79" t="s">
        <v>46</v>
      </c>
      <c r="C59" s="204" t="s">
        <v>96</v>
      </c>
      <c r="D59" s="205"/>
      <c r="E59" s="206"/>
      <c r="F59" s="312"/>
      <c r="G59" s="314"/>
      <c r="H59" s="202"/>
    </row>
    <row r="60" spans="1:9" ht="30" x14ac:dyDescent="0.25">
      <c r="A60" s="77">
        <v>8.4</v>
      </c>
      <c r="B60" s="79" t="s">
        <v>47</v>
      </c>
      <c r="C60" s="207"/>
      <c r="D60" s="208"/>
      <c r="E60" s="209"/>
      <c r="F60" s="312"/>
      <c r="G60" s="314"/>
      <c r="H60" s="202"/>
    </row>
    <row r="61" spans="1:9" ht="36.75" customHeight="1" x14ac:dyDescent="0.25">
      <c r="A61" s="77">
        <v>8.5</v>
      </c>
      <c r="B61" s="79" t="s">
        <v>84</v>
      </c>
      <c r="C61" s="207"/>
      <c r="D61" s="208"/>
      <c r="E61" s="209"/>
      <c r="F61" s="312"/>
      <c r="G61" s="314"/>
      <c r="H61" s="202"/>
    </row>
    <row r="62" spans="1:9" x14ac:dyDescent="0.25">
      <c r="A62" s="77">
        <v>8.6</v>
      </c>
      <c r="B62" s="79" t="s">
        <v>67</v>
      </c>
      <c r="C62" s="207"/>
      <c r="D62" s="208"/>
      <c r="E62" s="209"/>
      <c r="F62" s="312"/>
      <c r="G62" s="314"/>
      <c r="H62" s="202"/>
    </row>
    <row r="63" spans="1:9" x14ac:dyDescent="0.25">
      <c r="A63" s="77">
        <v>8.6999999999999993</v>
      </c>
      <c r="B63" s="79" t="s">
        <v>48</v>
      </c>
      <c r="C63" s="207"/>
      <c r="D63" s="208"/>
      <c r="E63" s="209"/>
      <c r="F63" s="312"/>
      <c r="G63" s="314"/>
      <c r="H63" s="202"/>
    </row>
    <row r="64" spans="1:9" ht="60" x14ac:dyDescent="0.25">
      <c r="A64" s="77">
        <v>8.8000000000000007</v>
      </c>
      <c r="B64" s="79" t="s">
        <v>85</v>
      </c>
      <c r="C64" s="207"/>
      <c r="D64" s="208"/>
      <c r="E64" s="209"/>
      <c r="F64" s="312"/>
      <c r="G64" s="314"/>
      <c r="H64" s="202"/>
      <c r="I64" s="1"/>
    </row>
    <row r="65" spans="1:9" ht="19.5" customHeight="1" x14ac:dyDescent="0.3">
      <c r="A65" s="77">
        <v>8.9</v>
      </c>
      <c r="B65" s="80" t="s">
        <v>68</v>
      </c>
      <c r="C65" s="207"/>
      <c r="D65" s="208"/>
      <c r="E65" s="209"/>
      <c r="F65" s="312"/>
      <c r="G65" s="314"/>
      <c r="H65" s="202"/>
      <c r="I65" s="2"/>
    </row>
    <row r="66" spans="1:9" ht="16.5" x14ac:dyDescent="0.3">
      <c r="A66" s="81" t="s">
        <v>49</v>
      </c>
      <c r="B66" s="78" t="s">
        <v>50</v>
      </c>
      <c r="C66" s="210"/>
      <c r="D66" s="211"/>
      <c r="E66" s="212"/>
      <c r="F66" s="313"/>
      <c r="G66" s="314"/>
      <c r="H66" s="202"/>
      <c r="I66" s="2"/>
    </row>
    <row r="67" spans="1:9" ht="30.75" thickBot="1" x14ac:dyDescent="0.3">
      <c r="A67" s="81" t="s">
        <v>51</v>
      </c>
      <c r="B67" s="82" t="s">
        <v>69</v>
      </c>
      <c r="C67" s="216" t="s">
        <v>96</v>
      </c>
      <c r="D67" s="216"/>
      <c r="E67" s="216"/>
      <c r="F67" s="146" t="s">
        <v>328</v>
      </c>
      <c r="G67" s="315"/>
      <c r="H67" s="203"/>
      <c r="I67" s="26"/>
    </row>
    <row r="68" spans="1:9" ht="30" customHeight="1" thickBot="1" x14ac:dyDescent="0.3">
      <c r="A68" s="176">
        <v>9</v>
      </c>
      <c r="B68" s="187" t="s">
        <v>52</v>
      </c>
      <c r="C68" s="189" t="str">
        <f>+C51</f>
        <v>ICEACSA CONSULTORES SUCURSAL COLOMBIA (51%)</v>
      </c>
      <c r="D68" s="189"/>
      <c r="E68" s="189" t="str">
        <f>+E51</f>
        <v>COPEBA LTDA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266</v>
      </c>
      <c r="D70" s="190"/>
      <c r="E70" s="190" t="s">
        <v>96</v>
      </c>
      <c r="F70" s="192">
        <v>182</v>
      </c>
      <c r="G70" s="194" t="s">
        <v>266</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266</v>
      </c>
      <c r="D72" s="116"/>
      <c r="E72" s="116" t="s">
        <v>96</v>
      </c>
      <c r="F72" s="118">
        <v>183</v>
      </c>
      <c r="G72" s="195"/>
      <c r="H72" s="197"/>
    </row>
    <row r="73" spans="1:9" ht="30" customHeight="1" thickBot="1" x14ac:dyDescent="0.3">
      <c r="A73" s="176">
        <v>10</v>
      </c>
      <c r="B73" s="187" t="s">
        <v>55</v>
      </c>
      <c r="C73" s="189" t="str">
        <f>+C68</f>
        <v>ICEACSA CONSULTORES SUCURSAL COLOMBIA (51%)</v>
      </c>
      <c r="D73" s="189"/>
      <c r="E73" s="189" t="str">
        <f>+E68</f>
        <v>COPEBA LTDA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96</v>
      </c>
      <c r="D75" s="73" t="s">
        <v>329</v>
      </c>
      <c r="E75" s="7"/>
      <c r="F75" s="8"/>
      <c r="G75" s="9" t="s">
        <v>98</v>
      </c>
      <c r="H75" s="10"/>
    </row>
    <row r="76" spans="1:9" ht="30" customHeight="1" thickBot="1" x14ac:dyDescent="0.3">
      <c r="A76" s="176">
        <v>12</v>
      </c>
      <c r="B76" s="178" t="s">
        <v>57</v>
      </c>
      <c r="C76" s="180" t="str">
        <f>+C73</f>
        <v>ICEACSA CONSULTORES SUCURSAL COLOMBIA (51%)</v>
      </c>
      <c r="D76" s="181"/>
      <c r="E76" s="182" t="str">
        <f>+E73</f>
        <v>COPEBA LTDA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308" t="s">
        <v>96</v>
      </c>
      <c r="D78" s="309"/>
      <c r="E78" s="310" t="s">
        <v>96</v>
      </c>
      <c r="F78" s="309"/>
      <c r="G78" s="173" t="s">
        <v>98</v>
      </c>
      <c r="H78" s="30"/>
    </row>
    <row r="79" spans="1:9" ht="31.5" customHeight="1" x14ac:dyDescent="0.25">
      <c r="A79" s="103">
        <v>12.2</v>
      </c>
      <c r="B79" s="40" t="s">
        <v>59</v>
      </c>
      <c r="C79" s="308" t="s">
        <v>96</v>
      </c>
      <c r="D79" s="309"/>
      <c r="E79" s="310" t="s">
        <v>96</v>
      </c>
      <c r="F79" s="309"/>
      <c r="G79" s="174"/>
      <c r="H79" s="30"/>
    </row>
    <row r="80" spans="1:9" ht="31.5" customHeight="1" thickBot="1" x14ac:dyDescent="0.3">
      <c r="A80" s="111">
        <v>12.3</v>
      </c>
      <c r="B80" s="24" t="s">
        <v>60</v>
      </c>
      <c r="C80" s="308" t="s">
        <v>96</v>
      </c>
      <c r="D80" s="309"/>
      <c r="E80" s="310" t="s">
        <v>96</v>
      </c>
      <c r="F80" s="309"/>
      <c r="G80" s="174"/>
      <c r="H80" s="37"/>
    </row>
    <row r="81" spans="1:8" ht="19.5" thickBot="1" x14ac:dyDescent="0.3">
      <c r="A81" s="165" t="s">
        <v>61</v>
      </c>
      <c r="B81" s="166"/>
      <c r="C81" s="304" t="s">
        <v>276</v>
      </c>
      <c r="D81" s="305"/>
      <c r="E81" s="306"/>
      <c r="F81" s="306"/>
      <c r="G81" s="307"/>
      <c r="H81" s="169"/>
    </row>
    <row r="82" spans="1:8" x14ac:dyDescent="0.25">
      <c r="H82" s="170"/>
    </row>
  </sheetData>
  <mergeCells count="114">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F35:F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G81"/>
    <mergeCell ref="H81:H82"/>
    <mergeCell ref="C78:D78"/>
    <mergeCell ref="E78:F78"/>
    <mergeCell ref="G78:G80"/>
    <mergeCell ref="C79:D79"/>
    <mergeCell ref="E79:F79"/>
    <mergeCell ref="C80:D80"/>
    <mergeCell ref="E80:F8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64" zoomScale="70" zoomScaleNormal="70" workbookViewId="0">
      <selection activeCell="G78" sqref="G78:G81"/>
    </sheetView>
  </sheetViews>
  <sheetFormatPr baseColWidth="10" defaultColWidth="11.42578125" defaultRowHeight="15" x14ac:dyDescent="0.25"/>
  <cols>
    <col min="1" max="1" width="6.7109375" style="64" customWidth="1"/>
    <col min="2" max="2" width="97.28515625" style="16" customWidth="1"/>
    <col min="3" max="3" width="22.5703125" style="64" bestFit="1" customWidth="1"/>
    <col min="4" max="4" width="16.28515625" style="64" customWidth="1"/>
    <col min="5" max="5" width="22.5703125" style="64" bestFit="1" customWidth="1"/>
    <col min="6" max="6" width="20.5703125" style="64" customWidth="1"/>
    <col min="7" max="7" width="29.42578125" style="64" customWidth="1"/>
    <col min="8" max="8" width="74.140625" style="16" customWidth="1"/>
    <col min="9" max="9" width="17.85546875" style="16" bestFit="1"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13</v>
      </c>
      <c r="D8" s="270"/>
      <c r="E8" s="270"/>
      <c r="F8" s="270"/>
      <c r="G8" s="44"/>
      <c r="H8" s="44"/>
    </row>
    <row r="9" spans="1:8" ht="31.5" customHeight="1" x14ac:dyDescent="0.25">
      <c r="A9" s="41" t="s">
        <v>3</v>
      </c>
      <c r="B9" s="42" t="s">
        <v>4</v>
      </c>
      <c r="C9" s="270" t="s">
        <v>108</v>
      </c>
      <c r="D9" s="270"/>
      <c r="E9" s="270"/>
      <c r="F9" s="270"/>
      <c r="G9" s="44"/>
    </row>
    <row r="10" spans="1:8" ht="39.75" customHeight="1" x14ac:dyDescent="0.25">
      <c r="A10" s="41" t="s">
        <v>5</v>
      </c>
      <c r="B10" s="43" t="s">
        <v>6</v>
      </c>
      <c r="C10" s="270" t="s">
        <v>109</v>
      </c>
      <c r="D10" s="270"/>
      <c r="E10" s="270"/>
      <c r="F10" s="270"/>
      <c r="G10" s="276"/>
      <c r="H10" s="277"/>
    </row>
    <row r="11" spans="1:8" ht="31.5" customHeight="1" x14ac:dyDescent="0.25">
      <c r="A11" s="41" t="s">
        <v>7</v>
      </c>
      <c r="B11" s="42" t="s">
        <v>8</v>
      </c>
      <c r="C11" s="270" t="s">
        <v>110</v>
      </c>
      <c r="D11" s="270"/>
      <c r="E11" s="270" t="s">
        <v>111</v>
      </c>
      <c r="F11" s="270"/>
      <c r="G11" s="20"/>
      <c r="H11" s="21"/>
    </row>
    <row r="12" spans="1:8" x14ac:dyDescent="0.25">
      <c r="A12" s="41" t="s">
        <v>9</v>
      </c>
      <c r="B12" s="42" t="s">
        <v>10</v>
      </c>
      <c r="C12" s="271" t="s">
        <v>112</v>
      </c>
      <c r="D12" s="271"/>
      <c r="E12" s="271" t="s">
        <v>113</v>
      </c>
      <c r="F12" s="271"/>
    </row>
    <row r="13" spans="1:8" x14ac:dyDescent="0.25">
      <c r="A13" s="41" t="s">
        <v>11</v>
      </c>
      <c r="B13" s="42" t="s">
        <v>72</v>
      </c>
      <c r="C13" s="272" t="s">
        <v>114</v>
      </c>
      <c r="D13" s="273"/>
      <c r="E13" s="273"/>
      <c r="F13" s="273"/>
      <c r="G13" s="65"/>
      <c r="H13" s="65"/>
    </row>
    <row r="14" spans="1:8" ht="14.25" customHeight="1" x14ac:dyDescent="0.25">
      <c r="A14" s="41" t="s">
        <v>71</v>
      </c>
      <c r="B14" s="42" t="s">
        <v>12</v>
      </c>
      <c r="C14" s="274" t="s">
        <v>115</v>
      </c>
      <c r="D14" s="274"/>
      <c r="E14" s="274" t="s">
        <v>115</v>
      </c>
      <c r="F14" s="274"/>
    </row>
    <row r="15" spans="1:8" ht="15.75" thickBot="1" x14ac:dyDescent="0.3">
      <c r="A15" s="18"/>
      <c r="B15" s="19"/>
      <c r="C15" s="22"/>
      <c r="E15" s="22"/>
    </row>
    <row r="16" spans="1:8" x14ac:dyDescent="0.25">
      <c r="A16" s="27">
        <v>1</v>
      </c>
      <c r="B16" s="67" t="s">
        <v>13</v>
      </c>
      <c r="C16" s="224" t="s">
        <v>14</v>
      </c>
      <c r="D16" s="225"/>
      <c r="E16" s="226"/>
      <c r="F16" s="99" t="s">
        <v>15</v>
      </c>
      <c r="G16" s="29" t="s">
        <v>16</v>
      </c>
      <c r="H16" s="32" t="s">
        <v>17</v>
      </c>
    </row>
    <row r="17" spans="1:8" x14ac:dyDescent="0.25">
      <c r="A17" s="77">
        <v>1.1000000000000001</v>
      </c>
      <c r="B17" s="83" t="s">
        <v>18</v>
      </c>
      <c r="C17" s="213" t="s">
        <v>93</v>
      </c>
      <c r="D17" s="260"/>
      <c r="E17" s="261"/>
      <c r="F17" s="267" t="s">
        <v>116</v>
      </c>
      <c r="G17" s="235" t="s">
        <v>117</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99" t="s">
        <v>15</v>
      </c>
      <c r="G24" s="29" t="s">
        <v>16</v>
      </c>
      <c r="H24" s="33" t="s">
        <v>17</v>
      </c>
    </row>
    <row r="25" spans="1:8" ht="45.75" customHeight="1" x14ac:dyDescent="0.25">
      <c r="A25" s="77">
        <v>2.1</v>
      </c>
      <c r="B25" s="78" t="s">
        <v>25</v>
      </c>
      <c r="C25" s="213" t="s">
        <v>96</v>
      </c>
      <c r="D25" s="247"/>
      <c r="E25" s="248"/>
      <c r="F25" s="255" t="s">
        <v>118</v>
      </c>
      <c r="G25" s="235" t="s">
        <v>98</v>
      </c>
      <c r="H25" s="258"/>
    </row>
    <row r="26" spans="1:8" ht="50.25" customHeight="1" x14ac:dyDescent="0.25">
      <c r="A26" s="77">
        <v>2.2000000000000002</v>
      </c>
      <c r="B26" s="78" t="s">
        <v>26</v>
      </c>
      <c r="C26" s="249"/>
      <c r="D26" s="250"/>
      <c r="E26" s="251"/>
      <c r="F26" s="256"/>
      <c r="G26" s="236"/>
      <c r="H26" s="258"/>
    </row>
    <row r="27" spans="1:8" ht="74.25" customHeight="1" x14ac:dyDescent="0.25">
      <c r="A27" s="77">
        <v>2.2999999999999998</v>
      </c>
      <c r="B27" s="136" t="s">
        <v>27</v>
      </c>
      <c r="C27" s="249"/>
      <c r="D27" s="250"/>
      <c r="E27" s="251"/>
      <c r="F27" s="256"/>
      <c r="G27" s="236"/>
      <c r="H27" s="258"/>
    </row>
    <row r="28" spans="1:8" ht="42" customHeight="1" thickBot="1" x14ac:dyDescent="0.3">
      <c r="A28" s="84">
        <v>2.4</v>
      </c>
      <c r="B28" s="82" t="s">
        <v>28</v>
      </c>
      <c r="C28" s="252"/>
      <c r="D28" s="253"/>
      <c r="E28" s="254"/>
      <c r="F28" s="257"/>
      <c r="G28" s="237"/>
      <c r="H28" s="259"/>
    </row>
    <row r="29" spans="1:8" ht="63" customHeight="1" thickBot="1" x14ac:dyDescent="0.3">
      <c r="A29" s="176">
        <v>3</v>
      </c>
      <c r="B29" s="187" t="s">
        <v>29</v>
      </c>
      <c r="C29" s="189" t="str">
        <f>C11</f>
        <v>CONSULTORES TÉCNICOS Y ECONÓMICOS SAS (90%)</v>
      </c>
      <c r="D29" s="189"/>
      <c r="E29" s="189" t="str">
        <f>+E11</f>
        <v>CONSULTORES E INTERVENTORES TÉCNICOS SAS (10%)</v>
      </c>
      <c r="F29" s="181"/>
      <c r="G29" s="169" t="s">
        <v>16</v>
      </c>
      <c r="H29" s="169" t="s">
        <v>17</v>
      </c>
    </row>
    <row r="30" spans="1:8" ht="30" x14ac:dyDescent="0.25">
      <c r="A30" s="177"/>
      <c r="B30" s="188"/>
      <c r="C30" s="95" t="s">
        <v>14</v>
      </c>
      <c r="D30" s="94" t="s">
        <v>15</v>
      </c>
      <c r="E30" s="95" t="s">
        <v>14</v>
      </c>
      <c r="F30" s="94" t="s">
        <v>15</v>
      </c>
      <c r="G30" s="170"/>
      <c r="H30" s="170"/>
    </row>
    <row r="31" spans="1:8" ht="47.25" customHeight="1" x14ac:dyDescent="0.25">
      <c r="A31" s="77" t="s">
        <v>30</v>
      </c>
      <c r="B31" s="83" t="s">
        <v>18</v>
      </c>
      <c r="C31" s="115" t="s">
        <v>88</v>
      </c>
      <c r="D31" s="115" t="s">
        <v>88</v>
      </c>
      <c r="E31" s="115" t="s">
        <v>88</v>
      </c>
      <c r="F31" s="117" t="s">
        <v>88</v>
      </c>
      <c r="G31" s="223" t="s">
        <v>88</v>
      </c>
      <c r="H31" s="290"/>
    </row>
    <row r="32" spans="1:8" ht="15.75" thickBot="1" x14ac:dyDescent="0.3">
      <c r="A32" s="84" t="s">
        <v>31</v>
      </c>
      <c r="B32" s="82" t="s">
        <v>32</v>
      </c>
      <c r="C32" s="115" t="s">
        <v>88</v>
      </c>
      <c r="D32" s="116" t="s">
        <v>88</v>
      </c>
      <c r="E32" s="115" t="s">
        <v>88</v>
      </c>
      <c r="F32" s="118" t="s">
        <v>88</v>
      </c>
      <c r="G32" s="195"/>
      <c r="H32" s="197"/>
    </row>
    <row r="33" spans="1:8" ht="33" customHeight="1" thickBot="1" x14ac:dyDescent="0.3">
      <c r="A33" s="176">
        <v>4</v>
      </c>
      <c r="B33" s="245" t="s">
        <v>33</v>
      </c>
      <c r="C33" s="189" t="str">
        <f>+C29</f>
        <v>CONSULTORES TÉCNICOS Y ECONÓMICOS SAS (90%)</v>
      </c>
      <c r="D33" s="189"/>
      <c r="E33" s="189" t="str">
        <f>+E29</f>
        <v>CONSULTORES E INTERVENTORES TÉCNICOS SAS (10%)</v>
      </c>
      <c r="F33" s="181"/>
      <c r="G33" s="169" t="s">
        <v>16</v>
      </c>
      <c r="H33" s="169" t="s">
        <v>17</v>
      </c>
    </row>
    <row r="34" spans="1:8" ht="33" customHeight="1" x14ac:dyDescent="0.25">
      <c r="A34" s="177"/>
      <c r="B34" s="246"/>
      <c r="C34" s="95" t="s">
        <v>14</v>
      </c>
      <c r="D34" s="94" t="s">
        <v>15</v>
      </c>
      <c r="E34" s="95" t="s">
        <v>14</v>
      </c>
      <c r="F34" s="94" t="s">
        <v>15</v>
      </c>
      <c r="G34" s="170"/>
      <c r="H34" s="170"/>
    </row>
    <row r="35" spans="1:8" ht="47.25" customHeight="1" x14ac:dyDescent="0.25">
      <c r="A35" s="77">
        <v>4.0999999999999996</v>
      </c>
      <c r="B35" s="79" t="s">
        <v>81</v>
      </c>
      <c r="C35" s="115" t="s">
        <v>96</v>
      </c>
      <c r="D35" s="115" t="s">
        <v>119</v>
      </c>
      <c r="E35" s="115" t="s">
        <v>93</v>
      </c>
      <c r="F35" s="117" t="s">
        <v>120</v>
      </c>
      <c r="G35" s="223" t="s">
        <v>98</v>
      </c>
      <c r="H35" s="196"/>
    </row>
    <row r="36" spans="1:8" x14ac:dyDescent="0.25">
      <c r="A36" s="77">
        <v>4.2</v>
      </c>
      <c r="B36" s="79" t="s">
        <v>34</v>
      </c>
      <c r="C36" s="115" t="s">
        <v>96</v>
      </c>
      <c r="D36" s="115" t="s">
        <v>121</v>
      </c>
      <c r="E36" s="115" t="s">
        <v>96</v>
      </c>
      <c r="F36" s="117" t="s">
        <v>120</v>
      </c>
      <c r="G36" s="194"/>
      <c r="H36" s="196"/>
    </row>
    <row r="37" spans="1:8" ht="15.75" thickBot="1" x14ac:dyDescent="0.3">
      <c r="A37" s="84">
        <v>4.3</v>
      </c>
      <c r="B37" s="85" t="s">
        <v>62</v>
      </c>
      <c r="C37" s="116" t="s">
        <v>97</v>
      </c>
      <c r="D37" s="116">
        <v>21</v>
      </c>
      <c r="E37" s="115" t="s">
        <v>122</v>
      </c>
      <c r="F37" s="118">
        <v>54</v>
      </c>
      <c r="G37" s="195"/>
      <c r="H37" s="197"/>
    </row>
    <row r="38" spans="1:8" ht="30" customHeight="1" thickBot="1" x14ac:dyDescent="0.3">
      <c r="A38" s="176">
        <v>5</v>
      </c>
      <c r="B38" s="178" t="s">
        <v>35</v>
      </c>
      <c r="C38" s="241" t="str">
        <f>+C33</f>
        <v>CONSULTORES TÉCNICOS Y ECONÓMICOS SAS (90%)</v>
      </c>
      <c r="D38" s="242"/>
      <c r="E38" s="241" t="str">
        <f>+E33</f>
        <v>CONSULTORES E INTERVENTORES TÉCNICOS SAS (10%)</v>
      </c>
      <c r="F38" s="242"/>
      <c r="G38" s="169" t="s">
        <v>16</v>
      </c>
      <c r="H38" s="169" t="s">
        <v>17</v>
      </c>
    </row>
    <row r="39" spans="1:8" ht="30.75" thickBot="1" x14ac:dyDescent="0.3">
      <c r="A39" s="177"/>
      <c r="B39" s="179"/>
      <c r="C39" s="98" t="s">
        <v>14</v>
      </c>
      <c r="D39" s="34" t="s">
        <v>15</v>
      </c>
      <c r="E39" s="98" t="s">
        <v>14</v>
      </c>
      <c r="F39" s="34" t="s">
        <v>15</v>
      </c>
      <c r="G39" s="170"/>
      <c r="H39" s="170"/>
    </row>
    <row r="40" spans="1:8" ht="45" customHeight="1" x14ac:dyDescent="0.25">
      <c r="A40" s="77">
        <v>5.0999999999999996</v>
      </c>
      <c r="B40" s="79" t="s">
        <v>81</v>
      </c>
      <c r="C40" s="190" t="s">
        <v>96</v>
      </c>
      <c r="D40" s="190" t="s">
        <v>123</v>
      </c>
      <c r="E40" s="229" t="s">
        <v>96</v>
      </c>
      <c r="F40" s="232" t="s">
        <v>124</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CONSULTORES TÉCNICOS Y ECONÓMICOS SAS (90%)</v>
      </c>
      <c r="D45" s="228"/>
      <c r="E45" s="182" t="str">
        <f>+E38</f>
        <v>CONSULTORES E INTERVENTORES TÉCNICOS SAS (10%)</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114" t="s">
        <v>88</v>
      </c>
      <c r="D47" s="114" t="s">
        <v>88</v>
      </c>
      <c r="E47" s="114" t="s">
        <v>88</v>
      </c>
      <c r="F47" s="114" t="s">
        <v>88</v>
      </c>
      <c r="G47" s="114" t="s">
        <v>88</v>
      </c>
      <c r="H47" s="140"/>
    </row>
    <row r="48" spans="1:8" x14ac:dyDescent="0.25">
      <c r="A48" s="77">
        <v>6.2</v>
      </c>
      <c r="B48" s="78" t="s">
        <v>63</v>
      </c>
      <c r="C48" s="114" t="s">
        <v>88</v>
      </c>
      <c r="D48" s="114" t="s">
        <v>88</v>
      </c>
      <c r="E48" s="114" t="s">
        <v>88</v>
      </c>
      <c r="F48" s="114" t="s">
        <v>88</v>
      </c>
      <c r="G48" s="114" t="s">
        <v>88</v>
      </c>
      <c r="H48" s="87"/>
    </row>
    <row r="49" spans="1:9" ht="30" x14ac:dyDescent="0.25">
      <c r="A49" s="77">
        <v>6.3</v>
      </c>
      <c r="B49" s="78" t="s">
        <v>64</v>
      </c>
      <c r="C49" s="114" t="s">
        <v>88</v>
      </c>
      <c r="D49" s="114" t="s">
        <v>88</v>
      </c>
      <c r="E49" s="114" t="s">
        <v>88</v>
      </c>
      <c r="F49" s="114" t="s">
        <v>88</v>
      </c>
      <c r="G49" s="114" t="s">
        <v>88</v>
      </c>
      <c r="H49" s="87"/>
    </row>
    <row r="50" spans="1:9" ht="45.75" thickBot="1" x14ac:dyDescent="0.3">
      <c r="A50" s="77">
        <v>6.4</v>
      </c>
      <c r="B50" s="82" t="s">
        <v>65</v>
      </c>
      <c r="C50" s="114" t="s">
        <v>88</v>
      </c>
      <c r="D50" s="114" t="s">
        <v>88</v>
      </c>
      <c r="E50" s="114" t="s">
        <v>88</v>
      </c>
      <c r="F50" s="114" t="s">
        <v>88</v>
      </c>
      <c r="G50" s="114" t="s">
        <v>88</v>
      </c>
      <c r="H50" s="88"/>
    </row>
    <row r="51" spans="1:9" ht="30" customHeight="1" thickBot="1" x14ac:dyDescent="0.3">
      <c r="A51" s="176">
        <v>7</v>
      </c>
      <c r="B51" s="187" t="s">
        <v>40</v>
      </c>
      <c r="C51" s="189" t="str">
        <f>+C45</f>
        <v>CONSULTORES TÉCNICOS Y ECONÓMICOS SAS (90%)</v>
      </c>
      <c r="D51" s="189"/>
      <c r="E51" s="189" t="str">
        <f>+E45</f>
        <v>CONSULTORES E INTERVENTORES TÉCNICOS SAS (10%)</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113</v>
      </c>
      <c r="E53" s="190" t="s">
        <v>96</v>
      </c>
      <c r="F53" s="221">
        <v>114</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94" t="s">
        <v>15</v>
      </c>
      <c r="G56" s="29" t="s">
        <v>16</v>
      </c>
      <c r="H56" s="32" t="s">
        <v>17</v>
      </c>
    </row>
    <row r="57" spans="1:9" x14ac:dyDescent="0.25">
      <c r="A57" s="77">
        <v>8.1</v>
      </c>
      <c r="B57" s="78" t="s">
        <v>44</v>
      </c>
      <c r="C57" s="198" t="s">
        <v>103</v>
      </c>
      <c r="D57" s="198"/>
      <c r="E57" s="198"/>
      <c r="F57" s="120" t="s">
        <v>125</v>
      </c>
      <c r="G57" s="199" t="s">
        <v>98</v>
      </c>
      <c r="H57" s="201"/>
    </row>
    <row r="58" spans="1:9" x14ac:dyDescent="0.25">
      <c r="A58" s="77">
        <v>8.1999999999999993</v>
      </c>
      <c r="B58" s="78" t="s">
        <v>45</v>
      </c>
      <c r="C58" s="198" t="s">
        <v>126</v>
      </c>
      <c r="D58" s="198"/>
      <c r="E58" s="198"/>
      <c r="F58" s="120" t="s">
        <v>125</v>
      </c>
      <c r="G58" s="199"/>
      <c r="H58" s="202"/>
    </row>
    <row r="59" spans="1:9" x14ac:dyDescent="0.25">
      <c r="A59" s="77">
        <v>8.3000000000000007</v>
      </c>
      <c r="B59" s="79" t="s">
        <v>46</v>
      </c>
      <c r="C59" s="204" t="s">
        <v>96</v>
      </c>
      <c r="D59" s="205"/>
      <c r="E59" s="206"/>
      <c r="F59" s="213" t="s">
        <v>125</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v>127</v>
      </c>
      <c r="G67" s="200"/>
      <c r="H67" s="203"/>
      <c r="I67" s="26"/>
    </row>
    <row r="68" spans="1:9" ht="30" customHeight="1" thickBot="1" x14ac:dyDescent="0.3">
      <c r="A68" s="176">
        <v>9</v>
      </c>
      <c r="B68" s="187" t="s">
        <v>52</v>
      </c>
      <c r="C68" s="189" t="str">
        <f>+C51</f>
        <v>CONSULTORES TÉCNICOS Y ECONÓMICOS SAS (90%)</v>
      </c>
      <c r="D68" s="189"/>
      <c r="E68" s="189" t="str">
        <f>+E51</f>
        <v>CONSULTORES E INTERVENTORES TÉCNICOS SAS (10%)</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118</v>
      </c>
      <c r="E70" s="190" t="s">
        <v>88</v>
      </c>
      <c r="F70" s="192" t="s">
        <v>88</v>
      </c>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v>120</v>
      </c>
      <c r="E72" s="116" t="s">
        <v>88</v>
      </c>
      <c r="F72" s="118" t="s">
        <v>88</v>
      </c>
      <c r="G72" s="195"/>
      <c r="H72" s="197"/>
    </row>
    <row r="73" spans="1:9" ht="30" customHeight="1" thickBot="1" x14ac:dyDescent="0.3">
      <c r="A73" s="176">
        <v>10</v>
      </c>
      <c r="B73" s="187" t="s">
        <v>55</v>
      </c>
      <c r="C73" s="189" t="str">
        <f>+C68</f>
        <v>CONSULTORES TÉCNICOS Y ECONÓMICOS SAS (90%)</v>
      </c>
      <c r="D73" s="189"/>
      <c r="E73" s="189" t="str">
        <f>+E68</f>
        <v>CONSULTORES E INTERVENTORES TÉCNICOS SAS (10%)</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84">
        <v>10.1</v>
      </c>
      <c r="B75" s="82" t="s">
        <v>56</v>
      </c>
      <c r="C75" s="141" t="s">
        <v>88</v>
      </c>
      <c r="D75" s="141" t="s">
        <v>88</v>
      </c>
      <c r="E75" s="142" t="s">
        <v>88</v>
      </c>
      <c r="F75" s="143" t="s">
        <v>88</v>
      </c>
      <c r="G75" s="144" t="s">
        <v>88</v>
      </c>
      <c r="H75" s="145"/>
    </row>
    <row r="76" spans="1:9" ht="30" customHeight="1" thickBot="1" x14ac:dyDescent="0.3">
      <c r="A76" s="176">
        <v>12</v>
      </c>
      <c r="B76" s="178" t="s">
        <v>57</v>
      </c>
      <c r="C76" s="180" t="str">
        <f>+C73</f>
        <v>CONSULTORES TÉCNICOS Y ECONÓMICOS SAS (90%)</v>
      </c>
      <c r="D76" s="181"/>
      <c r="E76" s="182" t="str">
        <f>+E73</f>
        <v>CONSULTORES E INTERVENTORES TÉCNICOS SAS (10%)</v>
      </c>
      <c r="F76" s="181"/>
      <c r="G76" s="169" t="s">
        <v>16</v>
      </c>
      <c r="H76" s="169"/>
    </row>
    <row r="77" spans="1:9" ht="30" customHeight="1" x14ac:dyDescent="0.25">
      <c r="A77" s="177"/>
      <c r="B77" s="179"/>
      <c r="C77" s="183" t="s">
        <v>14</v>
      </c>
      <c r="D77" s="184"/>
      <c r="E77" s="185" t="s">
        <v>14</v>
      </c>
      <c r="F77" s="186"/>
      <c r="G77" s="170"/>
      <c r="H77" s="170"/>
    </row>
    <row r="78" spans="1:9" x14ac:dyDescent="0.25">
      <c r="A78" s="96">
        <v>12.1</v>
      </c>
      <c r="B78" s="40" t="s">
        <v>58</v>
      </c>
      <c r="C78" s="407" t="s">
        <v>96</v>
      </c>
      <c r="D78" s="408"/>
      <c r="E78" s="407" t="s">
        <v>96</v>
      </c>
      <c r="F78" s="408"/>
      <c r="G78" s="173" t="s">
        <v>98</v>
      </c>
      <c r="H78" s="30"/>
    </row>
    <row r="79" spans="1:9" ht="31.5" customHeight="1" x14ac:dyDescent="0.25">
      <c r="A79" s="96">
        <v>12.2</v>
      </c>
      <c r="B79" s="40" t="s">
        <v>59</v>
      </c>
      <c r="C79" s="407" t="s">
        <v>96</v>
      </c>
      <c r="D79" s="408"/>
      <c r="E79" s="407" t="s">
        <v>96</v>
      </c>
      <c r="F79" s="408"/>
      <c r="G79" s="174"/>
      <c r="H79" s="30"/>
    </row>
    <row r="80" spans="1:9" ht="31.5" customHeight="1" x14ac:dyDescent="0.25">
      <c r="A80" s="100">
        <v>12.3</v>
      </c>
      <c r="B80" s="24" t="s">
        <v>60</v>
      </c>
      <c r="C80" s="407" t="s">
        <v>96</v>
      </c>
      <c r="D80" s="408"/>
      <c r="E80" s="407" t="s">
        <v>96</v>
      </c>
      <c r="F80" s="408"/>
      <c r="G80" s="174"/>
      <c r="H80" s="37"/>
    </row>
    <row r="81" spans="1:8" ht="15.75" thickBot="1" x14ac:dyDescent="0.3">
      <c r="A81" s="101">
        <v>12.4</v>
      </c>
      <c r="B81" s="102" t="s">
        <v>79</v>
      </c>
      <c r="C81" s="407" t="s">
        <v>96</v>
      </c>
      <c r="D81" s="408"/>
      <c r="E81" s="407" t="s">
        <v>96</v>
      </c>
      <c r="F81" s="408"/>
      <c r="G81" s="175"/>
      <c r="H81" s="37"/>
    </row>
    <row r="82" spans="1:8" ht="19.5" thickBot="1" x14ac:dyDescent="0.3">
      <c r="A82" s="165" t="s">
        <v>61</v>
      </c>
      <c r="B82" s="166"/>
      <c r="C82" s="167"/>
      <c r="D82" s="168"/>
      <c r="E82" s="167"/>
      <c r="F82" s="168"/>
      <c r="G82" s="39" t="s">
        <v>98</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topLeftCell="E61" zoomScale="80" zoomScaleNormal="80" workbookViewId="0">
      <selection activeCell="F57" sqref="F57:F67"/>
    </sheetView>
  </sheetViews>
  <sheetFormatPr baseColWidth="10" defaultColWidth="11.42578125" defaultRowHeight="15" x14ac:dyDescent="0.25"/>
  <cols>
    <col min="1" max="1" width="6.7109375" style="53" customWidth="1"/>
    <col min="2" max="2" width="97.28515625" style="16" customWidth="1"/>
    <col min="3" max="3" width="29" style="53" customWidth="1"/>
    <col min="4" max="4" width="12.85546875" style="53" customWidth="1"/>
    <col min="5" max="5" width="23.5703125" style="53" customWidth="1"/>
    <col min="6" max="6" width="74.140625" style="16" customWidth="1"/>
    <col min="7" max="7" width="17.85546875" style="16" bestFit="1"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14</v>
      </c>
      <c r="D8" s="270"/>
      <c r="E8" s="44"/>
      <c r="F8" s="44"/>
    </row>
    <row r="9" spans="1:6" ht="31.5" customHeight="1" x14ac:dyDescent="0.25">
      <c r="A9" s="41" t="s">
        <v>3</v>
      </c>
      <c r="B9" s="42" t="s">
        <v>4</v>
      </c>
      <c r="C9" s="270" t="s">
        <v>86</v>
      </c>
      <c r="D9" s="270"/>
      <c r="E9" s="44"/>
    </row>
    <row r="10" spans="1:6" ht="21.75" customHeight="1" x14ac:dyDescent="0.25">
      <c r="A10" s="41" t="s">
        <v>5</v>
      </c>
      <c r="B10" s="43" t="s">
        <v>6</v>
      </c>
      <c r="C10" s="270" t="s">
        <v>87</v>
      </c>
      <c r="D10" s="270"/>
      <c r="E10" s="44"/>
      <c r="F10" s="44"/>
    </row>
    <row r="11" spans="1:6" ht="15.75" customHeight="1" x14ac:dyDescent="0.25">
      <c r="A11" s="41" t="s">
        <v>7</v>
      </c>
      <c r="B11" s="42" t="s">
        <v>8</v>
      </c>
      <c r="C11" s="270" t="s">
        <v>88</v>
      </c>
      <c r="D11" s="270"/>
      <c r="E11" s="20"/>
      <c r="F11" s="21"/>
    </row>
    <row r="12" spans="1:6" x14ac:dyDescent="0.25">
      <c r="A12" s="41" t="s">
        <v>9</v>
      </c>
      <c r="B12" s="42" t="s">
        <v>10</v>
      </c>
      <c r="C12" s="270" t="s">
        <v>89</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93</v>
      </c>
      <c r="D17" s="191" t="s">
        <v>92</v>
      </c>
      <c r="E17" s="301" t="s">
        <v>94</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77">
        <v>2.1</v>
      </c>
      <c r="B25" s="78" t="s">
        <v>25</v>
      </c>
      <c r="C25" s="219" t="s">
        <v>88</v>
      </c>
      <c r="D25" s="219" t="s">
        <v>88</v>
      </c>
      <c r="E25" s="301" t="s">
        <v>88</v>
      </c>
      <c r="F25" s="302" t="s">
        <v>88</v>
      </c>
    </row>
    <row r="26" spans="1:6" ht="50.25" customHeight="1" x14ac:dyDescent="0.25">
      <c r="A26" s="77">
        <v>2.2000000000000002</v>
      </c>
      <c r="B26" s="78" t="s">
        <v>26</v>
      </c>
      <c r="C26" s="219"/>
      <c r="D26" s="219"/>
      <c r="E26" s="281"/>
      <c r="F26" s="302"/>
    </row>
    <row r="27" spans="1:6" ht="74.25" customHeight="1" x14ac:dyDescent="0.25">
      <c r="A27" s="77">
        <v>2.2999999999999998</v>
      </c>
      <c r="B27" s="136" t="s">
        <v>27</v>
      </c>
      <c r="C27" s="219"/>
      <c r="D27" s="219"/>
      <c r="E27" s="281"/>
      <c r="F27" s="302"/>
    </row>
    <row r="28" spans="1:6" ht="42" customHeight="1" thickBot="1" x14ac:dyDescent="0.3">
      <c r="A28" s="84">
        <v>2.4</v>
      </c>
      <c r="B28" s="82"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48" t="s">
        <v>14</v>
      </c>
      <c r="D30" s="49" t="s">
        <v>15</v>
      </c>
      <c r="E30" s="170"/>
      <c r="F30" s="170"/>
    </row>
    <row r="31" spans="1:6" ht="80.25" customHeight="1" x14ac:dyDescent="0.25">
      <c r="A31" s="77" t="s">
        <v>30</v>
      </c>
      <c r="B31" s="83" t="s">
        <v>18</v>
      </c>
      <c r="C31" s="115" t="s">
        <v>88</v>
      </c>
      <c r="D31" s="115" t="s">
        <v>88</v>
      </c>
      <c r="E31" s="294" t="s">
        <v>88</v>
      </c>
      <c r="F31" s="403"/>
    </row>
    <row r="32" spans="1:6" ht="67.5" customHeight="1" thickBot="1" x14ac:dyDescent="0.3">
      <c r="A32" s="84" t="s">
        <v>31</v>
      </c>
      <c r="B32" s="82" t="s">
        <v>32</v>
      </c>
      <c r="C32" s="116" t="s">
        <v>88</v>
      </c>
      <c r="D32" s="116" t="s">
        <v>88</v>
      </c>
      <c r="E32" s="296"/>
      <c r="F32" s="404"/>
    </row>
    <row r="33" spans="1:6" ht="40.5" customHeight="1" thickBot="1" x14ac:dyDescent="0.3">
      <c r="A33" s="176">
        <v>4</v>
      </c>
      <c r="B33" s="245" t="s">
        <v>33</v>
      </c>
      <c r="C33" s="189"/>
      <c r="D33" s="189"/>
      <c r="E33" s="169" t="s">
        <v>16</v>
      </c>
      <c r="F33" s="169" t="s">
        <v>17</v>
      </c>
    </row>
    <row r="34" spans="1:6" ht="50.25" customHeight="1" x14ac:dyDescent="0.25">
      <c r="A34" s="177"/>
      <c r="B34" s="246"/>
      <c r="C34" s="48" t="s">
        <v>14</v>
      </c>
      <c r="D34" s="49" t="s">
        <v>15</v>
      </c>
      <c r="E34" s="170"/>
      <c r="F34" s="170"/>
    </row>
    <row r="35" spans="1:6" ht="47.25" customHeight="1" x14ac:dyDescent="0.25">
      <c r="A35" s="77">
        <v>4.0999999999999996</v>
      </c>
      <c r="B35" s="79" t="s">
        <v>81</v>
      </c>
      <c r="C35" s="115" t="s">
        <v>96</v>
      </c>
      <c r="D35" s="115" t="s">
        <v>95</v>
      </c>
      <c r="E35" s="223" t="s">
        <v>98</v>
      </c>
      <c r="F35" s="196"/>
    </row>
    <row r="36" spans="1:6" x14ac:dyDescent="0.25">
      <c r="A36" s="77">
        <v>4.2</v>
      </c>
      <c r="B36" s="79" t="s">
        <v>34</v>
      </c>
      <c r="C36" s="115" t="s">
        <v>96</v>
      </c>
      <c r="D36" s="115" t="s">
        <v>95</v>
      </c>
      <c r="E36" s="194"/>
      <c r="F36" s="196"/>
    </row>
    <row r="37" spans="1:6" ht="15.75" thickBot="1" x14ac:dyDescent="0.3">
      <c r="A37" s="84">
        <v>4.3</v>
      </c>
      <c r="B37" s="85" t="s">
        <v>62</v>
      </c>
      <c r="C37" s="116" t="s">
        <v>97</v>
      </c>
      <c r="D37" s="116">
        <v>11</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50" t="s">
        <v>14</v>
      </c>
      <c r="D39" s="34" t="s">
        <v>15</v>
      </c>
      <c r="E39" s="170"/>
      <c r="F39" s="170"/>
    </row>
    <row r="40" spans="1:6" ht="45" customHeight="1" x14ac:dyDescent="0.25">
      <c r="A40" s="77">
        <v>5.0999999999999996</v>
      </c>
      <c r="B40" s="79" t="s">
        <v>81</v>
      </c>
      <c r="C40" s="190" t="s">
        <v>96</v>
      </c>
      <c r="D40" s="293" t="s">
        <v>99</v>
      </c>
      <c r="E40" s="223" t="s">
        <v>98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93" t="s">
        <v>88</v>
      </c>
      <c r="D47" s="93" t="s">
        <v>88</v>
      </c>
      <c r="E47" s="223" t="s">
        <v>88</v>
      </c>
      <c r="F47" s="87"/>
    </row>
    <row r="48" spans="1:6" x14ac:dyDescent="0.25">
      <c r="A48" s="77">
        <v>6.2</v>
      </c>
      <c r="B48" s="78" t="s">
        <v>63</v>
      </c>
      <c r="C48" s="93" t="s">
        <v>88</v>
      </c>
      <c r="D48" s="93" t="s">
        <v>88</v>
      </c>
      <c r="E48" s="291"/>
      <c r="F48" s="87"/>
    </row>
    <row r="49" spans="1:7" ht="30" x14ac:dyDescent="0.25">
      <c r="A49" s="77">
        <v>6.3</v>
      </c>
      <c r="B49" s="78" t="s">
        <v>64</v>
      </c>
      <c r="C49" s="93" t="s">
        <v>88</v>
      </c>
      <c r="D49" s="93" t="s">
        <v>88</v>
      </c>
      <c r="E49" s="291"/>
      <c r="F49" s="87"/>
    </row>
    <row r="50" spans="1:7" ht="45.75" thickBot="1" x14ac:dyDescent="0.3">
      <c r="A50" s="77">
        <v>6.4</v>
      </c>
      <c r="B50" s="82" t="s">
        <v>65</v>
      </c>
      <c r="C50" s="93" t="s">
        <v>88</v>
      </c>
      <c r="D50" s="93" t="s">
        <v>88</v>
      </c>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125</v>
      </c>
      <c r="E53" s="223" t="s">
        <v>98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83" t="s">
        <v>103</v>
      </c>
      <c r="D57" s="286" t="s">
        <v>101</v>
      </c>
      <c r="E57" s="287" t="s">
        <v>106</v>
      </c>
      <c r="F57" s="290" t="s">
        <v>107</v>
      </c>
    </row>
    <row r="58" spans="1:7" ht="30" x14ac:dyDescent="0.25">
      <c r="A58" s="77">
        <v>8.1999999999999993</v>
      </c>
      <c r="B58" s="78" t="s">
        <v>45</v>
      </c>
      <c r="C58" s="83" t="s">
        <v>102</v>
      </c>
      <c r="D58" s="286"/>
      <c r="E58" s="288"/>
      <c r="F58" s="196"/>
    </row>
    <row r="59" spans="1:7" x14ac:dyDescent="0.25">
      <c r="A59" s="77">
        <v>8.3000000000000007</v>
      </c>
      <c r="B59" s="79" t="s">
        <v>46</v>
      </c>
      <c r="C59" s="405" t="s">
        <v>96</v>
      </c>
      <c r="D59" s="286"/>
      <c r="E59" s="288"/>
      <c r="F59" s="196"/>
    </row>
    <row r="60" spans="1:7" ht="30" x14ac:dyDescent="0.25">
      <c r="A60" s="77">
        <v>8.4</v>
      </c>
      <c r="B60" s="79" t="s">
        <v>47</v>
      </c>
      <c r="C60" s="406"/>
      <c r="D60" s="286"/>
      <c r="E60" s="288"/>
      <c r="F60" s="196"/>
    </row>
    <row r="61" spans="1:7" ht="36.75" customHeight="1" x14ac:dyDescent="0.25">
      <c r="A61" s="77">
        <v>8.5</v>
      </c>
      <c r="B61" s="79" t="s">
        <v>84</v>
      </c>
      <c r="C61" s="406"/>
      <c r="D61" s="286"/>
      <c r="E61" s="288"/>
      <c r="F61" s="196"/>
    </row>
    <row r="62" spans="1:7" ht="17.25" customHeight="1" x14ac:dyDescent="0.25">
      <c r="A62" s="77">
        <v>8.6</v>
      </c>
      <c r="B62" s="79" t="s">
        <v>67</v>
      </c>
      <c r="C62" s="406"/>
      <c r="D62" s="286"/>
      <c r="E62" s="288"/>
      <c r="F62" s="196"/>
    </row>
    <row r="63" spans="1:7" x14ac:dyDescent="0.25">
      <c r="A63" s="77">
        <v>8.6999999999999993</v>
      </c>
      <c r="B63" s="79" t="s">
        <v>48</v>
      </c>
      <c r="C63" s="406"/>
      <c r="D63" s="286"/>
      <c r="E63" s="288"/>
      <c r="F63" s="196"/>
    </row>
    <row r="64" spans="1:7" ht="85.5" customHeight="1" x14ac:dyDescent="0.25">
      <c r="A64" s="77">
        <v>8.8000000000000007</v>
      </c>
      <c r="B64" s="79" t="s">
        <v>85</v>
      </c>
      <c r="C64" s="406"/>
      <c r="D64" s="286"/>
      <c r="E64" s="288"/>
      <c r="F64" s="196"/>
      <c r="G64" s="11"/>
    </row>
    <row r="65" spans="1:7" ht="31.5" customHeight="1" x14ac:dyDescent="0.3">
      <c r="A65" s="77">
        <v>8.9</v>
      </c>
      <c r="B65" s="80" t="s">
        <v>68</v>
      </c>
      <c r="C65" s="406"/>
      <c r="D65" s="286"/>
      <c r="E65" s="288"/>
      <c r="F65" s="196"/>
      <c r="G65" s="12"/>
    </row>
    <row r="66" spans="1:7" ht="16.5" x14ac:dyDescent="0.3">
      <c r="A66" s="81" t="s">
        <v>49</v>
      </c>
      <c r="B66" s="78" t="s">
        <v>50</v>
      </c>
      <c r="C66" s="336"/>
      <c r="D66" s="286"/>
      <c r="E66" s="288"/>
      <c r="F66" s="196"/>
      <c r="G66" s="12"/>
    </row>
    <row r="67" spans="1:7" ht="30.75" thickBot="1" x14ac:dyDescent="0.3">
      <c r="A67" s="81" t="s">
        <v>51</v>
      </c>
      <c r="B67" s="82" t="s">
        <v>69</v>
      </c>
      <c r="C67" s="138" t="s">
        <v>105</v>
      </c>
      <c r="D67" s="139"/>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131</v>
      </c>
      <c r="E70" s="281" t="s">
        <v>100</v>
      </c>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132</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52">
        <v>10.1</v>
      </c>
      <c r="B75" s="25" t="s">
        <v>56</v>
      </c>
      <c r="C75" s="57" t="s">
        <v>88</v>
      </c>
      <c r="D75" s="57" t="s">
        <v>88</v>
      </c>
      <c r="E75" s="15" t="s">
        <v>88</v>
      </c>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51">
        <v>12.1</v>
      </c>
      <c r="B78" s="40" t="s">
        <v>58</v>
      </c>
      <c r="C78" s="171" t="s">
        <v>96</v>
      </c>
      <c r="D78" s="172"/>
      <c r="E78" s="173" t="s">
        <v>98</v>
      </c>
      <c r="F78" s="30"/>
    </row>
    <row r="79" spans="1:7" ht="31.5" customHeight="1" x14ac:dyDescent="0.25">
      <c r="A79" s="51">
        <v>12.2</v>
      </c>
      <c r="B79" s="40" t="s">
        <v>59</v>
      </c>
      <c r="C79" s="171" t="s">
        <v>96</v>
      </c>
      <c r="D79" s="172"/>
      <c r="E79" s="174"/>
      <c r="F79" s="30"/>
    </row>
    <row r="80" spans="1:7" ht="31.5" customHeight="1" thickBot="1" x14ac:dyDescent="0.3">
      <c r="A80" s="76">
        <v>12.3</v>
      </c>
      <c r="B80" s="24" t="s">
        <v>60</v>
      </c>
      <c r="C80" s="278" t="s">
        <v>96</v>
      </c>
      <c r="D80" s="172"/>
      <c r="E80" s="174"/>
      <c r="F80" s="37"/>
    </row>
    <row r="81" spans="1:6" ht="19.5" thickBot="1" x14ac:dyDescent="0.3">
      <c r="A81" s="165" t="s">
        <v>61</v>
      </c>
      <c r="B81" s="166"/>
      <c r="C81" s="167"/>
      <c r="D81" s="168"/>
      <c r="E81" s="39" t="s">
        <v>136</v>
      </c>
      <c r="F81" s="14"/>
    </row>
  </sheetData>
  <mergeCells count="84">
    <mergeCell ref="E47:E50"/>
    <mergeCell ref="A51:A52"/>
    <mergeCell ref="B51:B52"/>
    <mergeCell ref="E40:E44"/>
    <mergeCell ref="A73:A74"/>
    <mergeCell ref="B73:B74"/>
    <mergeCell ref="C73:D73"/>
    <mergeCell ref="E73:E74"/>
    <mergeCell ref="A45:A46"/>
    <mergeCell ref="B45:B46"/>
    <mergeCell ref="C45:D45"/>
    <mergeCell ref="E45:E46"/>
    <mergeCell ref="A81:B81"/>
    <mergeCell ref="C81:D81"/>
    <mergeCell ref="C78:D78"/>
    <mergeCell ref="C79:D79"/>
    <mergeCell ref="F76:F77"/>
    <mergeCell ref="C77:D77"/>
    <mergeCell ref="A76:A77"/>
    <mergeCell ref="B76:B77"/>
    <mergeCell ref="C76:D76"/>
    <mergeCell ref="E76:E77"/>
    <mergeCell ref="E78:E80"/>
    <mergeCell ref="C80:D80"/>
    <mergeCell ref="F73:F74"/>
    <mergeCell ref="F68:F69"/>
    <mergeCell ref="C70:C71"/>
    <mergeCell ref="D70:D71"/>
    <mergeCell ref="A68:A69"/>
    <mergeCell ref="B68:B69"/>
    <mergeCell ref="C68:D68"/>
    <mergeCell ref="F70:F72"/>
    <mergeCell ref="E70:E72"/>
    <mergeCell ref="E68:E69"/>
    <mergeCell ref="F57:F67"/>
    <mergeCell ref="F51:F52"/>
    <mergeCell ref="C53:C55"/>
    <mergeCell ref="D53:D55"/>
    <mergeCell ref="E53:E55"/>
    <mergeCell ref="C51:D51"/>
    <mergeCell ref="E51:E52"/>
    <mergeCell ref="D57:D66"/>
    <mergeCell ref="C59:C66"/>
    <mergeCell ref="E57:E67"/>
    <mergeCell ref="F45:F46"/>
    <mergeCell ref="C40:C44"/>
    <mergeCell ref="D40:D44"/>
    <mergeCell ref="E33:E34"/>
    <mergeCell ref="F33:F34"/>
    <mergeCell ref="E35:E37"/>
    <mergeCell ref="F35:F37"/>
    <mergeCell ref="F40:F44"/>
    <mergeCell ref="A38:A39"/>
    <mergeCell ref="B38:B39"/>
    <mergeCell ref="C38:D38"/>
    <mergeCell ref="E29:E30"/>
    <mergeCell ref="F29:F30"/>
    <mergeCell ref="E31:E32"/>
    <mergeCell ref="F31:F32"/>
    <mergeCell ref="A33:A34"/>
    <mergeCell ref="B33:B34"/>
    <mergeCell ref="C33:D33"/>
    <mergeCell ref="A29:A30"/>
    <mergeCell ref="B29:B30"/>
    <mergeCell ref="C29:D29"/>
    <mergeCell ref="E38:E39"/>
    <mergeCell ref="F38:F39"/>
    <mergeCell ref="E25:E28"/>
    <mergeCell ref="F25:F28"/>
    <mergeCell ref="E17:E23"/>
    <mergeCell ref="F17:F23"/>
    <mergeCell ref="C25:C28"/>
    <mergeCell ref="D25:D28"/>
    <mergeCell ref="C2:E2"/>
    <mergeCell ref="C17:C23"/>
    <mergeCell ref="D17:D23"/>
    <mergeCell ref="C12:D12"/>
    <mergeCell ref="C13:D13"/>
    <mergeCell ref="C14:D14"/>
    <mergeCell ref="C8:D8"/>
    <mergeCell ref="C9:D9"/>
    <mergeCell ref="C10:D10"/>
    <mergeCell ref="C11:D11"/>
    <mergeCell ref="C4:E4"/>
  </mergeCells>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G49" zoomScale="70" zoomScaleNormal="70" workbookViewId="0">
      <selection activeCell="G78" sqref="G78:G81"/>
    </sheetView>
  </sheetViews>
  <sheetFormatPr baseColWidth="10" defaultColWidth="11.42578125" defaultRowHeight="15" x14ac:dyDescent="0.25"/>
  <cols>
    <col min="1" max="1" width="6.7109375" style="64" customWidth="1"/>
    <col min="2" max="2" width="97.28515625" style="16" customWidth="1"/>
    <col min="3" max="3" width="22.5703125" style="64" bestFit="1" customWidth="1"/>
    <col min="4" max="4" width="16.28515625" style="64" customWidth="1"/>
    <col min="5" max="5" width="22.5703125" style="64" bestFit="1" customWidth="1"/>
    <col min="6" max="6" width="20.5703125" style="64" customWidth="1"/>
    <col min="7" max="7" width="29.42578125" style="64" customWidth="1"/>
    <col min="8" max="8" width="74.140625" style="16" customWidth="1"/>
    <col min="9" max="9" width="17.85546875" style="16" bestFit="1"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15</v>
      </c>
      <c r="D8" s="270"/>
      <c r="E8" s="270"/>
      <c r="F8" s="270"/>
      <c r="G8" s="44"/>
      <c r="H8" s="44"/>
    </row>
    <row r="9" spans="1:8" ht="31.5" customHeight="1" x14ac:dyDescent="0.25">
      <c r="A9" s="41" t="s">
        <v>3</v>
      </c>
      <c r="B9" s="42" t="s">
        <v>4</v>
      </c>
      <c r="C9" s="270" t="s">
        <v>141</v>
      </c>
      <c r="D9" s="270"/>
      <c r="E9" s="270"/>
      <c r="F9" s="270"/>
      <c r="G9" s="44"/>
    </row>
    <row r="10" spans="1:8" ht="39.75" customHeight="1" x14ac:dyDescent="0.25">
      <c r="A10" s="41" t="s">
        <v>5</v>
      </c>
      <c r="B10" s="43" t="s">
        <v>6</v>
      </c>
      <c r="C10" s="270" t="s">
        <v>142</v>
      </c>
      <c r="D10" s="270"/>
      <c r="E10" s="270"/>
      <c r="F10" s="270"/>
      <c r="G10" s="276"/>
      <c r="H10" s="277"/>
    </row>
    <row r="11" spans="1:8" ht="31.5" customHeight="1" x14ac:dyDescent="0.25">
      <c r="A11" s="41" t="s">
        <v>7</v>
      </c>
      <c r="B11" s="42" t="s">
        <v>8</v>
      </c>
      <c r="C11" s="270" t="s">
        <v>143</v>
      </c>
      <c r="D11" s="270"/>
      <c r="E11" s="270" t="s">
        <v>144</v>
      </c>
      <c r="F11" s="270"/>
      <c r="G11" s="20"/>
      <c r="H11" s="21"/>
    </row>
    <row r="12" spans="1:8" x14ac:dyDescent="0.25">
      <c r="A12" s="41" t="s">
        <v>9</v>
      </c>
      <c r="B12" s="42" t="s">
        <v>10</v>
      </c>
      <c r="C12" s="271" t="s">
        <v>145</v>
      </c>
      <c r="D12" s="271"/>
      <c r="E12" s="271" t="s">
        <v>146</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115</v>
      </c>
      <c r="D14" s="274"/>
      <c r="E14" s="274" t="s">
        <v>115</v>
      </c>
      <c r="F14" s="274"/>
    </row>
    <row r="15" spans="1:8" ht="15.75" thickBot="1" x14ac:dyDescent="0.3">
      <c r="A15" s="18"/>
      <c r="B15" s="19"/>
      <c r="C15" s="22"/>
      <c r="E15" s="22"/>
    </row>
    <row r="16" spans="1:8" x14ac:dyDescent="0.25">
      <c r="A16" s="27">
        <v>1</v>
      </c>
      <c r="B16" s="67" t="s">
        <v>13</v>
      </c>
      <c r="C16" s="224" t="s">
        <v>14</v>
      </c>
      <c r="D16" s="225"/>
      <c r="E16" s="226"/>
      <c r="F16" s="99" t="s">
        <v>15</v>
      </c>
      <c r="G16" s="29" t="s">
        <v>16</v>
      </c>
      <c r="H16" s="32" t="s">
        <v>17</v>
      </c>
    </row>
    <row r="17" spans="1:8" x14ac:dyDescent="0.25">
      <c r="A17" s="77">
        <v>1.1000000000000001</v>
      </c>
      <c r="B17" s="83" t="s">
        <v>18</v>
      </c>
      <c r="C17" s="213" t="s">
        <v>104</v>
      </c>
      <c r="D17" s="260"/>
      <c r="E17" s="261"/>
      <c r="F17" s="267" t="s">
        <v>147</v>
      </c>
      <c r="G17" s="235" t="s">
        <v>136</v>
      </c>
      <c r="H17" s="268" t="s">
        <v>153</v>
      </c>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99" t="s">
        <v>15</v>
      </c>
      <c r="G24" s="29" t="s">
        <v>16</v>
      </c>
      <c r="H24" s="33" t="s">
        <v>17</v>
      </c>
    </row>
    <row r="25" spans="1:8" ht="45.75" customHeight="1" x14ac:dyDescent="0.25">
      <c r="A25" s="77">
        <v>2.1</v>
      </c>
      <c r="B25" s="78" t="s">
        <v>25</v>
      </c>
      <c r="C25" s="213" t="s">
        <v>104</v>
      </c>
      <c r="D25" s="247"/>
      <c r="E25" s="248"/>
      <c r="F25" s="255" t="s">
        <v>148</v>
      </c>
      <c r="G25" s="235" t="s">
        <v>136</v>
      </c>
      <c r="H25" s="258" t="s">
        <v>149</v>
      </c>
    </row>
    <row r="26" spans="1:8" ht="50.25" customHeight="1" x14ac:dyDescent="0.25">
      <c r="A26" s="77">
        <v>2.2000000000000002</v>
      </c>
      <c r="B26" s="78" t="s">
        <v>26</v>
      </c>
      <c r="C26" s="249"/>
      <c r="D26" s="250"/>
      <c r="E26" s="251"/>
      <c r="F26" s="256"/>
      <c r="G26" s="236"/>
      <c r="H26" s="258"/>
    </row>
    <row r="27" spans="1:8" ht="74.25" customHeight="1" x14ac:dyDescent="0.25">
      <c r="A27" s="77">
        <v>2.2999999999999998</v>
      </c>
      <c r="B27" s="136" t="s">
        <v>27</v>
      </c>
      <c r="C27" s="249"/>
      <c r="D27" s="250"/>
      <c r="E27" s="251"/>
      <c r="F27" s="256"/>
      <c r="G27" s="236"/>
      <c r="H27" s="258"/>
    </row>
    <row r="28" spans="1:8" ht="42" customHeight="1" thickBot="1" x14ac:dyDescent="0.3">
      <c r="A28" s="84">
        <v>2.4</v>
      </c>
      <c r="B28" s="82" t="s">
        <v>28</v>
      </c>
      <c r="C28" s="252"/>
      <c r="D28" s="253"/>
      <c r="E28" s="254"/>
      <c r="F28" s="257"/>
      <c r="G28" s="237"/>
      <c r="H28" s="259"/>
    </row>
    <row r="29" spans="1:8" ht="63" customHeight="1" thickBot="1" x14ac:dyDescent="0.3">
      <c r="A29" s="176">
        <v>3</v>
      </c>
      <c r="B29" s="187" t="s">
        <v>29</v>
      </c>
      <c r="C29" s="189" t="str">
        <f>+C11</f>
        <v>CODIPRO INGENIERIA Y ARQUITECTURA LTDA (51%)</v>
      </c>
      <c r="D29" s="189"/>
      <c r="E29" s="189" t="str">
        <f>+E11</f>
        <v>INGENIERIA Y ESTUDIOS LTDA (49%)</v>
      </c>
      <c r="F29" s="181"/>
      <c r="G29" s="169" t="s">
        <v>16</v>
      </c>
      <c r="H29" s="169" t="s">
        <v>17</v>
      </c>
    </row>
    <row r="30" spans="1:8" ht="30" x14ac:dyDescent="0.25">
      <c r="A30" s="177"/>
      <c r="B30" s="188"/>
      <c r="C30" s="95" t="s">
        <v>14</v>
      </c>
      <c r="D30" s="94" t="s">
        <v>15</v>
      </c>
      <c r="E30" s="95" t="s">
        <v>14</v>
      </c>
      <c r="F30" s="94" t="s">
        <v>15</v>
      </c>
      <c r="G30" s="170"/>
      <c r="H30" s="170"/>
    </row>
    <row r="31" spans="1:8" ht="47.25" customHeight="1" x14ac:dyDescent="0.25">
      <c r="A31" s="96" t="s">
        <v>30</v>
      </c>
      <c r="B31" s="23" t="s">
        <v>18</v>
      </c>
      <c r="C31" s="100"/>
      <c r="D31" s="100"/>
      <c r="E31" s="100"/>
      <c r="F31" s="97"/>
      <c r="G31" s="173"/>
      <c r="H31" s="243"/>
    </row>
    <row r="32" spans="1:8" ht="15.75" thickBot="1" x14ac:dyDescent="0.3">
      <c r="A32" s="63" t="s">
        <v>31</v>
      </c>
      <c r="B32" s="25" t="s">
        <v>32</v>
      </c>
      <c r="C32" s="100"/>
      <c r="D32" s="57"/>
      <c r="E32" s="100"/>
      <c r="F32" s="62"/>
      <c r="G32" s="175"/>
      <c r="H32" s="244"/>
    </row>
    <row r="33" spans="1:8" ht="33" customHeight="1" thickBot="1" x14ac:dyDescent="0.3">
      <c r="A33" s="176">
        <v>4</v>
      </c>
      <c r="B33" s="245" t="s">
        <v>33</v>
      </c>
      <c r="C33" s="189" t="str">
        <f>+C29</f>
        <v>CODIPRO INGENIERIA Y ARQUITECTURA LTDA (51%)</v>
      </c>
      <c r="D33" s="189"/>
      <c r="E33" s="189" t="str">
        <f>+E29</f>
        <v>INGENIERIA Y ESTUDIOS LTDA (49%)</v>
      </c>
      <c r="F33" s="181"/>
      <c r="G33" s="169" t="s">
        <v>16</v>
      </c>
      <c r="H33" s="169" t="s">
        <v>17</v>
      </c>
    </row>
    <row r="34" spans="1:8" ht="33" customHeight="1" x14ac:dyDescent="0.25">
      <c r="A34" s="177"/>
      <c r="B34" s="246"/>
      <c r="C34" s="95" t="s">
        <v>14</v>
      </c>
      <c r="D34" s="94" t="s">
        <v>15</v>
      </c>
      <c r="E34" s="95" t="s">
        <v>14</v>
      </c>
      <c r="F34" s="94" t="s">
        <v>15</v>
      </c>
      <c r="G34" s="170"/>
      <c r="H34" s="170"/>
    </row>
    <row r="35" spans="1:8" ht="47.25" customHeight="1" x14ac:dyDescent="0.25">
      <c r="A35" s="77">
        <v>4.0999999999999996</v>
      </c>
      <c r="B35" s="79" t="s">
        <v>81</v>
      </c>
      <c r="C35" s="115" t="s">
        <v>93</v>
      </c>
      <c r="D35" s="115" t="s">
        <v>154</v>
      </c>
      <c r="E35" s="115" t="s">
        <v>93</v>
      </c>
      <c r="F35" s="117" t="s">
        <v>156</v>
      </c>
      <c r="G35" s="223" t="s">
        <v>117</v>
      </c>
      <c r="H35" s="196"/>
    </row>
    <row r="36" spans="1:8" x14ac:dyDescent="0.25">
      <c r="A36" s="77">
        <v>4.2</v>
      </c>
      <c r="B36" s="79" t="s">
        <v>34</v>
      </c>
      <c r="C36" s="115" t="s">
        <v>96</v>
      </c>
      <c r="D36" s="115" t="s">
        <v>155</v>
      </c>
      <c r="E36" s="115" t="s">
        <v>96</v>
      </c>
      <c r="F36" s="117" t="s">
        <v>156</v>
      </c>
      <c r="G36" s="194"/>
      <c r="H36" s="196"/>
    </row>
    <row r="37" spans="1:8" ht="15.75" thickBot="1" x14ac:dyDescent="0.3">
      <c r="A37" s="84">
        <v>4.3</v>
      </c>
      <c r="B37" s="85" t="s">
        <v>62</v>
      </c>
      <c r="C37" s="116" t="s">
        <v>122</v>
      </c>
      <c r="D37" s="116">
        <v>37</v>
      </c>
      <c r="E37" s="115" t="s">
        <v>122</v>
      </c>
      <c r="F37" s="118">
        <v>93</v>
      </c>
      <c r="G37" s="195"/>
      <c r="H37" s="197"/>
    </row>
    <row r="38" spans="1:8" ht="30" customHeight="1" thickBot="1" x14ac:dyDescent="0.3">
      <c r="A38" s="176">
        <v>5</v>
      </c>
      <c r="B38" s="178" t="s">
        <v>35</v>
      </c>
      <c r="C38" s="241" t="str">
        <f>+C33</f>
        <v>CODIPRO INGENIERIA Y ARQUITECTURA LTDA (51%)</v>
      </c>
      <c r="D38" s="242"/>
      <c r="E38" s="241" t="str">
        <f>+E33</f>
        <v>INGENIERIA Y ESTUDIOS LTDA (49%)</v>
      </c>
      <c r="F38" s="242"/>
      <c r="G38" s="169" t="s">
        <v>16</v>
      </c>
      <c r="H38" s="169" t="s">
        <v>17</v>
      </c>
    </row>
    <row r="39" spans="1:8" ht="30.75" thickBot="1" x14ac:dyDescent="0.3">
      <c r="A39" s="177"/>
      <c r="B39" s="179"/>
      <c r="C39" s="98" t="s">
        <v>14</v>
      </c>
      <c r="D39" s="34" t="s">
        <v>15</v>
      </c>
      <c r="E39" s="98" t="s">
        <v>14</v>
      </c>
      <c r="F39" s="34" t="s">
        <v>15</v>
      </c>
      <c r="G39" s="170"/>
      <c r="H39" s="170"/>
    </row>
    <row r="40" spans="1:8" ht="45" customHeight="1" x14ac:dyDescent="0.25">
      <c r="A40" s="77">
        <v>5.0999999999999996</v>
      </c>
      <c r="B40" s="79" t="s">
        <v>81</v>
      </c>
      <c r="C40" s="190" t="s">
        <v>104</v>
      </c>
      <c r="D40" s="190" t="s">
        <v>150</v>
      </c>
      <c r="E40" s="229" t="s">
        <v>104</v>
      </c>
      <c r="F40" s="232" t="s">
        <v>151</v>
      </c>
      <c r="G40" s="235" t="s">
        <v>136</v>
      </c>
      <c r="H40" s="238" t="s">
        <v>152</v>
      </c>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CODIPRO INGENIERIA Y ARQUITECTURA LTDA (51%)</v>
      </c>
      <c r="D45" s="228"/>
      <c r="E45" s="182" t="str">
        <f>+E38</f>
        <v>INGENIERIA Y ESTUDIOS LTDA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c r="D47" s="74"/>
      <c r="E47" s="74"/>
      <c r="F47" s="74"/>
      <c r="G47" s="74"/>
      <c r="H47" s="6"/>
    </row>
    <row r="48" spans="1:8" x14ac:dyDescent="0.25">
      <c r="A48" s="77">
        <v>6.2</v>
      </c>
      <c r="B48" s="78" t="s">
        <v>63</v>
      </c>
      <c r="C48" s="74"/>
      <c r="D48" s="74"/>
      <c r="E48" s="74"/>
      <c r="F48" s="74"/>
      <c r="G48" s="74"/>
      <c r="H48" s="30"/>
    </row>
    <row r="49" spans="1:9" ht="30" x14ac:dyDescent="0.25">
      <c r="A49" s="77">
        <v>6.3</v>
      </c>
      <c r="B49" s="78" t="s">
        <v>64</v>
      </c>
      <c r="C49" s="74"/>
      <c r="D49" s="74"/>
      <c r="E49" s="74"/>
      <c r="F49" s="74"/>
      <c r="G49" s="74"/>
      <c r="H49" s="30"/>
    </row>
    <row r="50" spans="1:9" ht="45.75" thickBot="1" x14ac:dyDescent="0.3">
      <c r="A50" s="77">
        <v>6.4</v>
      </c>
      <c r="B50" s="82" t="s">
        <v>65</v>
      </c>
      <c r="C50" s="74"/>
      <c r="D50" s="74"/>
      <c r="E50" s="74"/>
      <c r="F50" s="74"/>
      <c r="G50" s="74"/>
      <c r="H50" s="31"/>
    </row>
    <row r="51" spans="1:9" ht="30" customHeight="1" thickBot="1" x14ac:dyDescent="0.3">
      <c r="A51" s="176">
        <v>7</v>
      </c>
      <c r="B51" s="187" t="s">
        <v>40</v>
      </c>
      <c r="C51" s="189" t="str">
        <f>+C45</f>
        <v>CODIPRO INGENIERIA Y ARQUITECTURA LTDA (51%)</v>
      </c>
      <c r="D51" s="189"/>
      <c r="E51" s="189" t="str">
        <f>+E45</f>
        <v>INGENIERIA Y ESTUDIOS LTDA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135</v>
      </c>
      <c r="E53" s="190" t="s">
        <v>96</v>
      </c>
      <c r="F53" s="221">
        <v>137</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94" t="s">
        <v>15</v>
      </c>
      <c r="G56" s="29" t="s">
        <v>16</v>
      </c>
      <c r="H56" s="32" t="s">
        <v>17</v>
      </c>
    </row>
    <row r="57" spans="1:9" x14ac:dyDescent="0.25">
      <c r="A57" s="77">
        <v>8.1</v>
      </c>
      <c r="B57" s="78" t="s">
        <v>44</v>
      </c>
      <c r="C57" s="198" t="s">
        <v>103</v>
      </c>
      <c r="D57" s="198"/>
      <c r="E57" s="198"/>
      <c r="F57" s="120" t="s">
        <v>157</v>
      </c>
      <c r="G57" s="199" t="s">
        <v>136</v>
      </c>
      <c r="H57" s="201" t="s">
        <v>161</v>
      </c>
    </row>
    <row r="58" spans="1:9" x14ac:dyDescent="0.25">
      <c r="A58" s="77">
        <v>8.1999999999999993</v>
      </c>
      <c r="B58" s="78" t="s">
        <v>45</v>
      </c>
      <c r="C58" s="198" t="s">
        <v>126</v>
      </c>
      <c r="D58" s="198"/>
      <c r="E58" s="198"/>
      <c r="F58" s="120" t="s">
        <v>157</v>
      </c>
      <c r="G58" s="199"/>
      <c r="H58" s="202"/>
    </row>
    <row r="59" spans="1:9" x14ac:dyDescent="0.25">
      <c r="A59" s="77">
        <v>8.3000000000000007</v>
      </c>
      <c r="B59" s="79" t="s">
        <v>46</v>
      </c>
      <c r="C59" s="204" t="s">
        <v>159</v>
      </c>
      <c r="D59" s="205"/>
      <c r="E59" s="206"/>
      <c r="F59" s="213" t="s">
        <v>157</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160</v>
      </c>
      <c r="D67" s="216"/>
      <c r="E67" s="216"/>
      <c r="F67" s="137" t="s">
        <v>158</v>
      </c>
      <c r="G67" s="200"/>
      <c r="H67" s="203"/>
      <c r="I67" s="26"/>
    </row>
    <row r="68" spans="1:9" ht="30" customHeight="1" thickBot="1" x14ac:dyDescent="0.3">
      <c r="A68" s="176">
        <v>9</v>
      </c>
      <c r="B68" s="187" t="s">
        <v>52</v>
      </c>
      <c r="C68" s="189" t="str">
        <f>+C51</f>
        <v>CODIPRO INGENIERIA Y ARQUITECTURA LTDA (51%)</v>
      </c>
      <c r="D68" s="189"/>
      <c r="E68" s="189" t="str">
        <f>+E51</f>
        <v>INGENIERIA Y ESTUDIOS LTDA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166</v>
      </c>
      <c r="E70" s="190" t="s">
        <v>96</v>
      </c>
      <c r="F70" s="192">
        <v>174</v>
      </c>
      <c r="G70" s="194"/>
      <c r="H70" s="284" t="s">
        <v>162</v>
      </c>
    </row>
    <row r="71" spans="1:9" x14ac:dyDescent="0.25">
      <c r="A71" s="77">
        <v>9.1999999999999993</v>
      </c>
      <c r="B71" s="91" t="s">
        <v>53</v>
      </c>
      <c r="C71" s="191"/>
      <c r="D71" s="191"/>
      <c r="E71" s="191"/>
      <c r="F71" s="193"/>
      <c r="G71" s="194"/>
      <c r="H71" s="284"/>
    </row>
    <row r="72" spans="1:9" ht="30.75" thickBot="1" x14ac:dyDescent="0.3">
      <c r="A72" s="84">
        <v>9.3000000000000007</v>
      </c>
      <c r="B72" s="92" t="s">
        <v>54</v>
      </c>
      <c r="C72" s="116" t="s">
        <v>96</v>
      </c>
      <c r="D72" s="116">
        <v>167</v>
      </c>
      <c r="E72" s="116" t="s">
        <v>104</v>
      </c>
      <c r="F72" s="118">
        <v>175</v>
      </c>
      <c r="G72" s="195"/>
      <c r="H72" s="285"/>
    </row>
    <row r="73" spans="1:9" ht="30" customHeight="1" thickBot="1" x14ac:dyDescent="0.3">
      <c r="A73" s="176">
        <v>10</v>
      </c>
      <c r="B73" s="187" t="s">
        <v>55</v>
      </c>
      <c r="C73" s="189" t="str">
        <f>+C68</f>
        <v>CODIPRO INGENIERIA Y ARQUITECTURA LTDA (51%)</v>
      </c>
      <c r="D73" s="189"/>
      <c r="E73" s="189" t="str">
        <f>+E68</f>
        <v>INGENIERIA Y ESTUDIOS LTDA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c r="D75" s="73"/>
      <c r="E75" s="7"/>
      <c r="F75" s="8"/>
      <c r="G75" s="9"/>
      <c r="H75" s="10"/>
    </row>
    <row r="76" spans="1:9" ht="30" customHeight="1" thickBot="1" x14ac:dyDescent="0.3">
      <c r="A76" s="176">
        <v>12</v>
      </c>
      <c r="B76" s="178" t="s">
        <v>57</v>
      </c>
      <c r="C76" s="180" t="str">
        <f>+C73</f>
        <v>CODIPRO INGENIERIA Y ARQUITECTURA LTDA (51%)</v>
      </c>
      <c r="D76" s="181"/>
      <c r="E76" s="182" t="str">
        <f>+E73</f>
        <v>INGENIERIA Y ESTUDIOS LTDA (49%)</v>
      </c>
      <c r="F76" s="181"/>
      <c r="G76" s="169" t="s">
        <v>16</v>
      </c>
      <c r="H76" s="169"/>
    </row>
    <row r="77" spans="1:9" ht="30" customHeight="1" x14ac:dyDescent="0.25">
      <c r="A77" s="177"/>
      <c r="B77" s="179"/>
      <c r="C77" s="183" t="s">
        <v>14</v>
      </c>
      <c r="D77" s="184"/>
      <c r="E77" s="185" t="s">
        <v>14</v>
      </c>
      <c r="F77" s="186"/>
      <c r="G77" s="170"/>
      <c r="H77" s="170"/>
    </row>
    <row r="78" spans="1:9" x14ac:dyDescent="0.25">
      <c r="A78" s="96">
        <v>12.1</v>
      </c>
      <c r="B78" s="40" t="s">
        <v>58</v>
      </c>
      <c r="C78" s="171" t="s">
        <v>96</v>
      </c>
      <c r="D78" s="172"/>
      <c r="E78" s="171" t="s">
        <v>96</v>
      </c>
      <c r="F78" s="172"/>
      <c r="G78" s="173" t="s">
        <v>98</v>
      </c>
      <c r="H78" s="30"/>
    </row>
    <row r="79" spans="1:9" ht="31.5" customHeight="1" x14ac:dyDescent="0.25">
      <c r="A79" s="96">
        <v>12.2</v>
      </c>
      <c r="B79" s="40" t="s">
        <v>59</v>
      </c>
      <c r="C79" s="171" t="s">
        <v>96</v>
      </c>
      <c r="D79" s="172"/>
      <c r="E79" s="171" t="s">
        <v>96</v>
      </c>
      <c r="F79" s="172"/>
      <c r="G79" s="174"/>
      <c r="H79" s="30"/>
    </row>
    <row r="80" spans="1:9" ht="31.5" customHeight="1" x14ac:dyDescent="0.25">
      <c r="A80" s="100">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136</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abSelected="1" topLeftCell="E55" zoomScale="70" zoomScaleNormal="70" workbookViewId="0">
      <selection activeCell="H57" sqref="H57:H67"/>
    </sheetView>
  </sheetViews>
  <sheetFormatPr baseColWidth="10" defaultColWidth="11.42578125" defaultRowHeight="15" x14ac:dyDescent="0.25"/>
  <cols>
    <col min="1" max="1" width="6.7109375" style="64" customWidth="1"/>
    <col min="2" max="2" width="97.28515625" style="16" customWidth="1"/>
    <col min="3" max="3" width="22.5703125" style="64" bestFit="1" customWidth="1"/>
    <col min="4" max="4" width="16.28515625" style="64" customWidth="1"/>
    <col min="5" max="5" width="22.5703125" style="64" bestFit="1" customWidth="1"/>
    <col min="6" max="6" width="20.5703125" style="64" customWidth="1"/>
    <col min="7" max="7" width="29.42578125" style="64" customWidth="1"/>
    <col min="8" max="8" width="74.140625" style="16" customWidth="1"/>
    <col min="9" max="9" width="17.85546875" style="16" bestFit="1"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16</v>
      </c>
      <c r="D8" s="270"/>
      <c r="E8" s="270"/>
      <c r="F8" s="270"/>
      <c r="G8" s="44"/>
      <c r="H8" s="44"/>
    </row>
    <row r="9" spans="1:8" ht="31.5" customHeight="1" x14ac:dyDescent="0.25">
      <c r="A9" s="41" t="s">
        <v>3</v>
      </c>
      <c r="B9" s="42" t="s">
        <v>4</v>
      </c>
      <c r="C9" s="270" t="s">
        <v>127</v>
      </c>
      <c r="D9" s="270"/>
      <c r="E9" s="270"/>
      <c r="F9" s="270"/>
      <c r="G9" s="44"/>
    </row>
    <row r="10" spans="1:8" ht="39.75" customHeight="1" x14ac:dyDescent="0.25">
      <c r="A10" s="41" t="s">
        <v>5</v>
      </c>
      <c r="B10" s="43" t="s">
        <v>6</v>
      </c>
      <c r="C10" s="270" t="s">
        <v>109</v>
      </c>
      <c r="D10" s="270"/>
      <c r="E10" s="270"/>
      <c r="F10" s="270"/>
      <c r="G10" s="276"/>
      <c r="H10" s="277"/>
    </row>
    <row r="11" spans="1:8" ht="31.5" customHeight="1" x14ac:dyDescent="0.25">
      <c r="A11" s="41" t="s">
        <v>7</v>
      </c>
      <c r="B11" s="42" t="s">
        <v>8</v>
      </c>
      <c r="C11" s="270" t="s">
        <v>128</v>
      </c>
      <c r="D11" s="270"/>
      <c r="E11" s="270" t="s">
        <v>129</v>
      </c>
      <c r="F11" s="270"/>
      <c r="G11" s="20"/>
      <c r="H11" s="21"/>
    </row>
    <row r="12" spans="1:8" x14ac:dyDescent="0.25">
      <c r="A12" s="41" t="s">
        <v>9</v>
      </c>
      <c r="B12" s="42" t="s">
        <v>10</v>
      </c>
      <c r="C12" s="271" t="s">
        <v>89</v>
      </c>
      <c r="D12" s="271"/>
      <c r="E12" s="271" t="s">
        <v>130</v>
      </c>
      <c r="F12" s="271"/>
    </row>
    <row r="13" spans="1:8" x14ac:dyDescent="0.25">
      <c r="A13" s="41" t="s">
        <v>11</v>
      </c>
      <c r="B13" s="42" t="s">
        <v>72</v>
      </c>
      <c r="C13" s="272" t="s">
        <v>114</v>
      </c>
      <c r="D13" s="273"/>
      <c r="E13" s="273"/>
      <c r="F13" s="273"/>
      <c r="G13" s="65"/>
      <c r="H13" s="65"/>
    </row>
    <row r="14" spans="1:8" ht="14.25" customHeight="1" x14ac:dyDescent="0.25">
      <c r="A14" s="41" t="s">
        <v>71</v>
      </c>
      <c r="B14" s="42" t="s">
        <v>12</v>
      </c>
      <c r="C14" s="274" t="s">
        <v>115</v>
      </c>
      <c r="D14" s="274"/>
      <c r="E14" s="274" t="s">
        <v>115</v>
      </c>
      <c r="F14" s="274"/>
    </row>
    <row r="15" spans="1:8" ht="15.75" thickBot="1" x14ac:dyDescent="0.3">
      <c r="A15" s="18"/>
      <c r="B15" s="19"/>
      <c r="C15" s="22"/>
      <c r="E15" s="22"/>
    </row>
    <row r="16" spans="1:8" x14ac:dyDescent="0.25">
      <c r="A16" s="27">
        <v>1</v>
      </c>
      <c r="B16" s="67" t="s">
        <v>13</v>
      </c>
      <c r="C16" s="224" t="s">
        <v>14</v>
      </c>
      <c r="D16" s="225"/>
      <c r="E16" s="226"/>
      <c r="F16" s="59" t="s">
        <v>15</v>
      </c>
      <c r="G16" s="29" t="s">
        <v>16</v>
      </c>
      <c r="H16" s="32" t="s">
        <v>17</v>
      </c>
    </row>
    <row r="17" spans="1:8" x14ac:dyDescent="0.25">
      <c r="A17" s="77">
        <v>1.1000000000000001</v>
      </c>
      <c r="B17" s="83" t="s">
        <v>18</v>
      </c>
      <c r="C17" s="213" t="s">
        <v>93</v>
      </c>
      <c r="D17" s="260"/>
      <c r="E17" s="261"/>
      <c r="F17" s="267" t="s">
        <v>131</v>
      </c>
      <c r="G17" s="235" t="s">
        <v>117</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59" t="s">
        <v>15</v>
      </c>
      <c r="G24" s="29" t="s">
        <v>16</v>
      </c>
      <c r="H24" s="33" t="s">
        <v>17</v>
      </c>
    </row>
    <row r="25" spans="1:8" ht="45.75" customHeight="1" x14ac:dyDescent="0.25">
      <c r="A25" s="77">
        <v>2.1</v>
      </c>
      <c r="B25" s="78" t="s">
        <v>25</v>
      </c>
      <c r="C25" s="213" t="s">
        <v>96</v>
      </c>
      <c r="D25" s="247"/>
      <c r="E25" s="248"/>
      <c r="F25" s="255" t="s">
        <v>135</v>
      </c>
      <c r="G25" s="235" t="s">
        <v>98</v>
      </c>
      <c r="H25" s="258"/>
    </row>
    <row r="26" spans="1:8" ht="50.25" customHeight="1" x14ac:dyDescent="0.25">
      <c r="A26" s="77">
        <v>2.2000000000000002</v>
      </c>
      <c r="B26" s="78" t="s">
        <v>26</v>
      </c>
      <c r="C26" s="249"/>
      <c r="D26" s="250"/>
      <c r="E26" s="251"/>
      <c r="F26" s="256"/>
      <c r="G26" s="236"/>
      <c r="H26" s="258"/>
    </row>
    <row r="27" spans="1:8" ht="74.25" customHeight="1" x14ac:dyDescent="0.25">
      <c r="A27" s="77">
        <v>2.2999999999999998</v>
      </c>
      <c r="B27" s="136" t="s">
        <v>27</v>
      </c>
      <c r="C27" s="249"/>
      <c r="D27" s="250"/>
      <c r="E27" s="251"/>
      <c r="F27" s="256"/>
      <c r="G27" s="236"/>
      <c r="H27" s="258"/>
    </row>
    <row r="28" spans="1:8" ht="42" customHeight="1" thickBot="1" x14ac:dyDescent="0.3">
      <c r="A28" s="84">
        <v>2.4</v>
      </c>
      <c r="B28" s="82" t="s">
        <v>28</v>
      </c>
      <c r="C28" s="252"/>
      <c r="D28" s="253"/>
      <c r="E28" s="254"/>
      <c r="F28" s="257"/>
      <c r="G28" s="237"/>
      <c r="H28" s="259"/>
    </row>
    <row r="29" spans="1:8" ht="63" customHeight="1" thickBot="1" x14ac:dyDescent="0.3">
      <c r="A29" s="176">
        <v>3</v>
      </c>
      <c r="B29" s="187" t="s">
        <v>29</v>
      </c>
      <c r="C29" s="189" t="str">
        <f>+C11</f>
        <v>CONCEP SAS (49%)</v>
      </c>
      <c r="D29" s="189"/>
      <c r="E29" s="189" t="str">
        <f>+E11</f>
        <v>JOSE MANUEL GUARDO POLO (51%</v>
      </c>
      <c r="F29" s="181"/>
      <c r="G29" s="169" t="s">
        <v>16</v>
      </c>
      <c r="H29" s="169" t="s">
        <v>17</v>
      </c>
    </row>
    <row r="30" spans="1:8" ht="30" x14ac:dyDescent="0.25">
      <c r="A30" s="177"/>
      <c r="B30" s="188"/>
      <c r="C30" s="54" t="s">
        <v>14</v>
      </c>
      <c r="D30" s="60" t="s">
        <v>15</v>
      </c>
      <c r="E30" s="54" t="s">
        <v>14</v>
      </c>
      <c r="F30" s="60" t="s">
        <v>15</v>
      </c>
      <c r="G30" s="170"/>
      <c r="H30" s="170"/>
    </row>
    <row r="31" spans="1:8" ht="47.25" customHeight="1" x14ac:dyDescent="0.25">
      <c r="A31" s="75" t="s">
        <v>30</v>
      </c>
      <c r="B31" s="23" t="s">
        <v>18</v>
      </c>
      <c r="C31" s="56"/>
      <c r="D31" s="56"/>
      <c r="E31" s="56"/>
      <c r="F31" s="55"/>
      <c r="G31" s="173"/>
      <c r="H31" s="243"/>
    </row>
    <row r="32" spans="1:8" ht="15.75" thickBot="1" x14ac:dyDescent="0.3">
      <c r="A32" s="63" t="s">
        <v>31</v>
      </c>
      <c r="B32" s="25" t="s">
        <v>32</v>
      </c>
      <c r="C32" s="56"/>
      <c r="D32" s="57"/>
      <c r="E32" s="56"/>
      <c r="F32" s="62"/>
      <c r="G32" s="175"/>
      <c r="H32" s="244"/>
    </row>
    <row r="33" spans="1:8" ht="33" customHeight="1" thickBot="1" x14ac:dyDescent="0.3">
      <c r="A33" s="176">
        <v>4</v>
      </c>
      <c r="B33" s="245" t="s">
        <v>33</v>
      </c>
      <c r="C33" s="189" t="str">
        <f>+C29</f>
        <v>CONCEP SAS (49%)</v>
      </c>
      <c r="D33" s="189"/>
      <c r="E33" s="189" t="str">
        <f>+E29</f>
        <v>JOSE MANUEL GUARDO POLO (51%</v>
      </c>
      <c r="F33" s="181"/>
      <c r="G33" s="169" t="s">
        <v>16</v>
      </c>
      <c r="H33" s="169" t="s">
        <v>17</v>
      </c>
    </row>
    <row r="34" spans="1:8" ht="33" customHeight="1" x14ac:dyDescent="0.25">
      <c r="A34" s="177"/>
      <c r="B34" s="246"/>
      <c r="C34" s="54" t="s">
        <v>14</v>
      </c>
      <c r="D34" s="60" t="s">
        <v>15</v>
      </c>
      <c r="E34" s="54" t="s">
        <v>14</v>
      </c>
      <c r="F34" s="60" t="s">
        <v>15</v>
      </c>
      <c r="G34" s="170"/>
      <c r="H34" s="170"/>
    </row>
    <row r="35" spans="1:8" ht="47.25" customHeight="1" x14ac:dyDescent="0.25">
      <c r="A35" s="77">
        <v>4.0999999999999996</v>
      </c>
      <c r="B35" s="79" t="s">
        <v>81</v>
      </c>
      <c r="C35" s="115" t="s">
        <v>96</v>
      </c>
      <c r="D35" s="115" t="s">
        <v>133</v>
      </c>
      <c r="E35" s="115" t="s">
        <v>93</v>
      </c>
      <c r="F35" s="117" t="s">
        <v>134</v>
      </c>
      <c r="G35" s="223" t="s">
        <v>98</v>
      </c>
      <c r="H35" s="196"/>
    </row>
    <row r="36" spans="1:8" x14ac:dyDescent="0.25">
      <c r="A36" s="77">
        <v>4.2</v>
      </c>
      <c r="B36" s="79" t="s">
        <v>34</v>
      </c>
      <c r="C36" s="115" t="s">
        <v>96</v>
      </c>
      <c r="D36" s="115" t="s">
        <v>133</v>
      </c>
      <c r="E36" s="115" t="s">
        <v>96</v>
      </c>
      <c r="F36" s="117" t="s">
        <v>134</v>
      </c>
      <c r="G36" s="194"/>
      <c r="H36" s="196"/>
    </row>
    <row r="37" spans="1:8" ht="15.75" thickBot="1" x14ac:dyDescent="0.3">
      <c r="A37" s="84">
        <v>4.3</v>
      </c>
      <c r="B37" s="85" t="s">
        <v>62</v>
      </c>
      <c r="C37" s="116" t="s">
        <v>122</v>
      </c>
      <c r="D37" s="116">
        <v>24</v>
      </c>
      <c r="E37" s="115" t="s">
        <v>122</v>
      </c>
      <c r="F37" s="118">
        <v>102</v>
      </c>
      <c r="G37" s="195"/>
      <c r="H37" s="197"/>
    </row>
    <row r="38" spans="1:8" ht="30" customHeight="1" thickBot="1" x14ac:dyDescent="0.3">
      <c r="A38" s="176">
        <v>5</v>
      </c>
      <c r="B38" s="178" t="s">
        <v>35</v>
      </c>
      <c r="C38" s="241" t="str">
        <f>+C33</f>
        <v>CONCEP SAS (49%)</v>
      </c>
      <c r="D38" s="242"/>
      <c r="E38" s="241" t="str">
        <f>+E33</f>
        <v>JOSE MANUEL GUARDO POLO (51%</v>
      </c>
      <c r="F38" s="242"/>
      <c r="G38" s="169" t="s">
        <v>16</v>
      </c>
      <c r="H38" s="169" t="s">
        <v>17</v>
      </c>
    </row>
    <row r="39" spans="1:8" ht="30.75" thickBot="1" x14ac:dyDescent="0.3">
      <c r="A39" s="177"/>
      <c r="B39" s="179"/>
      <c r="C39" s="58" t="s">
        <v>14</v>
      </c>
      <c r="D39" s="34" t="s">
        <v>15</v>
      </c>
      <c r="E39" s="58" t="s">
        <v>14</v>
      </c>
      <c r="F39" s="34" t="s">
        <v>15</v>
      </c>
      <c r="G39" s="170"/>
      <c r="H39" s="170"/>
    </row>
    <row r="40" spans="1:8" ht="45" customHeight="1" x14ac:dyDescent="0.25">
      <c r="A40" s="77">
        <v>5.0999999999999996</v>
      </c>
      <c r="B40" s="79" t="s">
        <v>81</v>
      </c>
      <c r="C40" s="190" t="s">
        <v>96</v>
      </c>
      <c r="D40" s="190" t="s">
        <v>132</v>
      </c>
      <c r="E40" s="229" t="s">
        <v>88</v>
      </c>
      <c r="F40" s="232" t="s">
        <v>88</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CONCEP SAS (49%)</v>
      </c>
      <c r="D45" s="228"/>
      <c r="E45" s="182" t="str">
        <f>+E38</f>
        <v>JOSE MANUEL GUARDO POLO (51%</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61"/>
      <c r="D47" s="74"/>
      <c r="E47" s="74"/>
      <c r="F47" s="74"/>
      <c r="G47" s="74"/>
      <c r="H47" s="6"/>
    </row>
    <row r="48" spans="1:8" x14ac:dyDescent="0.25">
      <c r="A48" s="77">
        <v>6.2</v>
      </c>
      <c r="B48" s="78" t="s">
        <v>63</v>
      </c>
      <c r="C48" s="74"/>
      <c r="D48" s="74"/>
      <c r="E48" s="74"/>
      <c r="F48" s="74"/>
      <c r="G48" s="74"/>
      <c r="H48" s="30"/>
    </row>
    <row r="49" spans="1:9" ht="30" x14ac:dyDescent="0.25">
      <c r="A49" s="77">
        <v>6.3</v>
      </c>
      <c r="B49" s="78" t="s">
        <v>64</v>
      </c>
      <c r="C49" s="74"/>
      <c r="D49" s="74"/>
      <c r="E49" s="74"/>
      <c r="F49" s="74"/>
      <c r="G49" s="74"/>
      <c r="H49" s="30"/>
    </row>
    <row r="50" spans="1:9" ht="45.75" thickBot="1" x14ac:dyDescent="0.3">
      <c r="A50" s="77">
        <v>6.4</v>
      </c>
      <c r="B50" s="82" t="s">
        <v>65</v>
      </c>
      <c r="C50" s="74"/>
      <c r="D50" s="74"/>
      <c r="E50" s="74"/>
      <c r="F50" s="74"/>
      <c r="G50" s="74"/>
      <c r="H50" s="31"/>
    </row>
    <row r="51" spans="1:9" ht="30" customHeight="1" thickBot="1" x14ac:dyDescent="0.3">
      <c r="A51" s="176">
        <v>7</v>
      </c>
      <c r="B51" s="187" t="s">
        <v>40</v>
      </c>
      <c r="C51" s="189" t="str">
        <f>+C45</f>
        <v>CONCEP SAS (49%)</v>
      </c>
      <c r="D51" s="189"/>
      <c r="E51" s="189" t="str">
        <f>+E45</f>
        <v>JOSE MANUEL GUARDO POLO (51%</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137</v>
      </c>
      <c r="D53" s="219">
        <v>115</v>
      </c>
      <c r="E53" s="190" t="s">
        <v>96</v>
      </c>
      <c r="F53" s="221">
        <v>116</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60" t="s">
        <v>15</v>
      </c>
      <c r="G56" s="29" t="s">
        <v>16</v>
      </c>
      <c r="H56" s="32" t="s">
        <v>17</v>
      </c>
    </row>
    <row r="57" spans="1:9" x14ac:dyDescent="0.25">
      <c r="A57" s="77">
        <v>8.1</v>
      </c>
      <c r="B57" s="78" t="s">
        <v>44</v>
      </c>
      <c r="C57" s="198" t="s">
        <v>103</v>
      </c>
      <c r="D57" s="198"/>
      <c r="E57" s="198"/>
      <c r="F57" s="120" t="s">
        <v>138</v>
      </c>
      <c r="G57" s="199" t="s">
        <v>136</v>
      </c>
      <c r="H57" s="201" t="s">
        <v>617</v>
      </c>
    </row>
    <row r="58" spans="1:9" x14ac:dyDescent="0.25">
      <c r="A58" s="77">
        <v>8.1999999999999993</v>
      </c>
      <c r="B58" s="78" t="s">
        <v>45</v>
      </c>
      <c r="C58" s="198" t="s">
        <v>139</v>
      </c>
      <c r="D58" s="198"/>
      <c r="E58" s="198"/>
      <c r="F58" s="120" t="s">
        <v>138</v>
      </c>
      <c r="G58" s="199"/>
      <c r="H58" s="202"/>
    </row>
    <row r="59" spans="1:9" x14ac:dyDescent="0.25">
      <c r="A59" s="77">
        <v>8.3000000000000007</v>
      </c>
      <c r="B59" s="79" t="s">
        <v>46</v>
      </c>
      <c r="C59" s="204" t="s">
        <v>96</v>
      </c>
      <c r="D59" s="205"/>
      <c r="E59" s="206"/>
      <c r="F59" s="213" t="s">
        <v>138</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104</v>
      </c>
      <c r="D67" s="216"/>
      <c r="E67" s="216"/>
      <c r="F67" s="137"/>
      <c r="G67" s="200"/>
      <c r="H67" s="203"/>
      <c r="I67" s="26"/>
    </row>
    <row r="68" spans="1:9" ht="30" customHeight="1" thickBot="1" x14ac:dyDescent="0.3">
      <c r="A68" s="176">
        <v>9</v>
      </c>
      <c r="B68" s="187" t="s">
        <v>52</v>
      </c>
      <c r="C68" s="189" t="str">
        <f>+C51</f>
        <v>CONCEP SAS (49%)</v>
      </c>
      <c r="D68" s="189"/>
      <c r="E68" s="189" t="str">
        <f>+E51</f>
        <v>JOSE MANUEL GUARDO POLO (51%</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165</v>
      </c>
      <c r="E70" s="190"/>
      <c r="F70" s="192"/>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t="s">
        <v>140</v>
      </c>
      <c r="E72" s="116"/>
      <c r="F72" s="118"/>
      <c r="G72" s="195"/>
      <c r="H72" s="197"/>
    </row>
    <row r="73" spans="1:9" ht="30" customHeight="1" thickBot="1" x14ac:dyDescent="0.3">
      <c r="A73" s="176">
        <v>10</v>
      </c>
      <c r="B73" s="187" t="s">
        <v>55</v>
      </c>
      <c r="C73" s="189" t="str">
        <f>+C68</f>
        <v>CONCEP SAS (49%)</v>
      </c>
      <c r="D73" s="189"/>
      <c r="E73" s="189" t="str">
        <f>+E68</f>
        <v>JOSE MANUEL GUARDO POLO (51%</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88</v>
      </c>
      <c r="D75" s="73" t="s">
        <v>88</v>
      </c>
      <c r="E75" s="7" t="s">
        <v>88</v>
      </c>
      <c r="F75" s="8" t="s">
        <v>88</v>
      </c>
      <c r="G75" s="9" t="s">
        <v>88</v>
      </c>
      <c r="H75" s="10"/>
    </row>
    <row r="76" spans="1:9" ht="30" customHeight="1" thickBot="1" x14ac:dyDescent="0.3">
      <c r="A76" s="176">
        <v>12</v>
      </c>
      <c r="B76" s="178" t="s">
        <v>57</v>
      </c>
      <c r="C76" s="180" t="str">
        <f>+C73</f>
        <v>CONCEP SAS (49%)</v>
      </c>
      <c r="D76" s="181"/>
      <c r="E76" s="182" t="str">
        <f>+E73</f>
        <v>JOSE MANUEL GUARDO POLO (51%</v>
      </c>
      <c r="F76" s="181"/>
      <c r="G76" s="169" t="s">
        <v>16</v>
      </c>
      <c r="H76" s="169"/>
    </row>
    <row r="77" spans="1:9" ht="30" customHeight="1" x14ac:dyDescent="0.25">
      <c r="A77" s="177"/>
      <c r="B77" s="179"/>
      <c r="C77" s="183" t="s">
        <v>14</v>
      </c>
      <c r="D77" s="184"/>
      <c r="E77" s="185" t="s">
        <v>14</v>
      </c>
      <c r="F77" s="186"/>
      <c r="G77" s="170"/>
      <c r="H77" s="170"/>
    </row>
    <row r="78" spans="1:9" x14ac:dyDescent="0.25">
      <c r="A78" s="75">
        <v>12.1</v>
      </c>
      <c r="B78" s="40" t="s">
        <v>58</v>
      </c>
      <c r="C78" s="171" t="s">
        <v>96</v>
      </c>
      <c r="D78" s="172"/>
      <c r="E78" s="171" t="s">
        <v>96</v>
      </c>
      <c r="F78" s="172"/>
      <c r="G78" s="173" t="s">
        <v>98</v>
      </c>
      <c r="H78" s="30"/>
    </row>
    <row r="79" spans="1:9" ht="31.5" customHeight="1" x14ac:dyDescent="0.25">
      <c r="A79" s="75">
        <v>12.2</v>
      </c>
      <c r="B79" s="40" t="s">
        <v>59</v>
      </c>
      <c r="C79" s="171" t="s">
        <v>96</v>
      </c>
      <c r="D79" s="172"/>
      <c r="E79" s="171" t="s">
        <v>96</v>
      </c>
      <c r="F79" s="172"/>
      <c r="G79" s="174"/>
      <c r="H79" s="30"/>
    </row>
    <row r="80" spans="1:9" ht="31.5" customHeight="1" x14ac:dyDescent="0.25">
      <c r="A80" s="76">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136</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C79:D79"/>
    <mergeCell ref="E79:F79"/>
    <mergeCell ref="C81:D81"/>
    <mergeCell ref="E81:F81"/>
    <mergeCell ref="G78:G81"/>
    <mergeCell ref="C80:D80"/>
    <mergeCell ref="E80:F8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B19" zoomScale="80" zoomScaleNormal="80" workbookViewId="0">
      <selection activeCell="G17" sqref="G17:G23"/>
    </sheetView>
  </sheetViews>
  <sheetFormatPr baseColWidth="10" defaultColWidth="11.42578125" defaultRowHeight="15" x14ac:dyDescent="0.25"/>
  <cols>
    <col min="1" max="1" width="6.7109375" style="64" customWidth="1"/>
    <col min="2" max="2" width="88.710937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17</v>
      </c>
      <c r="D8" s="270"/>
      <c r="E8" s="270"/>
      <c r="F8" s="270"/>
      <c r="G8" s="44"/>
      <c r="H8" s="44"/>
    </row>
    <row r="9" spans="1:8" ht="31.5" customHeight="1" x14ac:dyDescent="0.25">
      <c r="A9" s="41" t="s">
        <v>3</v>
      </c>
      <c r="B9" s="42" t="s">
        <v>4</v>
      </c>
      <c r="C9" s="270" t="s">
        <v>330</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331</v>
      </c>
      <c r="D11" s="270"/>
      <c r="E11" s="270" t="s">
        <v>332</v>
      </c>
      <c r="F11" s="270"/>
      <c r="G11" s="20"/>
      <c r="H11" s="21"/>
    </row>
    <row r="12" spans="1:8" x14ac:dyDescent="0.25">
      <c r="A12" s="41" t="s">
        <v>9</v>
      </c>
      <c r="B12" s="42" t="s">
        <v>10</v>
      </c>
      <c r="C12" s="271" t="s">
        <v>333</v>
      </c>
      <c r="D12" s="271"/>
      <c r="E12" s="271" t="s">
        <v>333</v>
      </c>
      <c r="F12" s="271"/>
    </row>
    <row r="13" spans="1:8" x14ac:dyDescent="0.25">
      <c r="A13" s="41" t="s">
        <v>11</v>
      </c>
      <c r="B13" s="42" t="s">
        <v>72</v>
      </c>
      <c r="C13" s="414" t="s">
        <v>90</v>
      </c>
      <c r="D13" s="414"/>
      <c r="E13" s="414"/>
      <c r="F13" s="414"/>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136</v>
      </c>
      <c r="D17" s="260"/>
      <c r="E17" s="261"/>
      <c r="F17" s="267" t="s">
        <v>334</v>
      </c>
      <c r="G17" s="235" t="s">
        <v>136</v>
      </c>
      <c r="H17" s="239" t="s">
        <v>335</v>
      </c>
    </row>
    <row r="18" spans="1:8" ht="30" x14ac:dyDescent="0.25">
      <c r="A18" s="77">
        <v>1.2</v>
      </c>
      <c r="B18" s="83" t="s">
        <v>19</v>
      </c>
      <c r="C18" s="214"/>
      <c r="D18" s="262"/>
      <c r="E18" s="263"/>
      <c r="F18" s="214"/>
      <c r="G18" s="236"/>
      <c r="H18" s="239"/>
    </row>
    <row r="19" spans="1:8" x14ac:dyDescent="0.25">
      <c r="A19" s="77">
        <v>1.3</v>
      </c>
      <c r="B19" s="83" t="s">
        <v>20</v>
      </c>
      <c r="C19" s="214"/>
      <c r="D19" s="262"/>
      <c r="E19" s="263"/>
      <c r="F19" s="214"/>
      <c r="G19" s="236"/>
      <c r="H19" s="239"/>
    </row>
    <row r="20" spans="1:8" ht="30" x14ac:dyDescent="0.25">
      <c r="A20" s="77">
        <v>1.4</v>
      </c>
      <c r="B20" s="83" t="s">
        <v>21</v>
      </c>
      <c r="C20" s="214"/>
      <c r="D20" s="262"/>
      <c r="E20" s="263"/>
      <c r="F20" s="214"/>
      <c r="G20" s="236"/>
      <c r="H20" s="239"/>
    </row>
    <row r="21" spans="1:8" ht="60" x14ac:dyDescent="0.25">
      <c r="A21" s="77">
        <v>1.5</v>
      </c>
      <c r="B21" s="83" t="s">
        <v>73</v>
      </c>
      <c r="C21" s="214"/>
      <c r="D21" s="262"/>
      <c r="E21" s="263"/>
      <c r="F21" s="214"/>
      <c r="G21" s="236"/>
      <c r="H21" s="239"/>
    </row>
    <row r="22" spans="1:8" x14ac:dyDescent="0.25">
      <c r="A22" s="77">
        <v>1.6</v>
      </c>
      <c r="B22" s="78" t="s">
        <v>22</v>
      </c>
      <c r="C22" s="214"/>
      <c r="D22" s="262"/>
      <c r="E22" s="263"/>
      <c r="F22" s="214"/>
      <c r="G22" s="236"/>
      <c r="H22" s="239"/>
    </row>
    <row r="23" spans="1:8" ht="30.75" thickBot="1" x14ac:dyDescent="0.3">
      <c r="A23" s="84">
        <v>1.7</v>
      </c>
      <c r="B23" s="82" t="s">
        <v>23</v>
      </c>
      <c r="C23" s="264"/>
      <c r="D23" s="265"/>
      <c r="E23" s="266"/>
      <c r="F23" s="264"/>
      <c r="G23" s="237"/>
      <c r="H23" s="240"/>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336</v>
      </c>
      <c r="G25" s="235" t="s">
        <v>98</v>
      </c>
      <c r="H25" s="258" t="s">
        <v>266</v>
      </c>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ESTUDIOS TÉCNICOS Y ASESORIAS S.A. -ETA S.A. - 60%</v>
      </c>
      <c r="D29" s="189"/>
      <c r="E29" s="189" t="str">
        <f>+E11</f>
        <v>WN INGENIERIA LTDA. - 40%</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c r="H31" s="243"/>
    </row>
    <row r="32" spans="1:8" ht="15.75" thickBot="1" x14ac:dyDescent="0.3">
      <c r="A32" s="63" t="s">
        <v>31</v>
      </c>
      <c r="B32" s="25" t="s">
        <v>32</v>
      </c>
      <c r="C32" s="111"/>
      <c r="D32" s="57"/>
      <c r="E32" s="111"/>
      <c r="F32" s="62"/>
      <c r="G32" s="175"/>
      <c r="H32" s="244"/>
    </row>
    <row r="33" spans="1:8" ht="33" customHeight="1" thickBot="1" x14ac:dyDescent="0.3">
      <c r="A33" s="176">
        <v>4</v>
      </c>
      <c r="B33" s="245" t="s">
        <v>33</v>
      </c>
      <c r="C33" s="189" t="str">
        <f>+C29</f>
        <v>ESTUDIOS TÉCNICOS Y ASESORIAS S.A. -ETA S.A. - 60%</v>
      </c>
      <c r="D33" s="189"/>
      <c r="E33" s="189" t="str">
        <f>+E29</f>
        <v>WN INGENIERIA LTDA. - 40%</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316" t="s">
        <v>337</v>
      </c>
      <c r="E35" s="115" t="s">
        <v>96</v>
      </c>
      <c r="F35" s="117" t="s">
        <v>338</v>
      </c>
      <c r="G35" s="223" t="s">
        <v>98</v>
      </c>
      <c r="H35" s="411" t="s">
        <v>266</v>
      </c>
    </row>
    <row r="36" spans="1:8" x14ac:dyDescent="0.25">
      <c r="A36" s="77">
        <v>4.2</v>
      </c>
      <c r="B36" s="79" t="s">
        <v>34</v>
      </c>
      <c r="C36" s="115" t="s">
        <v>96</v>
      </c>
      <c r="D36" s="217"/>
      <c r="E36" s="115" t="s">
        <v>96</v>
      </c>
      <c r="F36" s="117"/>
      <c r="G36" s="194"/>
      <c r="H36" s="412"/>
    </row>
    <row r="37" spans="1:8" ht="15.75" thickBot="1" x14ac:dyDescent="0.3">
      <c r="A37" s="84">
        <v>4.3</v>
      </c>
      <c r="B37" s="85" t="s">
        <v>62</v>
      </c>
      <c r="C37" s="116" t="s">
        <v>97</v>
      </c>
      <c r="D37" s="218"/>
      <c r="E37" s="115" t="s">
        <v>122</v>
      </c>
      <c r="F37" s="118">
        <v>97</v>
      </c>
      <c r="G37" s="195"/>
      <c r="H37" s="413"/>
    </row>
    <row r="38" spans="1:8" ht="30" customHeight="1" thickBot="1" x14ac:dyDescent="0.3">
      <c r="A38" s="176">
        <v>5</v>
      </c>
      <c r="B38" s="178" t="s">
        <v>35</v>
      </c>
      <c r="C38" s="241" t="str">
        <f>+C33</f>
        <v>ESTUDIOS TÉCNICOS Y ASESORIAS S.A. -ETA S.A. - 60%</v>
      </c>
      <c r="D38" s="242"/>
      <c r="E38" s="241" t="str">
        <f>+E33</f>
        <v>WN INGENIERIA LTDA. - 40%</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339</v>
      </c>
      <c r="E40" s="229" t="s">
        <v>96</v>
      </c>
      <c r="F40" s="232" t="s">
        <v>340</v>
      </c>
      <c r="G40" s="235" t="s">
        <v>98</v>
      </c>
      <c r="H40" s="238" t="s">
        <v>266</v>
      </c>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ESTUDIOS TÉCNICOS Y ASESORIAS S.A. -ETA S.A. - 60%</v>
      </c>
      <c r="D45" s="228"/>
      <c r="E45" s="182" t="str">
        <f>+E38</f>
        <v>WN INGENIERIA LTDA. - 40%</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266</v>
      </c>
      <c r="D47" s="74"/>
      <c r="E47" s="74" t="s">
        <v>266</v>
      </c>
      <c r="F47" s="74"/>
      <c r="G47" s="74" t="s">
        <v>266</v>
      </c>
      <c r="H47" s="6"/>
    </row>
    <row r="48" spans="1:8" ht="30" x14ac:dyDescent="0.25">
      <c r="A48" s="77">
        <v>6.2</v>
      </c>
      <c r="B48" s="78" t="s">
        <v>63</v>
      </c>
      <c r="C48" s="74"/>
      <c r="D48" s="74"/>
      <c r="E48" s="74"/>
      <c r="F48" s="74"/>
      <c r="G48" s="74"/>
      <c r="H48" s="30"/>
    </row>
    <row r="49" spans="1:9" ht="30" x14ac:dyDescent="0.25">
      <c r="A49" s="77">
        <v>6.3</v>
      </c>
      <c r="B49" s="78" t="s">
        <v>64</v>
      </c>
      <c r="C49" s="74"/>
      <c r="D49" s="74"/>
      <c r="E49" s="74"/>
      <c r="F49" s="74"/>
      <c r="G49" s="74"/>
      <c r="H49" s="30"/>
    </row>
    <row r="50" spans="1:9" ht="45.75" thickBot="1" x14ac:dyDescent="0.3">
      <c r="A50" s="77">
        <v>6.4</v>
      </c>
      <c r="B50" s="82" t="s">
        <v>65</v>
      </c>
      <c r="C50" s="74" t="s">
        <v>96</v>
      </c>
      <c r="D50" s="74">
        <v>56</v>
      </c>
      <c r="E50" s="74" t="s">
        <v>96</v>
      </c>
      <c r="F50" s="74">
        <v>56</v>
      </c>
      <c r="G50" s="74" t="s">
        <v>98</v>
      </c>
      <c r="H50" s="31"/>
    </row>
    <row r="51" spans="1:9" ht="30" customHeight="1" thickBot="1" x14ac:dyDescent="0.3">
      <c r="A51" s="176">
        <v>7</v>
      </c>
      <c r="B51" s="187" t="s">
        <v>40</v>
      </c>
      <c r="C51" s="189" t="str">
        <f>+C45</f>
        <v>ESTUDIOS TÉCNICOS Y ASESORIAS S.A. -ETA S.A. - 60%</v>
      </c>
      <c r="D51" s="189"/>
      <c r="E51" s="189" t="str">
        <f>+E45</f>
        <v>WN INGENIERIA LTDA. - 40%</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133</v>
      </c>
      <c r="E53" s="190" t="s">
        <v>96</v>
      </c>
      <c r="F53" s="221">
        <v>136</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103</v>
      </c>
      <c r="D57" s="198"/>
      <c r="E57" s="198"/>
      <c r="F57" s="311" t="s">
        <v>341</v>
      </c>
      <c r="G57" s="314" t="s">
        <v>98</v>
      </c>
      <c r="H57" s="201" t="s">
        <v>266</v>
      </c>
    </row>
    <row r="58" spans="1:9" x14ac:dyDescent="0.25">
      <c r="A58" s="77">
        <v>8.1999999999999993</v>
      </c>
      <c r="B58" s="78" t="s">
        <v>45</v>
      </c>
      <c r="C58" s="198" t="s">
        <v>342</v>
      </c>
      <c r="D58" s="198"/>
      <c r="E58" s="198"/>
      <c r="F58" s="233"/>
      <c r="G58" s="314"/>
      <c r="H58" s="202"/>
    </row>
    <row r="59" spans="1:9" x14ac:dyDescent="0.25">
      <c r="A59" s="77">
        <v>8.3000000000000007</v>
      </c>
      <c r="B59" s="79" t="s">
        <v>46</v>
      </c>
      <c r="C59" s="204" t="s">
        <v>96</v>
      </c>
      <c r="D59" s="205"/>
      <c r="E59" s="206"/>
      <c r="F59" s="233"/>
      <c r="G59" s="314"/>
      <c r="H59" s="202"/>
    </row>
    <row r="60" spans="1:9" ht="30" x14ac:dyDescent="0.25">
      <c r="A60" s="77">
        <v>8.4</v>
      </c>
      <c r="B60" s="79" t="s">
        <v>47</v>
      </c>
      <c r="C60" s="207"/>
      <c r="D60" s="208"/>
      <c r="E60" s="209"/>
      <c r="F60" s="233"/>
      <c r="G60" s="314"/>
      <c r="H60" s="202"/>
    </row>
    <row r="61" spans="1:9" ht="36.75" customHeight="1" x14ac:dyDescent="0.25">
      <c r="A61" s="77">
        <v>8.5</v>
      </c>
      <c r="B61" s="79" t="s">
        <v>84</v>
      </c>
      <c r="C61" s="207"/>
      <c r="D61" s="208"/>
      <c r="E61" s="209"/>
      <c r="F61" s="233"/>
      <c r="G61" s="314"/>
      <c r="H61" s="202"/>
    </row>
    <row r="62" spans="1:9" x14ac:dyDescent="0.25">
      <c r="A62" s="77">
        <v>8.6</v>
      </c>
      <c r="B62" s="79" t="s">
        <v>67</v>
      </c>
      <c r="C62" s="207"/>
      <c r="D62" s="208"/>
      <c r="E62" s="209"/>
      <c r="F62" s="233"/>
      <c r="G62" s="314"/>
      <c r="H62" s="202"/>
    </row>
    <row r="63" spans="1:9" x14ac:dyDescent="0.25">
      <c r="A63" s="77">
        <v>8.6999999999999993</v>
      </c>
      <c r="B63" s="79" t="s">
        <v>48</v>
      </c>
      <c r="C63" s="207"/>
      <c r="D63" s="208"/>
      <c r="E63" s="209"/>
      <c r="F63" s="233"/>
      <c r="G63" s="314"/>
      <c r="H63" s="202"/>
    </row>
    <row r="64" spans="1:9" ht="60" x14ac:dyDescent="0.25">
      <c r="A64" s="77">
        <v>8.8000000000000007</v>
      </c>
      <c r="B64" s="79" t="s">
        <v>85</v>
      </c>
      <c r="C64" s="207"/>
      <c r="D64" s="208"/>
      <c r="E64" s="209"/>
      <c r="F64" s="233"/>
      <c r="G64" s="314"/>
      <c r="H64" s="202"/>
      <c r="I64" s="1"/>
    </row>
    <row r="65" spans="1:9" ht="19.5" customHeight="1" x14ac:dyDescent="0.3">
      <c r="A65" s="77">
        <v>8.9</v>
      </c>
      <c r="B65" s="80" t="s">
        <v>68</v>
      </c>
      <c r="C65" s="207"/>
      <c r="D65" s="208"/>
      <c r="E65" s="209"/>
      <c r="F65" s="233"/>
      <c r="G65" s="314"/>
      <c r="H65" s="202"/>
      <c r="I65" s="2"/>
    </row>
    <row r="66" spans="1:9" ht="16.5" x14ac:dyDescent="0.3">
      <c r="A66" s="81" t="s">
        <v>49</v>
      </c>
      <c r="B66" s="78" t="s">
        <v>50</v>
      </c>
      <c r="C66" s="210"/>
      <c r="D66" s="211"/>
      <c r="E66" s="212"/>
      <c r="F66" s="410"/>
      <c r="G66" s="314"/>
      <c r="H66" s="202"/>
      <c r="I66" s="2"/>
    </row>
    <row r="67" spans="1:9" ht="30.75" thickBot="1" x14ac:dyDescent="0.3">
      <c r="A67" s="81" t="s">
        <v>51</v>
      </c>
      <c r="B67" s="82" t="s">
        <v>69</v>
      </c>
      <c r="C67" s="216" t="s">
        <v>96</v>
      </c>
      <c r="D67" s="216"/>
      <c r="E67" s="216"/>
      <c r="F67" s="137" t="s">
        <v>343</v>
      </c>
      <c r="G67" s="315"/>
      <c r="H67" s="203"/>
      <c r="I67" s="26"/>
    </row>
    <row r="68" spans="1:9" ht="30" customHeight="1" thickBot="1" x14ac:dyDescent="0.3">
      <c r="A68" s="176">
        <v>9</v>
      </c>
      <c r="B68" s="187" t="s">
        <v>52</v>
      </c>
      <c r="C68" s="189" t="str">
        <f>+C51</f>
        <v>ESTUDIOS TÉCNICOS Y ASESORIAS S.A. -ETA S.A. - 60%</v>
      </c>
      <c r="D68" s="189"/>
      <c r="E68" s="189" t="str">
        <f>+E51</f>
        <v>WN INGENIERIA LTDA. - 40%</v>
      </c>
      <c r="F68" s="181"/>
      <c r="G68" s="169" t="s">
        <v>16</v>
      </c>
      <c r="H68" s="169" t="s">
        <v>17</v>
      </c>
    </row>
    <row r="69" spans="1:9" ht="30" customHeight="1" thickBot="1" x14ac:dyDescent="0.3">
      <c r="A69" s="177"/>
      <c r="B69" s="188"/>
      <c r="C69" s="35" t="s">
        <v>14</v>
      </c>
      <c r="D69" s="36" t="s">
        <v>15</v>
      </c>
      <c r="E69" s="13" t="s">
        <v>14</v>
      </c>
      <c r="F69" s="34" t="s">
        <v>15</v>
      </c>
      <c r="G69" s="170"/>
      <c r="H69" s="170"/>
    </row>
    <row r="70" spans="1:9" ht="30" x14ac:dyDescent="0.25">
      <c r="A70" s="77">
        <v>9.1</v>
      </c>
      <c r="B70" s="83" t="s">
        <v>70</v>
      </c>
      <c r="C70" s="190" t="s">
        <v>96</v>
      </c>
      <c r="D70" s="190">
        <v>220</v>
      </c>
      <c r="E70" s="190" t="s">
        <v>266</v>
      </c>
      <c r="F70" s="192"/>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v>222</v>
      </c>
      <c r="E72" s="116"/>
      <c r="F72" s="118"/>
      <c r="G72" s="195"/>
      <c r="H72" s="197"/>
    </row>
    <row r="73" spans="1:9" ht="30" customHeight="1" thickBot="1" x14ac:dyDescent="0.3">
      <c r="A73" s="176">
        <v>10</v>
      </c>
      <c r="B73" s="187" t="s">
        <v>55</v>
      </c>
      <c r="C73" s="189" t="str">
        <f>+C68</f>
        <v>ESTUDIOS TÉCNICOS Y ASESORIAS S.A. -ETA S.A. - 60%</v>
      </c>
      <c r="D73" s="189"/>
      <c r="E73" s="189" t="str">
        <f>+E68</f>
        <v>WN INGENIERIA LTDA. - 40%</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266</v>
      </c>
      <c r="D75" s="73"/>
      <c r="E75" s="7" t="s">
        <v>266</v>
      </c>
      <c r="F75" s="8"/>
      <c r="G75" s="9"/>
      <c r="H75" s="10"/>
    </row>
    <row r="76" spans="1:9" ht="30" customHeight="1" thickBot="1" x14ac:dyDescent="0.3">
      <c r="A76" s="176">
        <v>12</v>
      </c>
      <c r="B76" s="178" t="s">
        <v>57</v>
      </c>
      <c r="C76" s="180" t="str">
        <f>+C73</f>
        <v>ESTUDIOS TÉCNICOS Y ASESORIAS S.A. -ETA S.A. - 60%</v>
      </c>
      <c r="D76" s="181"/>
      <c r="E76" s="182" t="str">
        <f>+E73</f>
        <v>WN INGENIERIA LTDA. - 40%</v>
      </c>
      <c r="F76" s="181"/>
      <c r="G76" s="169" t="s">
        <v>16</v>
      </c>
      <c r="H76" s="169"/>
    </row>
    <row r="77" spans="1:9" ht="30" customHeight="1" x14ac:dyDescent="0.25">
      <c r="A77" s="177"/>
      <c r="B77" s="179"/>
      <c r="C77" s="183" t="s">
        <v>14</v>
      </c>
      <c r="D77" s="184"/>
      <c r="E77" s="185" t="s">
        <v>14</v>
      </c>
      <c r="F77" s="186"/>
      <c r="G77" s="170"/>
      <c r="H77" s="170"/>
    </row>
    <row r="78" spans="1:9" ht="15" customHeight="1" x14ac:dyDescent="0.25">
      <c r="A78" s="103">
        <v>12.1</v>
      </c>
      <c r="B78" s="40" t="s">
        <v>58</v>
      </c>
      <c r="C78" s="407" t="s">
        <v>96</v>
      </c>
      <c r="D78" s="408"/>
      <c r="E78" s="407" t="s">
        <v>96</v>
      </c>
      <c r="F78" s="408"/>
      <c r="G78" s="173" t="s">
        <v>98</v>
      </c>
      <c r="H78" s="243"/>
    </row>
    <row r="79" spans="1:9" ht="31.5" customHeight="1" x14ac:dyDescent="0.25">
      <c r="A79" s="103">
        <v>12.2</v>
      </c>
      <c r="B79" s="40" t="s">
        <v>59</v>
      </c>
      <c r="C79" s="407" t="s">
        <v>96</v>
      </c>
      <c r="D79" s="408"/>
      <c r="E79" s="407" t="s">
        <v>96</v>
      </c>
      <c r="F79" s="408"/>
      <c r="G79" s="174"/>
      <c r="H79" s="409"/>
    </row>
    <row r="80" spans="1:9" ht="31.5" customHeight="1" thickBot="1" x14ac:dyDescent="0.3">
      <c r="A80" s="111">
        <v>12.3</v>
      </c>
      <c r="B80" s="24" t="s">
        <v>60</v>
      </c>
      <c r="C80" s="407" t="s">
        <v>96</v>
      </c>
      <c r="D80" s="408"/>
      <c r="E80" s="407" t="s">
        <v>96</v>
      </c>
      <c r="F80" s="408"/>
      <c r="G80" s="174"/>
      <c r="H80" s="244"/>
    </row>
    <row r="81" spans="1:8" ht="19.5" thickBot="1" x14ac:dyDescent="0.3">
      <c r="A81" s="165" t="s">
        <v>61</v>
      </c>
      <c r="B81" s="166"/>
      <c r="C81" s="167"/>
      <c r="D81" s="168"/>
      <c r="E81" s="167"/>
      <c r="F81" s="168"/>
      <c r="G81" s="158" t="s">
        <v>136</v>
      </c>
      <c r="H81" s="169"/>
    </row>
    <row r="82" spans="1:8" x14ac:dyDescent="0.25">
      <c r="H82"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7"/>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G78:G80"/>
    <mergeCell ref="H78:H80"/>
    <mergeCell ref="C79:D79"/>
    <mergeCell ref="E79:F79"/>
    <mergeCell ref="C80:D80"/>
    <mergeCell ref="E80:F8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2"/>
  <sheetViews>
    <sheetView topLeftCell="A7" zoomScale="85" zoomScaleNormal="85" workbookViewId="0">
      <selection activeCell="F17" sqref="F17:F23"/>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18</v>
      </c>
      <c r="D8" s="270"/>
      <c r="E8" s="44"/>
      <c r="F8" s="44"/>
    </row>
    <row r="9" spans="1:6" ht="31.5" customHeight="1" x14ac:dyDescent="0.25">
      <c r="A9" s="41" t="s">
        <v>3</v>
      </c>
      <c r="B9" s="42" t="s">
        <v>4</v>
      </c>
      <c r="C9" s="270" t="s">
        <v>344</v>
      </c>
      <c r="D9" s="270"/>
      <c r="E9" s="44"/>
    </row>
    <row r="10" spans="1:6" ht="21.75" customHeight="1" x14ac:dyDescent="0.25">
      <c r="A10" s="41" t="s">
        <v>5</v>
      </c>
      <c r="B10" s="43" t="s">
        <v>6</v>
      </c>
      <c r="C10" s="270" t="s">
        <v>266</v>
      </c>
      <c r="D10" s="270"/>
      <c r="E10" s="44"/>
      <c r="F10" s="44"/>
    </row>
    <row r="11" spans="1:6" ht="15.75" customHeight="1" x14ac:dyDescent="0.25">
      <c r="A11" s="41" t="s">
        <v>7</v>
      </c>
      <c r="B11" s="42" t="s">
        <v>8</v>
      </c>
      <c r="C11" s="270" t="s">
        <v>266</v>
      </c>
      <c r="D11" s="270"/>
      <c r="E11" s="20"/>
      <c r="F11" s="21"/>
    </row>
    <row r="12" spans="1:6" x14ac:dyDescent="0.25">
      <c r="A12" s="41" t="s">
        <v>9</v>
      </c>
      <c r="B12" s="42" t="s">
        <v>10</v>
      </c>
      <c r="C12" s="270" t="s">
        <v>333</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96</v>
      </c>
      <c r="D17" s="191" t="s">
        <v>345</v>
      </c>
      <c r="E17" s="301" t="s">
        <v>98</v>
      </c>
      <c r="F17" s="416"/>
    </row>
    <row r="18" spans="1:6" ht="30" x14ac:dyDescent="0.25">
      <c r="A18" s="77">
        <v>1.2</v>
      </c>
      <c r="B18" s="83" t="s">
        <v>19</v>
      </c>
      <c r="C18" s="219"/>
      <c r="D18" s="219"/>
      <c r="E18" s="281"/>
      <c r="F18" s="416"/>
    </row>
    <row r="19" spans="1:6" x14ac:dyDescent="0.25">
      <c r="A19" s="77">
        <v>1.3</v>
      </c>
      <c r="B19" s="83" t="s">
        <v>20</v>
      </c>
      <c r="C19" s="219"/>
      <c r="D19" s="219"/>
      <c r="E19" s="281"/>
      <c r="F19" s="416"/>
    </row>
    <row r="20" spans="1:6" ht="30" x14ac:dyDescent="0.25">
      <c r="A20" s="77">
        <v>1.4</v>
      </c>
      <c r="B20" s="83" t="s">
        <v>21</v>
      </c>
      <c r="C20" s="219"/>
      <c r="D20" s="219"/>
      <c r="E20" s="281"/>
      <c r="F20" s="416"/>
    </row>
    <row r="21" spans="1:6" ht="60" x14ac:dyDescent="0.25">
      <c r="A21" s="77">
        <v>1.5</v>
      </c>
      <c r="B21" s="83" t="s">
        <v>73</v>
      </c>
      <c r="C21" s="219"/>
      <c r="D21" s="219"/>
      <c r="E21" s="281"/>
      <c r="F21" s="416"/>
    </row>
    <row r="22" spans="1:6" x14ac:dyDescent="0.25">
      <c r="A22" s="77">
        <v>1.6</v>
      </c>
      <c r="B22" s="78" t="s">
        <v>22</v>
      </c>
      <c r="C22" s="219"/>
      <c r="D22" s="219"/>
      <c r="E22" s="281"/>
      <c r="F22" s="416"/>
    </row>
    <row r="23" spans="1:6" ht="30.75" thickBot="1" x14ac:dyDescent="0.3">
      <c r="A23" s="84">
        <v>1.7</v>
      </c>
      <c r="B23" s="82" t="s">
        <v>23</v>
      </c>
      <c r="C23" s="219"/>
      <c r="D23" s="219"/>
      <c r="E23" s="282"/>
      <c r="F23" s="41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266</v>
      </c>
      <c r="D25" s="219"/>
      <c r="E25" s="301" t="s">
        <v>266</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39" customHeight="1" x14ac:dyDescent="0.25">
      <c r="A31" s="103" t="s">
        <v>30</v>
      </c>
      <c r="B31" s="23" t="s">
        <v>18</v>
      </c>
      <c r="C31" s="111" t="s">
        <v>266</v>
      </c>
      <c r="D31" s="111"/>
      <c r="E31" s="297"/>
      <c r="F31" s="299"/>
    </row>
    <row r="32" spans="1:6" ht="35.25" customHeight="1" thickBot="1" x14ac:dyDescent="0.3">
      <c r="A32" s="63" t="s">
        <v>31</v>
      </c>
      <c r="B32" s="25" t="s">
        <v>32</v>
      </c>
      <c r="C32" s="57"/>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346</v>
      </c>
      <c r="E35" s="223" t="s">
        <v>98</v>
      </c>
      <c r="F35" s="196" t="s">
        <v>266</v>
      </c>
    </row>
    <row r="36" spans="1:6" x14ac:dyDescent="0.25">
      <c r="A36" s="77">
        <v>4.2</v>
      </c>
      <c r="B36" s="79" t="s">
        <v>34</v>
      </c>
      <c r="C36" s="115" t="s">
        <v>96</v>
      </c>
      <c r="D36" s="115"/>
      <c r="E36" s="194"/>
      <c r="F36" s="196"/>
    </row>
    <row r="37" spans="1:6" ht="15.75" thickBot="1" x14ac:dyDescent="0.3">
      <c r="A37" s="84">
        <v>4.3</v>
      </c>
      <c r="B37" s="85" t="s">
        <v>62</v>
      </c>
      <c r="C37" s="116" t="s">
        <v>97</v>
      </c>
      <c r="D37" s="116">
        <v>18</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339</v>
      </c>
      <c r="E40" s="223" t="s">
        <v>98</v>
      </c>
      <c r="F40" s="294" t="s">
        <v>266</v>
      </c>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266</v>
      </c>
      <c r="D47" s="114"/>
      <c r="E47" s="223" t="s">
        <v>98</v>
      </c>
      <c r="F47" s="290" t="s">
        <v>266</v>
      </c>
    </row>
    <row r="48" spans="1:6" x14ac:dyDescent="0.25">
      <c r="A48" s="77">
        <v>6.2</v>
      </c>
      <c r="B48" s="78" t="s">
        <v>63</v>
      </c>
      <c r="C48" s="114"/>
      <c r="D48" s="114"/>
      <c r="E48" s="291"/>
      <c r="F48" s="196"/>
    </row>
    <row r="49" spans="1:7" ht="30" x14ac:dyDescent="0.25">
      <c r="A49" s="77">
        <v>6.3</v>
      </c>
      <c r="B49" s="78" t="s">
        <v>64</v>
      </c>
      <c r="C49" s="114"/>
      <c r="D49" s="114"/>
      <c r="E49" s="291"/>
      <c r="F49" s="196"/>
    </row>
    <row r="50" spans="1:7" ht="45.75" thickBot="1" x14ac:dyDescent="0.3">
      <c r="A50" s="77">
        <v>6.4</v>
      </c>
      <c r="B50" s="82" t="s">
        <v>65</v>
      </c>
      <c r="C50" s="114" t="s">
        <v>96</v>
      </c>
      <c r="D50" s="159" t="s">
        <v>347</v>
      </c>
      <c r="E50" s="292"/>
      <c r="F50" s="197"/>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107</v>
      </c>
      <c r="E53" s="223" t="s">
        <v>98</v>
      </c>
      <c r="F53" s="223" t="s">
        <v>266</v>
      </c>
    </row>
    <row r="54" spans="1:7" ht="30" x14ac:dyDescent="0.25">
      <c r="A54" s="77">
        <v>7.2</v>
      </c>
      <c r="B54" s="78" t="s">
        <v>66</v>
      </c>
      <c r="C54" s="217"/>
      <c r="D54" s="219"/>
      <c r="E54" s="194"/>
      <c r="F54" s="194"/>
    </row>
    <row r="55" spans="1:7" ht="30.75" thickBot="1" x14ac:dyDescent="0.3">
      <c r="A55" s="84">
        <v>7.3</v>
      </c>
      <c r="B55" s="82" t="s">
        <v>42</v>
      </c>
      <c r="C55" s="218"/>
      <c r="D55" s="220"/>
      <c r="E55" s="195"/>
      <c r="F55" s="195"/>
    </row>
    <row r="56" spans="1:7" x14ac:dyDescent="0.25">
      <c r="A56" s="27">
        <v>8</v>
      </c>
      <c r="B56" s="38" t="s">
        <v>43</v>
      </c>
      <c r="C56" s="70" t="s">
        <v>14</v>
      </c>
      <c r="D56" s="47" t="s">
        <v>15</v>
      </c>
      <c r="E56" s="29" t="s">
        <v>16</v>
      </c>
      <c r="F56" s="32" t="s">
        <v>17</v>
      </c>
    </row>
    <row r="57" spans="1:7" ht="15" customHeight="1" x14ac:dyDescent="0.25">
      <c r="A57" s="77">
        <v>8.1</v>
      </c>
      <c r="B57" s="78" t="s">
        <v>44</v>
      </c>
      <c r="C57" s="138" t="s">
        <v>103</v>
      </c>
      <c r="D57" s="286" t="s">
        <v>348</v>
      </c>
      <c r="E57" s="333" t="s">
        <v>136</v>
      </c>
      <c r="F57" s="415" t="s">
        <v>349</v>
      </c>
    </row>
    <row r="58" spans="1:7" ht="30" x14ac:dyDescent="0.25">
      <c r="A58" s="77">
        <v>8.1999999999999993</v>
      </c>
      <c r="B58" s="78" t="s">
        <v>45</v>
      </c>
      <c r="C58" s="138" t="s">
        <v>350</v>
      </c>
      <c r="D58" s="286"/>
      <c r="E58" s="334"/>
      <c r="F58" s="415"/>
    </row>
    <row r="59" spans="1:7" x14ac:dyDescent="0.25">
      <c r="A59" s="77">
        <v>8.3000000000000007</v>
      </c>
      <c r="B59" s="79" t="s">
        <v>46</v>
      </c>
      <c r="C59" s="286" t="s">
        <v>136</v>
      </c>
      <c r="D59" s="286"/>
      <c r="E59" s="334"/>
      <c r="F59" s="415"/>
    </row>
    <row r="60" spans="1:7" ht="30" x14ac:dyDescent="0.25">
      <c r="A60" s="77">
        <v>8.4</v>
      </c>
      <c r="B60" s="79" t="s">
        <v>47</v>
      </c>
      <c r="C60" s="286"/>
      <c r="D60" s="286"/>
      <c r="E60" s="334"/>
      <c r="F60" s="415"/>
    </row>
    <row r="61" spans="1:7" ht="36.75" customHeight="1" x14ac:dyDescent="0.25">
      <c r="A61" s="77">
        <v>8.5</v>
      </c>
      <c r="B61" s="79" t="s">
        <v>84</v>
      </c>
      <c r="C61" s="286"/>
      <c r="D61" s="286"/>
      <c r="E61" s="334"/>
      <c r="F61" s="415"/>
    </row>
    <row r="62" spans="1:7" ht="17.25" customHeight="1" x14ac:dyDescent="0.25">
      <c r="A62" s="77">
        <v>8.6</v>
      </c>
      <c r="B62" s="79" t="s">
        <v>67</v>
      </c>
      <c r="C62" s="286"/>
      <c r="D62" s="286"/>
      <c r="E62" s="334"/>
      <c r="F62" s="415"/>
    </row>
    <row r="63" spans="1:7" x14ac:dyDescent="0.25">
      <c r="A63" s="77">
        <v>8.6999999999999993</v>
      </c>
      <c r="B63" s="79" t="s">
        <v>48</v>
      </c>
      <c r="C63" s="286"/>
      <c r="D63" s="286"/>
      <c r="E63" s="334"/>
      <c r="F63" s="415"/>
    </row>
    <row r="64" spans="1:7" ht="85.5" customHeight="1" x14ac:dyDescent="0.25">
      <c r="A64" s="77">
        <v>8.8000000000000007</v>
      </c>
      <c r="B64" s="79" t="s">
        <v>85</v>
      </c>
      <c r="C64" s="286"/>
      <c r="D64" s="286"/>
      <c r="E64" s="334"/>
      <c r="F64" s="415"/>
      <c r="G64" s="11"/>
    </row>
    <row r="65" spans="1:7" ht="31.5" customHeight="1" x14ac:dyDescent="0.3">
      <c r="A65" s="77">
        <v>8.9</v>
      </c>
      <c r="B65" s="80" t="s">
        <v>68</v>
      </c>
      <c r="C65" s="286"/>
      <c r="D65" s="286"/>
      <c r="E65" s="334"/>
      <c r="F65" s="415"/>
      <c r="G65" s="12"/>
    </row>
    <row r="66" spans="1:7" ht="16.5" x14ac:dyDescent="0.3">
      <c r="A66" s="81" t="s">
        <v>49</v>
      </c>
      <c r="B66" s="78" t="s">
        <v>50</v>
      </c>
      <c r="C66" s="286"/>
      <c r="D66" s="286"/>
      <c r="E66" s="334"/>
      <c r="F66" s="415"/>
      <c r="G66" s="12"/>
    </row>
    <row r="67" spans="1:7" ht="30.75" thickBot="1" x14ac:dyDescent="0.3">
      <c r="A67" s="81" t="s">
        <v>51</v>
      </c>
      <c r="B67" s="82" t="s">
        <v>69</v>
      </c>
      <c r="C67" s="138" t="s">
        <v>136</v>
      </c>
      <c r="D67" s="139" t="s">
        <v>266</v>
      </c>
      <c r="E67" s="335"/>
      <c r="F67" s="404"/>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161</v>
      </c>
      <c r="E70" s="281" t="s">
        <v>98</v>
      </c>
      <c r="F70" s="294" t="s">
        <v>266</v>
      </c>
    </row>
    <row r="71" spans="1:7" x14ac:dyDescent="0.25">
      <c r="A71" s="77">
        <v>9.1999999999999993</v>
      </c>
      <c r="B71" s="91" t="s">
        <v>53</v>
      </c>
      <c r="C71" s="191"/>
      <c r="D71" s="191"/>
      <c r="E71" s="281"/>
      <c r="F71" s="295"/>
    </row>
    <row r="72" spans="1:7" ht="30.75" thickBot="1" x14ac:dyDescent="0.3">
      <c r="A72" s="84">
        <v>9.3000000000000007</v>
      </c>
      <c r="B72" s="92" t="s">
        <v>54</v>
      </c>
      <c r="C72" s="116" t="s">
        <v>96</v>
      </c>
      <c r="D72" s="116">
        <v>163</v>
      </c>
      <c r="E72" s="282"/>
      <c r="F72" s="296"/>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c r="D75" s="57"/>
      <c r="E75" s="15"/>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98</v>
      </c>
      <c r="F78" s="30"/>
    </row>
    <row r="79" spans="1:7" ht="31.5" customHeight="1" x14ac:dyDescent="0.25">
      <c r="A79" s="103">
        <v>12.2</v>
      </c>
      <c r="B79" s="40" t="s">
        <v>59</v>
      </c>
      <c r="C79" s="171" t="s">
        <v>96</v>
      </c>
      <c r="D79" s="172"/>
      <c r="E79" s="174"/>
      <c r="F79" s="30"/>
    </row>
    <row r="80" spans="1:7" ht="31.5" customHeight="1" thickBot="1" x14ac:dyDescent="0.3">
      <c r="A80" s="111">
        <v>12.3</v>
      </c>
      <c r="B80" s="24" t="s">
        <v>60</v>
      </c>
      <c r="C80" s="171" t="s">
        <v>96</v>
      </c>
      <c r="D80" s="172"/>
      <c r="E80" s="174"/>
      <c r="F80" s="37"/>
    </row>
    <row r="81" spans="1:6" ht="19.5" thickBot="1" x14ac:dyDescent="0.3">
      <c r="A81" s="165" t="s">
        <v>61</v>
      </c>
      <c r="B81" s="166"/>
      <c r="C81" s="167"/>
      <c r="D81" s="168"/>
      <c r="E81" s="39"/>
      <c r="F81" s="14"/>
    </row>
    <row r="82" spans="1:6" x14ac:dyDescent="0.25">
      <c r="C82" s="160"/>
    </row>
  </sheetData>
  <mergeCells count="86">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E47:E50"/>
    <mergeCell ref="F47:F50"/>
    <mergeCell ref="A51:A52"/>
    <mergeCell ref="B51:B52"/>
    <mergeCell ref="C51:D51"/>
    <mergeCell ref="E51:E52"/>
    <mergeCell ref="F51:F52"/>
    <mergeCell ref="C70:C71"/>
    <mergeCell ref="D70:D71"/>
    <mergeCell ref="E70:E72"/>
    <mergeCell ref="F70:F72"/>
    <mergeCell ref="C53:C55"/>
    <mergeCell ref="D53:D55"/>
    <mergeCell ref="E53:E55"/>
    <mergeCell ref="F53:F55"/>
    <mergeCell ref="D57:D66"/>
    <mergeCell ref="E57:E67"/>
    <mergeCell ref="F57:F67"/>
    <mergeCell ref="C59:C66"/>
    <mergeCell ref="A68:A69"/>
    <mergeCell ref="B68:B69"/>
    <mergeCell ref="C68:D68"/>
    <mergeCell ref="E68:E69"/>
    <mergeCell ref="F68:F69"/>
    <mergeCell ref="E73:E74"/>
    <mergeCell ref="F73:F74"/>
    <mergeCell ref="A76:A77"/>
    <mergeCell ref="B76:B77"/>
    <mergeCell ref="C76:D76"/>
    <mergeCell ref="E76:E77"/>
    <mergeCell ref="F76:F77"/>
    <mergeCell ref="A81:B81"/>
    <mergeCell ref="C81:D81"/>
    <mergeCell ref="A73:A74"/>
    <mergeCell ref="B73:B74"/>
    <mergeCell ref="C73:D73"/>
    <mergeCell ref="C77:D77"/>
    <mergeCell ref="C78:D78"/>
    <mergeCell ref="E78:E80"/>
    <mergeCell ref="C79:D79"/>
    <mergeCell ref="C80:D80"/>
  </mergeCells>
  <pageMargins left="0.7" right="0.7" top="0.75" bottom="0.75" header="0.3" footer="0.3"/>
  <pageSetup orientation="portrait" horizontalDpi="4294967293"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
  <sheetViews>
    <sheetView zoomScale="80" zoomScaleNormal="80" workbookViewId="0">
      <selection activeCell="E83" sqref="E83"/>
    </sheetView>
  </sheetViews>
  <sheetFormatPr baseColWidth="10" defaultColWidth="11.42578125" defaultRowHeight="15" x14ac:dyDescent="0.25"/>
  <cols>
    <col min="1" max="1" width="6.7109375" style="64" customWidth="1"/>
    <col min="2" max="2" width="88.710937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67.8554687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19</v>
      </c>
      <c r="D8" s="270"/>
      <c r="E8" s="270"/>
      <c r="F8" s="270"/>
      <c r="G8" s="44"/>
      <c r="H8" s="44"/>
    </row>
    <row r="9" spans="1:8" ht="31.5" customHeight="1" x14ac:dyDescent="0.25">
      <c r="A9" s="41" t="s">
        <v>3</v>
      </c>
      <c r="B9" s="42" t="s">
        <v>4</v>
      </c>
      <c r="C9" s="270" t="s">
        <v>351</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352</v>
      </c>
      <c r="D11" s="270"/>
      <c r="E11" s="270" t="s">
        <v>353</v>
      </c>
      <c r="F11" s="270"/>
      <c r="G11" s="20"/>
      <c r="H11" s="21"/>
    </row>
    <row r="12" spans="1:8" x14ac:dyDescent="0.25">
      <c r="A12" s="41" t="s">
        <v>9</v>
      </c>
      <c r="B12" s="42" t="s">
        <v>10</v>
      </c>
      <c r="C12" s="271" t="s">
        <v>333</v>
      </c>
      <c r="D12" s="271"/>
      <c r="E12" s="271" t="s">
        <v>333</v>
      </c>
      <c r="F12" s="271"/>
    </row>
    <row r="13" spans="1:8" x14ac:dyDescent="0.25">
      <c r="A13" s="41" t="s">
        <v>11</v>
      </c>
      <c r="B13" s="42" t="s">
        <v>72</v>
      </c>
      <c r="C13" s="414" t="s">
        <v>90</v>
      </c>
      <c r="D13" s="414"/>
      <c r="E13" s="414"/>
      <c r="F13" s="414"/>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334</v>
      </c>
      <c r="G17" s="235" t="s">
        <v>98</v>
      </c>
      <c r="H17" s="268" t="s">
        <v>266</v>
      </c>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354</v>
      </c>
      <c r="G25" s="235" t="s">
        <v>98</v>
      </c>
      <c r="H25" s="258" t="s">
        <v>266</v>
      </c>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PLANES S.A.S. - 51%</v>
      </c>
      <c r="D29" s="189"/>
      <c r="E29" s="189" t="str">
        <f>+E11</f>
        <v>HIDROCONSULTA S.A.S. - 49%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c r="H31" s="243"/>
    </row>
    <row r="32" spans="1:8" ht="15.75" thickBot="1" x14ac:dyDescent="0.3">
      <c r="A32" s="63" t="s">
        <v>31</v>
      </c>
      <c r="B32" s="25" t="s">
        <v>32</v>
      </c>
      <c r="C32" s="111"/>
      <c r="D32" s="57"/>
      <c r="E32" s="111"/>
      <c r="F32" s="62"/>
      <c r="G32" s="175"/>
      <c r="H32" s="244"/>
    </row>
    <row r="33" spans="1:8" ht="33" customHeight="1" thickBot="1" x14ac:dyDescent="0.3">
      <c r="A33" s="176">
        <v>4</v>
      </c>
      <c r="B33" s="245" t="s">
        <v>33</v>
      </c>
      <c r="C33" s="189" t="str">
        <f>+C29</f>
        <v>PLANES S.A.S. - 51%</v>
      </c>
      <c r="D33" s="189"/>
      <c r="E33" s="189" t="str">
        <f>+E29</f>
        <v>HIDROCONSULTA S.A.S. - 49%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316" t="s">
        <v>355</v>
      </c>
      <c r="E35" s="115" t="s">
        <v>96</v>
      </c>
      <c r="F35" s="117" t="s">
        <v>356</v>
      </c>
      <c r="G35" s="223" t="s">
        <v>98</v>
      </c>
      <c r="H35" s="411" t="s">
        <v>266</v>
      </c>
    </row>
    <row r="36" spans="1:8" x14ac:dyDescent="0.25">
      <c r="A36" s="77">
        <v>4.2</v>
      </c>
      <c r="B36" s="79" t="s">
        <v>34</v>
      </c>
      <c r="C36" s="115" t="s">
        <v>96</v>
      </c>
      <c r="D36" s="191"/>
      <c r="E36" s="115" t="s">
        <v>96</v>
      </c>
      <c r="F36" s="117"/>
      <c r="G36" s="194"/>
      <c r="H36" s="412"/>
    </row>
    <row r="37" spans="1:8" ht="15.75" thickBot="1" x14ac:dyDescent="0.3">
      <c r="A37" s="84">
        <v>4.3</v>
      </c>
      <c r="B37" s="85" t="s">
        <v>62</v>
      </c>
      <c r="C37" s="116" t="s">
        <v>122</v>
      </c>
      <c r="D37" s="115">
        <v>104</v>
      </c>
      <c r="E37" s="115" t="s">
        <v>97</v>
      </c>
      <c r="F37" s="118">
        <v>51</v>
      </c>
      <c r="G37" s="195"/>
      <c r="H37" s="413"/>
    </row>
    <row r="38" spans="1:8" ht="30" customHeight="1" thickBot="1" x14ac:dyDescent="0.3">
      <c r="A38" s="176">
        <v>5</v>
      </c>
      <c r="B38" s="178" t="s">
        <v>35</v>
      </c>
      <c r="C38" s="241" t="str">
        <f>+C33</f>
        <v>PLANES S.A.S. - 51%</v>
      </c>
      <c r="D38" s="418"/>
      <c r="E38" s="241" t="str">
        <f>+E33</f>
        <v>HIDROCONSULTA S.A.S. - 49%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357</v>
      </c>
      <c r="E40" s="229" t="s">
        <v>96</v>
      </c>
      <c r="F40" s="232" t="s">
        <v>358</v>
      </c>
      <c r="G40" s="235" t="s">
        <v>98</v>
      </c>
      <c r="H40" s="238" t="s">
        <v>266</v>
      </c>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PLANES S.A.S. - 51%</v>
      </c>
      <c r="D45" s="228"/>
      <c r="E45" s="182" t="str">
        <f>+E38</f>
        <v>HIDROCONSULTA S.A.S. - 49%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266</v>
      </c>
      <c r="D47" s="74"/>
      <c r="E47" s="74" t="s">
        <v>266</v>
      </c>
      <c r="F47" s="74"/>
      <c r="G47" s="74" t="s">
        <v>266</v>
      </c>
      <c r="H47" s="6"/>
    </row>
    <row r="48" spans="1:8" ht="30" x14ac:dyDescent="0.25">
      <c r="A48" s="77">
        <v>6.2</v>
      </c>
      <c r="B48" s="78" t="s">
        <v>63</v>
      </c>
      <c r="C48" s="74"/>
      <c r="D48" s="74"/>
      <c r="E48" s="74"/>
      <c r="F48" s="74"/>
      <c r="G48" s="74"/>
      <c r="H48" s="30"/>
    </row>
    <row r="49" spans="1:9" ht="30" x14ac:dyDescent="0.25">
      <c r="A49" s="77">
        <v>6.3</v>
      </c>
      <c r="B49" s="78" t="s">
        <v>64</v>
      </c>
      <c r="C49" s="74"/>
      <c r="D49" s="74"/>
      <c r="E49" s="74"/>
      <c r="F49" s="74"/>
      <c r="G49" s="74"/>
      <c r="H49" s="30"/>
    </row>
    <row r="50" spans="1:9" ht="45.75" thickBot="1" x14ac:dyDescent="0.3">
      <c r="A50" s="77">
        <v>6.4</v>
      </c>
      <c r="B50" s="82" t="s">
        <v>65</v>
      </c>
      <c r="C50" s="74" t="s">
        <v>96</v>
      </c>
      <c r="D50" s="161" t="s">
        <v>359</v>
      </c>
      <c r="E50" s="74" t="s">
        <v>96</v>
      </c>
      <c r="F50" s="161" t="s">
        <v>359</v>
      </c>
      <c r="G50" s="74" t="s">
        <v>98</v>
      </c>
      <c r="H50" s="31"/>
    </row>
    <row r="51" spans="1:9" ht="30" customHeight="1" thickBot="1" x14ac:dyDescent="0.3">
      <c r="A51" s="176">
        <v>7</v>
      </c>
      <c r="B51" s="187" t="s">
        <v>40</v>
      </c>
      <c r="C51" s="189" t="str">
        <f>+C45</f>
        <v>PLANES S.A.S. - 51%</v>
      </c>
      <c r="D51" s="189"/>
      <c r="E51" s="189" t="str">
        <f>+E45</f>
        <v>HIDROCONSULTA S.A.S. - 49%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243</v>
      </c>
      <c r="E53" s="190" t="s">
        <v>96</v>
      </c>
      <c r="F53" s="221">
        <v>238</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103</v>
      </c>
      <c r="D57" s="198"/>
      <c r="E57" s="198"/>
      <c r="F57" s="311" t="s">
        <v>360</v>
      </c>
      <c r="G57" s="314" t="s">
        <v>98</v>
      </c>
      <c r="H57" s="201" t="s">
        <v>266</v>
      </c>
    </row>
    <row r="58" spans="1:9" x14ac:dyDescent="0.25">
      <c r="A58" s="77">
        <v>8.1999999999999993</v>
      </c>
      <c r="B58" s="78" t="s">
        <v>45</v>
      </c>
      <c r="C58" s="198" t="s">
        <v>342</v>
      </c>
      <c r="D58" s="198"/>
      <c r="E58" s="198"/>
      <c r="F58" s="233"/>
      <c r="G58" s="314"/>
      <c r="H58" s="202"/>
    </row>
    <row r="59" spans="1:9" x14ac:dyDescent="0.25">
      <c r="A59" s="77">
        <v>8.3000000000000007</v>
      </c>
      <c r="B59" s="79" t="s">
        <v>46</v>
      </c>
      <c r="C59" s="204" t="s">
        <v>96</v>
      </c>
      <c r="D59" s="205"/>
      <c r="E59" s="206"/>
      <c r="F59" s="233"/>
      <c r="G59" s="314"/>
      <c r="H59" s="202"/>
    </row>
    <row r="60" spans="1:9" ht="30" x14ac:dyDescent="0.25">
      <c r="A60" s="77">
        <v>8.4</v>
      </c>
      <c r="B60" s="79" t="s">
        <v>47</v>
      </c>
      <c r="C60" s="207"/>
      <c r="D60" s="208"/>
      <c r="E60" s="209"/>
      <c r="F60" s="233"/>
      <c r="G60" s="314"/>
      <c r="H60" s="202"/>
    </row>
    <row r="61" spans="1:9" ht="36.75" customHeight="1" x14ac:dyDescent="0.25">
      <c r="A61" s="77">
        <v>8.5</v>
      </c>
      <c r="B61" s="79" t="s">
        <v>84</v>
      </c>
      <c r="C61" s="207"/>
      <c r="D61" s="208"/>
      <c r="E61" s="209"/>
      <c r="F61" s="233"/>
      <c r="G61" s="314"/>
      <c r="H61" s="202"/>
    </row>
    <row r="62" spans="1:9" x14ac:dyDescent="0.25">
      <c r="A62" s="77">
        <v>8.6</v>
      </c>
      <c r="B62" s="79" t="s">
        <v>67</v>
      </c>
      <c r="C62" s="207"/>
      <c r="D62" s="208"/>
      <c r="E62" s="209"/>
      <c r="F62" s="233"/>
      <c r="G62" s="314"/>
      <c r="H62" s="202"/>
    </row>
    <row r="63" spans="1:9" x14ac:dyDescent="0.25">
      <c r="A63" s="77">
        <v>8.6999999999999993</v>
      </c>
      <c r="B63" s="79" t="s">
        <v>48</v>
      </c>
      <c r="C63" s="207"/>
      <c r="D63" s="208"/>
      <c r="E63" s="209"/>
      <c r="F63" s="233"/>
      <c r="G63" s="314"/>
      <c r="H63" s="202"/>
    </row>
    <row r="64" spans="1:9" ht="60" x14ac:dyDescent="0.25">
      <c r="A64" s="77">
        <v>8.8000000000000007</v>
      </c>
      <c r="B64" s="79" t="s">
        <v>85</v>
      </c>
      <c r="C64" s="207"/>
      <c r="D64" s="208"/>
      <c r="E64" s="209"/>
      <c r="F64" s="233"/>
      <c r="G64" s="314"/>
      <c r="H64" s="202"/>
      <c r="I64" s="1"/>
    </row>
    <row r="65" spans="1:9" ht="19.5" customHeight="1" x14ac:dyDescent="0.3">
      <c r="A65" s="77">
        <v>8.9</v>
      </c>
      <c r="B65" s="80" t="s">
        <v>68</v>
      </c>
      <c r="C65" s="207"/>
      <c r="D65" s="208"/>
      <c r="E65" s="209"/>
      <c r="F65" s="233"/>
      <c r="G65" s="314"/>
      <c r="H65" s="202"/>
      <c r="I65" s="2"/>
    </row>
    <row r="66" spans="1:9" ht="16.5" x14ac:dyDescent="0.3">
      <c r="A66" s="81" t="s">
        <v>49</v>
      </c>
      <c r="B66" s="78" t="s">
        <v>50</v>
      </c>
      <c r="C66" s="210"/>
      <c r="D66" s="211"/>
      <c r="E66" s="212"/>
      <c r="F66" s="410"/>
      <c r="G66" s="314"/>
      <c r="H66" s="202"/>
      <c r="I66" s="2"/>
    </row>
    <row r="67" spans="1:9" ht="30.75" thickBot="1" x14ac:dyDescent="0.3">
      <c r="A67" s="81" t="s">
        <v>51</v>
      </c>
      <c r="B67" s="82" t="s">
        <v>69</v>
      </c>
      <c r="C67" s="216" t="s">
        <v>96</v>
      </c>
      <c r="D67" s="216"/>
      <c r="E67" s="216"/>
      <c r="F67" s="137" t="s">
        <v>361</v>
      </c>
      <c r="G67" s="315"/>
      <c r="H67" s="203"/>
      <c r="I67" s="26"/>
    </row>
    <row r="68" spans="1:9" ht="30" customHeight="1" thickBot="1" x14ac:dyDescent="0.3">
      <c r="A68" s="176">
        <v>9</v>
      </c>
      <c r="B68" s="187" t="s">
        <v>52</v>
      </c>
      <c r="C68" s="189" t="str">
        <f>+C51</f>
        <v>PLANES S.A.S. - 51%</v>
      </c>
      <c r="D68" s="189"/>
      <c r="E68" s="189" t="str">
        <f>+E51</f>
        <v>HIDROCONSULTA S.A.S. - 49%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ht="30" x14ac:dyDescent="0.25">
      <c r="A70" s="77">
        <v>9.1</v>
      </c>
      <c r="B70" s="83" t="s">
        <v>70</v>
      </c>
      <c r="C70" s="190" t="s">
        <v>96</v>
      </c>
      <c r="D70" s="190">
        <v>263</v>
      </c>
      <c r="E70" s="190" t="s">
        <v>266</v>
      </c>
      <c r="F70" s="192"/>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v>265</v>
      </c>
      <c r="E72" s="116"/>
      <c r="F72" s="118"/>
      <c r="G72" s="195"/>
      <c r="H72" s="197"/>
    </row>
    <row r="73" spans="1:9" ht="30" customHeight="1" thickBot="1" x14ac:dyDescent="0.3">
      <c r="A73" s="176">
        <v>10</v>
      </c>
      <c r="B73" s="187" t="s">
        <v>55</v>
      </c>
      <c r="C73" s="189" t="str">
        <f>+C68</f>
        <v>PLANES S.A.S. - 51%</v>
      </c>
      <c r="D73" s="189"/>
      <c r="E73" s="189" t="str">
        <f>+E68</f>
        <v>HIDROCONSULTA S.A.S. - 49%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266</v>
      </c>
      <c r="D75" s="73"/>
      <c r="E75" s="7" t="s">
        <v>266</v>
      </c>
      <c r="F75" s="8"/>
      <c r="G75" s="9"/>
      <c r="H75" s="10"/>
    </row>
    <row r="76" spans="1:9" ht="30" customHeight="1" thickBot="1" x14ac:dyDescent="0.3">
      <c r="A76" s="176">
        <v>12</v>
      </c>
      <c r="B76" s="178" t="s">
        <v>57</v>
      </c>
      <c r="C76" s="180" t="str">
        <f>+C73</f>
        <v>PLANES S.A.S. - 51%</v>
      </c>
      <c r="D76" s="181"/>
      <c r="E76" s="182" t="str">
        <f>+E73</f>
        <v>HIDROCONSULTA S.A.S. - 49%</v>
      </c>
      <c r="F76" s="181"/>
      <c r="G76" s="169" t="s">
        <v>16</v>
      </c>
      <c r="H76" s="169"/>
    </row>
    <row r="77" spans="1:9" ht="30" customHeight="1" x14ac:dyDescent="0.25">
      <c r="A77" s="177"/>
      <c r="B77" s="179"/>
      <c r="C77" s="183" t="s">
        <v>14</v>
      </c>
      <c r="D77" s="184"/>
      <c r="E77" s="185" t="s">
        <v>14</v>
      </c>
      <c r="F77" s="186"/>
      <c r="G77" s="170"/>
      <c r="H77" s="170"/>
    </row>
    <row r="78" spans="1:9" ht="15" customHeight="1" x14ac:dyDescent="0.25">
      <c r="A78" s="103">
        <v>12.1</v>
      </c>
      <c r="B78" s="40" t="s">
        <v>58</v>
      </c>
      <c r="C78" s="407" t="s">
        <v>96</v>
      </c>
      <c r="D78" s="408"/>
      <c r="E78" s="407" t="s">
        <v>96</v>
      </c>
      <c r="F78" s="408"/>
      <c r="G78" s="173" t="s">
        <v>98</v>
      </c>
      <c r="H78" s="243"/>
    </row>
    <row r="79" spans="1:9" ht="31.5" customHeight="1" x14ac:dyDescent="0.25">
      <c r="A79" s="103">
        <v>12.2</v>
      </c>
      <c r="B79" s="40" t="s">
        <v>59</v>
      </c>
      <c r="C79" s="407" t="s">
        <v>96</v>
      </c>
      <c r="D79" s="408"/>
      <c r="E79" s="407" t="s">
        <v>96</v>
      </c>
      <c r="F79" s="408"/>
      <c r="G79" s="174"/>
      <c r="H79" s="409"/>
    </row>
    <row r="80" spans="1:9" ht="31.5" customHeight="1" thickBot="1" x14ac:dyDescent="0.3">
      <c r="A80" s="111">
        <v>12.3</v>
      </c>
      <c r="B80" s="24" t="s">
        <v>60</v>
      </c>
      <c r="C80" s="407" t="s">
        <v>96</v>
      </c>
      <c r="D80" s="408"/>
      <c r="E80" s="407" t="s">
        <v>96</v>
      </c>
      <c r="F80" s="408"/>
      <c r="G80" s="174"/>
      <c r="H80" s="244"/>
    </row>
    <row r="81" spans="1:8" ht="19.5" thickBot="1" x14ac:dyDescent="0.3">
      <c r="A81" s="165" t="s">
        <v>61</v>
      </c>
      <c r="B81" s="166"/>
      <c r="C81" s="167"/>
      <c r="D81" s="168"/>
      <c r="E81" s="167"/>
      <c r="F81" s="168"/>
      <c r="G81" s="39" t="s">
        <v>98</v>
      </c>
      <c r="H81" s="169"/>
    </row>
    <row r="82" spans="1:8" x14ac:dyDescent="0.25">
      <c r="H82" s="170"/>
    </row>
    <row r="83" spans="1:8" x14ac:dyDescent="0.25">
      <c r="D83" s="160"/>
    </row>
    <row r="84" spans="1:8" x14ac:dyDescent="0.25">
      <c r="D84" s="16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7:E57"/>
    <mergeCell ref="F57:F66"/>
    <mergeCell ref="G57:G67"/>
    <mergeCell ref="H57:H67"/>
    <mergeCell ref="C58:E58"/>
    <mergeCell ref="C59:E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G78:G80"/>
    <mergeCell ref="H78:H80"/>
    <mergeCell ref="C79:D79"/>
    <mergeCell ref="E79:F79"/>
    <mergeCell ref="C80:D80"/>
    <mergeCell ref="E80:F80"/>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4"/>
  <sheetViews>
    <sheetView topLeftCell="A13" zoomScale="80" zoomScaleNormal="80" workbookViewId="0">
      <selection activeCell="C25" sqref="C25:H28"/>
    </sheetView>
  </sheetViews>
  <sheetFormatPr baseColWidth="10" defaultColWidth="11.42578125" defaultRowHeight="15" x14ac:dyDescent="0.25"/>
  <cols>
    <col min="1" max="1" width="6.7109375" style="64" customWidth="1"/>
    <col min="2" max="2" width="88.7109375" style="16" customWidth="1"/>
    <col min="3" max="3" width="20.7109375" style="64" customWidth="1"/>
    <col min="4" max="4" width="16.28515625" style="64" customWidth="1"/>
    <col min="5" max="5" width="20"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20</v>
      </c>
      <c r="D8" s="270"/>
      <c r="E8" s="270"/>
      <c r="F8" s="270"/>
      <c r="G8" s="44"/>
      <c r="H8" s="44"/>
    </row>
    <row r="9" spans="1:8" ht="31.5" customHeight="1" x14ac:dyDescent="0.25">
      <c r="A9" s="41" t="s">
        <v>3</v>
      </c>
      <c r="B9" s="42" t="s">
        <v>4</v>
      </c>
      <c r="C9" s="270" t="s">
        <v>362</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363</v>
      </c>
      <c r="D11" s="270"/>
      <c r="E11" s="270" t="s">
        <v>364</v>
      </c>
      <c r="F11" s="270"/>
      <c r="G11" s="20"/>
      <c r="H11" s="21"/>
    </row>
    <row r="12" spans="1:8" x14ac:dyDescent="0.25">
      <c r="A12" s="41" t="s">
        <v>9</v>
      </c>
      <c r="B12" s="42" t="s">
        <v>10</v>
      </c>
      <c r="C12" s="271" t="s">
        <v>333</v>
      </c>
      <c r="D12" s="271"/>
      <c r="E12" s="271" t="s">
        <v>333</v>
      </c>
      <c r="F12" s="271"/>
    </row>
    <row r="13" spans="1:8" x14ac:dyDescent="0.25">
      <c r="A13" s="41" t="s">
        <v>11</v>
      </c>
      <c r="B13" s="42" t="s">
        <v>72</v>
      </c>
      <c r="C13" s="414" t="s">
        <v>90</v>
      </c>
      <c r="D13" s="414"/>
      <c r="E13" s="414"/>
      <c r="F13" s="414"/>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365</v>
      </c>
      <c r="G17" s="235" t="s">
        <v>98</v>
      </c>
      <c r="H17" s="268" t="s">
        <v>266</v>
      </c>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106" t="s">
        <v>24</v>
      </c>
      <c r="C24" s="224" t="s">
        <v>14</v>
      </c>
      <c r="D24" s="225"/>
      <c r="E24" s="226"/>
      <c r="F24" s="108" t="s">
        <v>15</v>
      </c>
      <c r="G24" s="29" t="s">
        <v>16</v>
      </c>
      <c r="H24" s="33" t="s">
        <v>17</v>
      </c>
    </row>
    <row r="25" spans="1:8" ht="45.75" customHeight="1" x14ac:dyDescent="0.25">
      <c r="A25" s="103">
        <v>2.1</v>
      </c>
      <c r="B25" s="24" t="s">
        <v>25</v>
      </c>
      <c r="C25" s="213" t="s">
        <v>136</v>
      </c>
      <c r="D25" s="247"/>
      <c r="E25" s="248"/>
      <c r="F25" s="255" t="s">
        <v>366</v>
      </c>
      <c r="G25" s="235" t="s">
        <v>136</v>
      </c>
      <c r="H25" s="415" t="s">
        <v>367</v>
      </c>
    </row>
    <row r="26" spans="1:8" ht="50.25" customHeight="1" x14ac:dyDescent="0.25">
      <c r="A26" s="103">
        <v>2.2000000000000002</v>
      </c>
      <c r="B26" s="24" t="s">
        <v>26</v>
      </c>
      <c r="C26" s="249"/>
      <c r="D26" s="250"/>
      <c r="E26" s="251"/>
      <c r="F26" s="256"/>
      <c r="G26" s="236"/>
      <c r="H26" s="415"/>
    </row>
    <row r="27" spans="1:8" ht="74.25" customHeight="1" x14ac:dyDescent="0.25">
      <c r="A27" s="103">
        <v>2.2999999999999998</v>
      </c>
      <c r="B27" s="46" t="s">
        <v>27</v>
      </c>
      <c r="C27" s="249"/>
      <c r="D27" s="250"/>
      <c r="E27" s="251"/>
      <c r="F27" s="256"/>
      <c r="G27" s="236"/>
      <c r="H27" s="415"/>
    </row>
    <row r="28" spans="1:8" ht="42" customHeight="1" thickBot="1" x14ac:dyDescent="0.3">
      <c r="A28" s="63">
        <v>2.4</v>
      </c>
      <c r="B28" s="25" t="s">
        <v>368</v>
      </c>
      <c r="C28" s="252"/>
      <c r="D28" s="253"/>
      <c r="E28" s="254"/>
      <c r="F28" s="257"/>
      <c r="G28" s="237"/>
      <c r="H28" s="404"/>
    </row>
    <row r="29" spans="1:8" ht="63" customHeight="1" thickBot="1" x14ac:dyDescent="0.3">
      <c r="A29" s="176">
        <v>3</v>
      </c>
      <c r="B29" s="187" t="s">
        <v>29</v>
      </c>
      <c r="C29" s="189" t="str">
        <f>+C11</f>
        <v>CB INGENIEROS S.A.S. - %51</v>
      </c>
      <c r="D29" s="189"/>
      <c r="E29" s="189" t="str">
        <f>+E11</f>
        <v>INGEPROYECT LTDA. -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c r="H31" s="243"/>
    </row>
    <row r="32" spans="1:8" ht="15.75" thickBot="1" x14ac:dyDescent="0.3">
      <c r="A32" s="63" t="s">
        <v>31</v>
      </c>
      <c r="B32" s="25" t="s">
        <v>32</v>
      </c>
      <c r="C32" s="111"/>
      <c r="D32" s="57"/>
      <c r="E32" s="111"/>
      <c r="F32" s="62"/>
      <c r="G32" s="175"/>
      <c r="H32" s="244"/>
    </row>
    <row r="33" spans="1:8" ht="33" customHeight="1" thickBot="1" x14ac:dyDescent="0.3">
      <c r="A33" s="176">
        <v>4</v>
      </c>
      <c r="B33" s="245" t="s">
        <v>33</v>
      </c>
      <c r="C33" s="189" t="str">
        <f>+C29</f>
        <v>CB INGENIEROS S.A.S. - %51</v>
      </c>
      <c r="D33" s="189"/>
      <c r="E33" s="189" t="str">
        <f>+E29</f>
        <v>INGEPROYECT LTDA. -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316" t="s">
        <v>369</v>
      </c>
      <c r="E35" s="115" t="s">
        <v>96</v>
      </c>
      <c r="F35" s="117" t="s">
        <v>370</v>
      </c>
      <c r="G35" s="223" t="s">
        <v>98</v>
      </c>
      <c r="H35" s="411" t="s">
        <v>266</v>
      </c>
    </row>
    <row r="36" spans="1:8" x14ac:dyDescent="0.25">
      <c r="A36" s="77">
        <v>4.2</v>
      </c>
      <c r="B36" s="79" t="s">
        <v>34</v>
      </c>
      <c r="C36" s="115" t="s">
        <v>96</v>
      </c>
      <c r="D36" s="191"/>
      <c r="E36" s="115" t="s">
        <v>96</v>
      </c>
      <c r="F36" s="117"/>
      <c r="G36" s="194"/>
      <c r="H36" s="412"/>
    </row>
    <row r="37" spans="1:8" ht="15.75" thickBot="1" x14ac:dyDescent="0.3">
      <c r="A37" s="84">
        <v>4.3</v>
      </c>
      <c r="B37" s="85" t="s">
        <v>62</v>
      </c>
      <c r="C37" s="116" t="s">
        <v>122</v>
      </c>
      <c r="D37" s="115">
        <v>14</v>
      </c>
      <c r="E37" s="115" t="s">
        <v>122</v>
      </c>
      <c r="F37" s="118">
        <v>24</v>
      </c>
      <c r="G37" s="195"/>
      <c r="H37" s="413"/>
    </row>
    <row r="38" spans="1:8" ht="30" customHeight="1" thickBot="1" x14ac:dyDescent="0.3">
      <c r="A38" s="176">
        <v>5</v>
      </c>
      <c r="B38" s="178" t="s">
        <v>35</v>
      </c>
      <c r="C38" s="241" t="str">
        <f>+C33</f>
        <v>CB INGENIEROS S.A.S. - %51</v>
      </c>
      <c r="D38" s="418"/>
      <c r="E38" s="241" t="str">
        <f>+E33</f>
        <v>INGEPROYECT LTDA. - %49</v>
      </c>
      <c r="F38" s="242"/>
      <c r="G38" s="169" t="s">
        <v>16</v>
      </c>
      <c r="H38" s="169" t="s">
        <v>17</v>
      </c>
    </row>
    <row r="39" spans="1:8" ht="30.75" thickBot="1" x14ac:dyDescent="0.3">
      <c r="A39" s="177"/>
      <c r="B39" s="179"/>
      <c r="C39" s="109" t="s">
        <v>14</v>
      </c>
      <c r="D39" s="34" t="s">
        <v>15</v>
      </c>
      <c r="E39" s="109" t="s">
        <v>14</v>
      </c>
      <c r="F39" s="34" t="s">
        <v>15</v>
      </c>
      <c r="G39" s="170"/>
      <c r="H39" s="170"/>
    </row>
    <row r="40" spans="1:8" ht="59.25" customHeight="1" x14ac:dyDescent="0.25">
      <c r="A40" s="77">
        <v>5.0999999999999996</v>
      </c>
      <c r="B40" s="79" t="s">
        <v>81</v>
      </c>
      <c r="C40" s="190" t="s">
        <v>96</v>
      </c>
      <c r="D40" s="190" t="s">
        <v>371</v>
      </c>
      <c r="E40" s="229" t="s">
        <v>136</v>
      </c>
      <c r="F40" s="232" t="s">
        <v>372</v>
      </c>
      <c r="G40" s="235" t="s">
        <v>136</v>
      </c>
      <c r="H40" s="238" t="s">
        <v>373</v>
      </c>
    </row>
    <row r="41" spans="1:8" ht="55.5" customHeight="1"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ht="23.25" customHeight="1" x14ac:dyDescent="0.25">
      <c r="A43" s="77">
        <v>5.4</v>
      </c>
      <c r="B43" s="79" t="s">
        <v>36</v>
      </c>
      <c r="C43" s="217"/>
      <c r="D43" s="217"/>
      <c r="E43" s="230"/>
      <c r="F43" s="233"/>
      <c r="G43" s="236"/>
      <c r="H43" s="239"/>
    </row>
    <row r="44" spans="1:8" ht="30.75" customHeight="1" thickBot="1" x14ac:dyDescent="0.3">
      <c r="A44" s="84">
        <v>5.5</v>
      </c>
      <c r="B44" s="82" t="s">
        <v>37</v>
      </c>
      <c r="C44" s="218"/>
      <c r="D44" s="218"/>
      <c r="E44" s="231"/>
      <c r="F44" s="234"/>
      <c r="G44" s="237"/>
      <c r="H44" s="240"/>
    </row>
    <row r="45" spans="1:8" ht="30" customHeight="1" thickBot="1" x14ac:dyDescent="0.3">
      <c r="A45" s="176">
        <v>6</v>
      </c>
      <c r="B45" s="178" t="s">
        <v>38</v>
      </c>
      <c r="C45" s="227" t="str">
        <f>+C38</f>
        <v>CB INGENIEROS S.A.S. - %51</v>
      </c>
      <c r="D45" s="228"/>
      <c r="E45" s="182" t="str">
        <f>+E38</f>
        <v>INGEPROYECT LTDA. -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266</v>
      </c>
      <c r="D47" s="74"/>
      <c r="E47" s="74" t="s">
        <v>266</v>
      </c>
      <c r="F47" s="74"/>
      <c r="G47" s="74" t="s">
        <v>266</v>
      </c>
      <c r="H47" s="6"/>
    </row>
    <row r="48" spans="1:8" ht="30" x14ac:dyDescent="0.25">
      <c r="A48" s="77">
        <v>6.2</v>
      </c>
      <c r="B48" s="78" t="s">
        <v>63</v>
      </c>
      <c r="C48" s="74"/>
      <c r="D48" s="74"/>
      <c r="E48" s="74"/>
      <c r="F48" s="74"/>
      <c r="G48" s="74"/>
      <c r="H48" s="30"/>
    </row>
    <row r="49" spans="1:9" ht="30" x14ac:dyDescent="0.25">
      <c r="A49" s="77">
        <v>6.3</v>
      </c>
      <c r="B49" s="78" t="s">
        <v>64</v>
      </c>
      <c r="C49" s="74"/>
      <c r="D49" s="74"/>
      <c r="E49" s="74"/>
      <c r="F49" s="74"/>
      <c r="G49" s="74"/>
      <c r="H49" s="30"/>
    </row>
    <row r="50" spans="1:9" ht="45.75" thickBot="1" x14ac:dyDescent="0.3">
      <c r="A50" s="77">
        <v>6.4</v>
      </c>
      <c r="B50" s="82" t="s">
        <v>65</v>
      </c>
      <c r="C50" s="74" t="s">
        <v>96</v>
      </c>
      <c r="D50" s="161" t="s">
        <v>374</v>
      </c>
      <c r="E50" s="74" t="s">
        <v>96</v>
      </c>
      <c r="F50" s="161" t="s">
        <v>374</v>
      </c>
      <c r="G50" s="74" t="s">
        <v>98</v>
      </c>
      <c r="H50" s="31"/>
    </row>
    <row r="51" spans="1:9" ht="30" customHeight="1" thickBot="1" x14ac:dyDescent="0.3">
      <c r="A51" s="176">
        <v>7</v>
      </c>
      <c r="B51" s="187" t="s">
        <v>375</v>
      </c>
      <c r="C51" s="189" t="str">
        <f>+C45</f>
        <v>CB INGENIEROS S.A.S. - %51</v>
      </c>
      <c r="D51" s="189"/>
      <c r="E51" s="189" t="str">
        <f>+E45</f>
        <v>INGEPROYECT LTDA. -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52</v>
      </c>
      <c r="E53" s="190" t="s">
        <v>96</v>
      </c>
      <c r="F53" s="221">
        <v>56</v>
      </c>
      <c r="G53" s="223" t="s">
        <v>98</v>
      </c>
      <c r="H53" s="223" t="s">
        <v>266</v>
      </c>
    </row>
    <row r="54" spans="1:9" ht="30" x14ac:dyDescent="0.25">
      <c r="A54" s="77">
        <v>7.2</v>
      </c>
      <c r="B54" s="78" t="s">
        <v>66</v>
      </c>
      <c r="C54" s="217"/>
      <c r="D54" s="219"/>
      <c r="E54" s="217"/>
      <c r="F54" s="221"/>
      <c r="G54" s="194"/>
      <c r="H54" s="194"/>
    </row>
    <row r="55" spans="1:9" ht="30.75" thickBot="1" x14ac:dyDescent="0.3">
      <c r="A55" s="84">
        <v>7.3</v>
      </c>
      <c r="B55" s="82" t="s">
        <v>42</v>
      </c>
      <c r="C55" s="218"/>
      <c r="D55" s="220"/>
      <c r="E55" s="218"/>
      <c r="F55" s="222"/>
      <c r="G55" s="195"/>
      <c r="H55" s="195"/>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103</v>
      </c>
      <c r="D57" s="198"/>
      <c r="E57" s="198"/>
      <c r="F57" s="419" t="s">
        <v>376</v>
      </c>
      <c r="G57" s="314" t="s">
        <v>98</v>
      </c>
      <c r="H57" s="201" t="s">
        <v>266</v>
      </c>
    </row>
    <row r="58" spans="1:9" x14ac:dyDescent="0.25">
      <c r="A58" s="77">
        <v>8.1999999999999993</v>
      </c>
      <c r="B58" s="78" t="s">
        <v>45</v>
      </c>
      <c r="C58" s="198" t="s">
        <v>377</v>
      </c>
      <c r="D58" s="198"/>
      <c r="E58" s="198"/>
      <c r="F58" s="233"/>
      <c r="G58" s="314"/>
      <c r="H58" s="202"/>
    </row>
    <row r="59" spans="1:9" x14ac:dyDescent="0.25">
      <c r="A59" s="77">
        <v>8.3000000000000007</v>
      </c>
      <c r="B59" s="79" t="s">
        <v>46</v>
      </c>
      <c r="C59" s="204" t="s">
        <v>96</v>
      </c>
      <c r="D59" s="205"/>
      <c r="E59" s="206"/>
      <c r="F59" s="233"/>
      <c r="G59" s="314"/>
      <c r="H59" s="202"/>
    </row>
    <row r="60" spans="1:9" ht="30" x14ac:dyDescent="0.25">
      <c r="A60" s="77">
        <v>8.4</v>
      </c>
      <c r="B60" s="79" t="s">
        <v>47</v>
      </c>
      <c r="C60" s="207"/>
      <c r="D60" s="208"/>
      <c r="E60" s="209"/>
      <c r="F60" s="233"/>
      <c r="G60" s="314"/>
      <c r="H60" s="202"/>
    </row>
    <row r="61" spans="1:9" ht="36.75" customHeight="1" x14ac:dyDescent="0.25">
      <c r="A61" s="77">
        <v>8.5</v>
      </c>
      <c r="B61" s="79" t="s">
        <v>84</v>
      </c>
      <c r="C61" s="207"/>
      <c r="D61" s="208"/>
      <c r="E61" s="209"/>
      <c r="F61" s="233"/>
      <c r="G61" s="314"/>
      <c r="H61" s="202"/>
    </row>
    <row r="62" spans="1:9" x14ac:dyDescent="0.25">
      <c r="A62" s="77">
        <v>8.6</v>
      </c>
      <c r="B62" s="79" t="s">
        <v>67</v>
      </c>
      <c r="C62" s="207"/>
      <c r="D62" s="208"/>
      <c r="E62" s="209"/>
      <c r="F62" s="233"/>
      <c r="G62" s="314"/>
      <c r="H62" s="202"/>
    </row>
    <row r="63" spans="1:9" x14ac:dyDescent="0.25">
      <c r="A63" s="77">
        <v>8.6999999999999993</v>
      </c>
      <c r="B63" s="79" t="s">
        <v>48</v>
      </c>
      <c r="C63" s="207"/>
      <c r="D63" s="208"/>
      <c r="E63" s="209"/>
      <c r="F63" s="233"/>
      <c r="G63" s="314"/>
      <c r="H63" s="202"/>
    </row>
    <row r="64" spans="1:9" ht="60" x14ac:dyDescent="0.25">
      <c r="A64" s="77">
        <v>8.8000000000000007</v>
      </c>
      <c r="B64" s="79" t="s">
        <v>85</v>
      </c>
      <c r="C64" s="207"/>
      <c r="D64" s="208"/>
      <c r="E64" s="209"/>
      <c r="F64" s="233"/>
      <c r="G64" s="314"/>
      <c r="H64" s="202"/>
      <c r="I64" s="1"/>
    </row>
    <row r="65" spans="1:9" ht="19.5" customHeight="1" x14ac:dyDescent="0.3">
      <c r="A65" s="77">
        <v>8.9</v>
      </c>
      <c r="B65" s="80" t="s">
        <v>68</v>
      </c>
      <c r="C65" s="207"/>
      <c r="D65" s="208"/>
      <c r="E65" s="209"/>
      <c r="F65" s="233"/>
      <c r="G65" s="314"/>
      <c r="H65" s="202"/>
      <c r="I65" s="2"/>
    </row>
    <row r="66" spans="1:9" ht="16.5" x14ac:dyDescent="0.3">
      <c r="A66" s="81" t="s">
        <v>49</v>
      </c>
      <c r="B66" s="78" t="s">
        <v>50</v>
      </c>
      <c r="C66" s="210"/>
      <c r="D66" s="211"/>
      <c r="E66" s="212"/>
      <c r="F66" s="410"/>
      <c r="G66" s="314"/>
      <c r="H66" s="202"/>
      <c r="I66" s="2"/>
    </row>
    <row r="67" spans="1:9" ht="30.75" thickBot="1" x14ac:dyDescent="0.3">
      <c r="A67" s="81" t="s">
        <v>51</v>
      </c>
      <c r="B67" s="82" t="s">
        <v>69</v>
      </c>
      <c r="C67" s="216" t="s">
        <v>96</v>
      </c>
      <c r="D67" s="216"/>
      <c r="E67" s="216"/>
      <c r="F67" s="137" t="s">
        <v>378</v>
      </c>
      <c r="G67" s="315"/>
      <c r="H67" s="203"/>
      <c r="I67" s="26"/>
    </row>
    <row r="68" spans="1:9" ht="30" customHeight="1" thickBot="1" x14ac:dyDescent="0.3">
      <c r="A68" s="176">
        <v>9</v>
      </c>
      <c r="B68" s="187" t="s">
        <v>52</v>
      </c>
      <c r="C68" s="189" t="str">
        <f>+C51</f>
        <v>CB INGENIEROS S.A.S. - %51</v>
      </c>
      <c r="D68" s="189"/>
      <c r="E68" s="189" t="str">
        <f>+E51</f>
        <v>INGEPROYECT LTDA. -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ht="30" x14ac:dyDescent="0.25">
      <c r="A70" s="77">
        <v>9.1</v>
      </c>
      <c r="B70" s="83" t="s">
        <v>70</v>
      </c>
      <c r="C70" s="190" t="s">
        <v>96</v>
      </c>
      <c r="D70" s="190">
        <v>101</v>
      </c>
      <c r="E70" s="190" t="s">
        <v>266</v>
      </c>
      <c r="F70" s="192"/>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v>102</v>
      </c>
      <c r="E72" s="116"/>
      <c r="F72" s="118"/>
      <c r="G72" s="195"/>
      <c r="H72" s="197"/>
    </row>
    <row r="73" spans="1:9" ht="30" customHeight="1" thickBot="1" x14ac:dyDescent="0.3">
      <c r="A73" s="176">
        <v>10</v>
      </c>
      <c r="B73" s="187" t="s">
        <v>55</v>
      </c>
      <c r="C73" s="189" t="str">
        <f>+C68</f>
        <v>CB INGENIEROS S.A.S. - %51</v>
      </c>
      <c r="D73" s="189"/>
      <c r="E73" s="189" t="str">
        <f>+E68</f>
        <v>INGEPROYECT LTDA. -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266</v>
      </c>
      <c r="D75" s="73"/>
      <c r="E75" s="7" t="s">
        <v>266</v>
      </c>
      <c r="F75" s="8"/>
      <c r="G75" s="9"/>
      <c r="H75" s="10"/>
    </row>
    <row r="76" spans="1:9" ht="30" customHeight="1" thickBot="1" x14ac:dyDescent="0.3">
      <c r="A76" s="176">
        <v>12</v>
      </c>
      <c r="B76" s="178" t="s">
        <v>57</v>
      </c>
      <c r="C76" s="180" t="str">
        <f>+C73</f>
        <v>CB INGENIEROS S.A.S. - %51</v>
      </c>
      <c r="D76" s="181"/>
      <c r="E76" s="182" t="str">
        <f>+E73</f>
        <v>INGEPROYECT LTDA. - %49</v>
      </c>
      <c r="F76" s="181"/>
      <c r="G76" s="169" t="s">
        <v>16</v>
      </c>
      <c r="H76" s="169"/>
    </row>
    <row r="77" spans="1:9" ht="30" customHeight="1" x14ac:dyDescent="0.25">
      <c r="A77" s="177"/>
      <c r="B77" s="179"/>
      <c r="C77" s="183" t="s">
        <v>14</v>
      </c>
      <c r="D77" s="184"/>
      <c r="E77" s="185" t="s">
        <v>14</v>
      </c>
      <c r="F77" s="186"/>
      <c r="G77" s="170"/>
      <c r="H77" s="170"/>
    </row>
    <row r="78" spans="1:9" ht="15" customHeight="1" x14ac:dyDescent="0.25">
      <c r="A78" s="103">
        <v>12.1</v>
      </c>
      <c r="B78" s="40" t="s">
        <v>58</v>
      </c>
      <c r="C78" s="407"/>
      <c r="D78" s="408"/>
      <c r="E78" s="407"/>
      <c r="F78" s="408"/>
      <c r="G78" s="173"/>
      <c r="H78" s="243"/>
    </row>
    <row r="79" spans="1:9" ht="31.5" customHeight="1" x14ac:dyDescent="0.25">
      <c r="A79" s="103">
        <v>12.2</v>
      </c>
      <c r="B79" s="40" t="s">
        <v>59</v>
      </c>
      <c r="C79" s="407"/>
      <c r="D79" s="408"/>
      <c r="E79" s="407"/>
      <c r="F79" s="408"/>
      <c r="G79" s="174"/>
      <c r="H79" s="409"/>
    </row>
    <row r="80" spans="1:9" ht="31.5" customHeight="1" thickBot="1" x14ac:dyDescent="0.3">
      <c r="A80" s="111">
        <v>12.3</v>
      </c>
      <c r="B80" s="24" t="s">
        <v>60</v>
      </c>
      <c r="C80" s="407"/>
      <c r="D80" s="408"/>
      <c r="E80" s="407"/>
      <c r="F80" s="408"/>
      <c r="G80" s="174"/>
      <c r="H80" s="244"/>
    </row>
    <row r="81" spans="1:8" ht="19.5" thickBot="1" x14ac:dyDescent="0.3">
      <c r="A81" s="165" t="s">
        <v>61</v>
      </c>
      <c r="B81" s="166"/>
      <c r="C81" s="167"/>
      <c r="D81" s="168"/>
      <c r="E81" s="167"/>
      <c r="F81" s="168"/>
      <c r="G81" s="39"/>
      <c r="H81" s="169"/>
    </row>
    <row r="82" spans="1:8" x14ac:dyDescent="0.25">
      <c r="H82" s="170"/>
    </row>
    <row r="83" spans="1:8" x14ac:dyDescent="0.25">
      <c r="C83" s="64" t="s">
        <v>379</v>
      </c>
      <c r="D83" s="160"/>
      <c r="E83" s="64" t="s">
        <v>380</v>
      </c>
    </row>
    <row r="84" spans="1:8" x14ac:dyDescent="0.25">
      <c r="D84" s="160"/>
    </row>
  </sheetData>
  <mergeCells count="116">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C40:C44"/>
    <mergeCell ref="D40:D44"/>
    <mergeCell ref="E40:E44"/>
    <mergeCell ref="F40:F44"/>
    <mergeCell ref="G40:G44"/>
    <mergeCell ref="H40:H44"/>
    <mergeCell ref="D35:D36"/>
    <mergeCell ref="G35:G37"/>
    <mergeCell ref="H35:H37"/>
    <mergeCell ref="A51:A52"/>
    <mergeCell ref="B51:B52"/>
    <mergeCell ref="C51:D51"/>
    <mergeCell ref="E51:F51"/>
    <mergeCell ref="G51:G52"/>
    <mergeCell ref="H51:H52"/>
    <mergeCell ref="A45:A46"/>
    <mergeCell ref="B45:B46"/>
    <mergeCell ref="C45:D45"/>
    <mergeCell ref="E45:F45"/>
    <mergeCell ref="G45:G46"/>
    <mergeCell ref="H45:H46"/>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G78:G80"/>
    <mergeCell ref="H78:H80"/>
    <mergeCell ref="C79:D79"/>
    <mergeCell ref="E79:F79"/>
    <mergeCell ref="C80:D80"/>
    <mergeCell ref="E80:F80"/>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
  <sheetViews>
    <sheetView topLeftCell="A49" zoomScale="50" zoomScaleNormal="50" workbookViewId="0">
      <selection activeCell="J57" sqref="J57:J67"/>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12.85546875" style="157" customWidth="1"/>
    <col min="5" max="5" width="22.5703125" style="157" customWidth="1"/>
    <col min="6" max="6" width="20.5703125" style="157" customWidth="1"/>
    <col min="7" max="7" width="16.140625" style="157" customWidth="1"/>
    <col min="8" max="8" width="14" style="157" customWidth="1"/>
    <col min="9" max="9" width="26.140625" style="157" customWidth="1"/>
    <col min="10" max="10" width="74.140625" style="16" customWidth="1"/>
    <col min="11" max="11" width="17.85546875" style="16" customWidth="1"/>
    <col min="12" max="16384" width="11.42578125" style="16"/>
  </cols>
  <sheetData>
    <row r="1" spans="1:10" ht="15" customHeight="1" x14ac:dyDescent="0.25">
      <c r="A1" s="16"/>
      <c r="I1" s="45"/>
      <c r="J1" s="45"/>
    </row>
    <row r="2" spans="1:10" ht="15" customHeight="1" x14ac:dyDescent="0.25">
      <c r="A2" s="16"/>
      <c r="C2" s="275" t="s">
        <v>80</v>
      </c>
      <c r="D2" s="275"/>
      <c r="E2" s="275"/>
      <c r="F2" s="275"/>
      <c r="G2" s="275"/>
      <c r="H2" s="275"/>
      <c r="I2" s="45"/>
      <c r="J2" s="45"/>
    </row>
    <row r="3" spans="1:10" x14ac:dyDescent="0.25">
      <c r="A3" s="16"/>
      <c r="F3" s="16"/>
    </row>
    <row r="4" spans="1:10" ht="15" customHeight="1" x14ac:dyDescent="0.25">
      <c r="A4" s="16"/>
      <c r="C4" s="275" t="s">
        <v>0</v>
      </c>
      <c r="D4" s="275"/>
      <c r="E4" s="275"/>
      <c r="F4" s="275"/>
      <c r="G4" s="275"/>
      <c r="H4" s="275"/>
      <c r="I4" s="45"/>
      <c r="J4" s="45"/>
    </row>
    <row r="5" spans="1:10" ht="15" customHeight="1" x14ac:dyDescent="0.25">
      <c r="A5" s="45"/>
      <c r="B5" s="45"/>
      <c r="C5" s="45"/>
      <c r="D5" s="45"/>
      <c r="E5" s="45"/>
      <c r="F5" s="45"/>
      <c r="G5" s="45"/>
      <c r="H5" s="45"/>
      <c r="I5" s="45"/>
      <c r="J5" s="45"/>
    </row>
    <row r="6" spans="1:10" x14ac:dyDescent="0.25">
      <c r="A6" s="16"/>
      <c r="D6" s="17"/>
      <c r="F6" s="17"/>
      <c r="H6" s="17"/>
      <c r="I6" s="17"/>
      <c r="J6" s="17"/>
    </row>
    <row r="7" spans="1:10" ht="33" customHeight="1" x14ac:dyDescent="0.25">
      <c r="A7" s="16"/>
      <c r="C7" s="17"/>
      <c r="E7" s="17"/>
      <c r="G7" s="17"/>
    </row>
    <row r="8" spans="1:10" ht="15" customHeight="1" x14ac:dyDescent="0.25">
      <c r="A8" s="41" t="s">
        <v>1</v>
      </c>
      <c r="B8" s="42" t="s">
        <v>2</v>
      </c>
      <c r="C8" s="270">
        <v>21</v>
      </c>
      <c r="D8" s="270"/>
      <c r="E8" s="270"/>
      <c r="F8" s="270"/>
      <c r="G8" s="270"/>
      <c r="H8" s="270"/>
      <c r="I8" s="44"/>
      <c r="J8" s="44"/>
    </row>
    <row r="9" spans="1:10" ht="31.5" customHeight="1" x14ac:dyDescent="0.25">
      <c r="A9" s="41" t="s">
        <v>3</v>
      </c>
      <c r="B9" s="42" t="s">
        <v>4</v>
      </c>
      <c r="C9" s="270" t="s">
        <v>558</v>
      </c>
      <c r="D9" s="270"/>
      <c r="E9" s="270"/>
      <c r="F9" s="270"/>
      <c r="G9" s="270"/>
      <c r="H9" s="270"/>
      <c r="I9" s="44"/>
    </row>
    <row r="10" spans="1:10" ht="39.75" customHeight="1" x14ac:dyDescent="0.25">
      <c r="A10" s="41" t="s">
        <v>5</v>
      </c>
      <c r="B10" s="43" t="s">
        <v>6</v>
      </c>
      <c r="C10" s="270" t="s">
        <v>197</v>
      </c>
      <c r="D10" s="270"/>
      <c r="E10" s="270"/>
      <c r="F10" s="270"/>
      <c r="G10" s="270"/>
      <c r="H10" s="270"/>
      <c r="I10" s="276"/>
      <c r="J10" s="277"/>
    </row>
    <row r="11" spans="1:10" ht="31.5" customHeight="1" x14ac:dyDescent="0.25">
      <c r="A11" s="41" t="s">
        <v>7</v>
      </c>
      <c r="B11" s="42" t="s">
        <v>8</v>
      </c>
      <c r="C11" s="270" t="s">
        <v>559</v>
      </c>
      <c r="D11" s="270"/>
      <c r="E11" s="270" t="s">
        <v>560</v>
      </c>
      <c r="F11" s="270"/>
      <c r="G11" s="270" t="s">
        <v>561</v>
      </c>
      <c r="H11" s="270"/>
      <c r="I11" s="20"/>
      <c r="J11" s="21"/>
    </row>
    <row r="12" spans="1:10" x14ac:dyDescent="0.25">
      <c r="A12" s="41" t="s">
        <v>9</v>
      </c>
      <c r="B12" s="42" t="s">
        <v>10</v>
      </c>
      <c r="C12" s="271" t="s">
        <v>385</v>
      </c>
      <c r="D12" s="271"/>
      <c r="E12" s="271" t="s">
        <v>385</v>
      </c>
      <c r="F12" s="271"/>
      <c r="G12" s="271" t="s">
        <v>385</v>
      </c>
      <c r="H12" s="271"/>
    </row>
    <row r="13" spans="1:10" x14ac:dyDescent="0.25">
      <c r="A13" s="41" t="s">
        <v>11</v>
      </c>
      <c r="B13" s="42" t="s">
        <v>72</v>
      </c>
      <c r="C13" s="432" t="s">
        <v>90</v>
      </c>
      <c r="D13" s="433"/>
      <c r="E13" s="433"/>
      <c r="F13" s="433"/>
      <c r="G13" s="433"/>
      <c r="H13" s="434"/>
      <c r="I13" s="65"/>
      <c r="J13" s="65"/>
    </row>
    <row r="14" spans="1:10" ht="14.25" customHeight="1" x14ac:dyDescent="0.25">
      <c r="A14" s="41" t="s">
        <v>71</v>
      </c>
      <c r="B14" s="42" t="s">
        <v>12</v>
      </c>
      <c r="C14" s="274" t="s">
        <v>115</v>
      </c>
      <c r="D14" s="274"/>
      <c r="E14" s="274" t="s">
        <v>542</v>
      </c>
      <c r="F14" s="274"/>
      <c r="G14" s="274" t="s">
        <v>115</v>
      </c>
      <c r="H14" s="274"/>
    </row>
    <row r="15" spans="1:10" ht="15.75" thickBot="1" x14ac:dyDescent="0.3">
      <c r="A15" s="18"/>
      <c r="B15" s="19"/>
      <c r="C15" s="22"/>
      <c r="E15" s="22"/>
      <c r="G15" s="22"/>
    </row>
    <row r="16" spans="1:10" x14ac:dyDescent="0.25">
      <c r="A16" s="27">
        <v>1</v>
      </c>
      <c r="B16" s="67" t="s">
        <v>13</v>
      </c>
      <c r="C16" s="224" t="s">
        <v>14</v>
      </c>
      <c r="D16" s="225"/>
      <c r="E16" s="226"/>
      <c r="F16" s="224" t="s">
        <v>15</v>
      </c>
      <c r="G16" s="225"/>
      <c r="H16" s="347"/>
      <c r="I16" s="29" t="s">
        <v>16</v>
      </c>
      <c r="J16" s="32" t="s">
        <v>17</v>
      </c>
    </row>
    <row r="17" spans="1:10" x14ac:dyDescent="0.25">
      <c r="A17" s="77">
        <v>1.1000000000000001</v>
      </c>
      <c r="B17" s="83" t="s">
        <v>18</v>
      </c>
      <c r="C17" s="213" t="s">
        <v>96</v>
      </c>
      <c r="D17" s="260"/>
      <c r="E17" s="261"/>
      <c r="F17" s="267" t="s">
        <v>562</v>
      </c>
      <c r="G17" s="260"/>
      <c r="H17" s="346"/>
      <c r="I17" s="235" t="s">
        <v>168</v>
      </c>
      <c r="J17" s="268"/>
    </row>
    <row r="18" spans="1:10" ht="30" x14ac:dyDescent="0.25">
      <c r="A18" s="77">
        <v>1.2</v>
      </c>
      <c r="B18" s="83" t="s">
        <v>19</v>
      </c>
      <c r="C18" s="214"/>
      <c r="D18" s="262"/>
      <c r="E18" s="263"/>
      <c r="F18" s="214"/>
      <c r="G18" s="262"/>
      <c r="H18" s="423"/>
      <c r="I18" s="236"/>
      <c r="J18" s="268"/>
    </row>
    <row r="19" spans="1:10" x14ac:dyDescent="0.25">
      <c r="A19" s="77">
        <v>1.3</v>
      </c>
      <c r="B19" s="83" t="s">
        <v>20</v>
      </c>
      <c r="C19" s="214"/>
      <c r="D19" s="262"/>
      <c r="E19" s="263"/>
      <c r="F19" s="214"/>
      <c r="G19" s="262"/>
      <c r="H19" s="423"/>
      <c r="I19" s="236"/>
      <c r="J19" s="268"/>
    </row>
    <row r="20" spans="1:10" ht="30" x14ac:dyDescent="0.25">
      <c r="A20" s="77">
        <v>1.4</v>
      </c>
      <c r="B20" s="83" t="s">
        <v>21</v>
      </c>
      <c r="C20" s="214"/>
      <c r="D20" s="262"/>
      <c r="E20" s="263"/>
      <c r="F20" s="214"/>
      <c r="G20" s="262"/>
      <c r="H20" s="423"/>
      <c r="I20" s="236"/>
      <c r="J20" s="268"/>
    </row>
    <row r="21" spans="1:10" ht="60" x14ac:dyDescent="0.25">
      <c r="A21" s="77">
        <v>1.5</v>
      </c>
      <c r="B21" s="83" t="s">
        <v>73</v>
      </c>
      <c r="C21" s="214"/>
      <c r="D21" s="262"/>
      <c r="E21" s="263"/>
      <c r="F21" s="214"/>
      <c r="G21" s="262"/>
      <c r="H21" s="423"/>
      <c r="I21" s="236"/>
      <c r="J21" s="268"/>
    </row>
    <row r="22" spans="1:10" x14ac:dyDescent="0.25">
      <c r="A22" s="77">
        <v>1.6</v>
      </c>
      <c r="B22" s="78" t="s">
        <v>22</v>
      </c>
      <c r="C22" s="214"/>
      <c r="D22" s="262"/>
      <c r="E22" s="263"/>
      <c r="F22" s="214"/>
      <c r="G22" s="262"/>
      <c r="H22" s="423"/>
      <c r="I22" s="236"/>
      <c r="J22" s="268"/>
    </row>
    <row r="23" spans="1:10" ht="30.75" thickBot="1" x14ac:dyDescent="0.3">
      <c r="A23" s="84">
        <v>1.7</v>
      </c>
      <c r="B23" s="82" t="s">
        <v>23</v>
      </c>
      <c r="C23" s="264"/>
      <c r="D23" s="265"/>
      <c r="E23" s="266"/>
      <c r="F23" s="264"/>
      <c r="G23" s="265"/>
      <c r="H23" s="431"/>
      <c r="I23" s="237"/>
      <c r="J23" s="269"/>
    </row>
    <row r="24" spans="1:10" ht="39" customHeight="1" x14ac:dyDescent="0.25">
      <c r="A24" s="27">
        <v>2</v>
      </c>
      <c r="B24" s="28" t="s">
        <v>24</v>
      </c>
      <c r="C24" s="224" t="s">
        <v>14</v>
      </c>
      <c r="D24" s="225"/>
      <c r="E24" s="226"/>
      <c r="F24" s="224" t="s">
        <v>15</v>
      </c>
      <c r="G24" s="225"/>
      <c r="H24" s="347"/>
      <c r="I24" s="29" t="s">
        <v>16</v>
      </c>
      <c r="J24" s="33" t="s">
        <v>17</v>
      </c>
    </row>
    <row r="25" spans="1:10" ht="45.75" customHeight="1" x14ac:dyDescent="0.25">
      <c r="A25" s="127">
        <v>2.1</v>
      </c>
      <c r="B25" s="24" t="s">
        <v>25</v>
      </c>
      <c r="C25" s="213" t="s">
        <v>96</v>
      </c>
      <c r="D25" s="247"/>
      <c r="E25" s="248"/>
      <c r="F25" s="255" t="s">
        <v>563</v>
      </c>
      <c r="G25" s="428"/>
      <c r="H25" s="301"/>
      <c r="I25" s="235" t="s">
        <v>168</v>
      </c>
      <c r="J25" s="258"/>
    </row>
    <row r="26" spans="1:10" ht="50.25" customHeight="1" x14ac:dyDescent="0.25">
      <c r="A26" s="127">
        <v>2.2000000000000002</v>
      </c>
      <c r="B26" s="24" t="s">
        <v>26</v>
      </c>
      <c r="C26" s="249"/>
      <c r="D26" s="250"/>
      <c r="E26" s="251"/>
      <c r="F26" s="256"/>
      <c r="G26" s="429"/>
      <c r="H26" s="281"/>
      <c r="I26" s="236"/>
      <c r="J26" s="258"/>
    </row>
    <row r="27" spans="1:10" ht="74.25" customHeight="1" x14ac:dyDescent="0.25">
      <c r="A27" s="127">
        <v>2.2999999999999998</v>
      </c>
      <c r="B27" s="46" t="s">
        <v>27</v>
      </c>
      <c r="C27" s="249"/>
      <c r="D27" s="250"/>
      <c r="E27" s="251"/>
      <c r="F27" s="256"/>
      <c r="G27" s="429"/>
      <c r="H27" s="281"/>
      <c r="I27" s="236"/>
      <c r="J27" s="258"/>
    </row>
    <row r="28" spans="1:10" ht="42" customHeight="1" thickBot="1" x14ac:dyDescent="0.3">
      <c r="A28" s="63">
        <v>2.4</v>
      </c>
      <c r="B28" s="25" t="s">
        <v>28</v>
      </c>
      <c r="C28" s="252"/>
      <c r="D28" s="253"/>
      <c r="E28" s="254"/>
      <c r="F28" s="257"/>
      <c r="G28" s="430"/>
      <c r="H28" s="282"/>
      <c r="I28" s="237"/>
      <c r="J28" s="259"/>
    </row>
    <row r="29" spans="1:10" ht="63" customHeight="1" thickBot="1" x14ac:dyDescent="0.3">
      <c r="A29" s="176">
        <v>3</v>
      </c>
      <c r="B29" s="187" t="s">
        <v>29</v>
      </c>
      <c r="C29" s="189" t="str">
        <f>+C11</f>
        <v>HACE INGENIEROS SAS (51%)</v>
      </c>
      <c r="D29" s="189"/>
      <c r="E29" s="189" t="str">
        <f>+E11</f>
        <v>CPS INGENIEROS OBRA CIVIL Y MEDIO AMBIENTE S.L. 25%</v>
      </c>
      <c r="F29" s="181"/>
      <c r="G29" s="189" t="str">
        <f>+G11</f>
        <v>CPS INGENIEROS FILIAL COLOMBIA S.A.S. 24%</v>
      </c>
      <c r="H29" s="181"/>
      <c r="I29" s="169" t="s">
        <v>16</v>
      </c>
      <c r="J29" s="169" t="s">
        <v>17</v>
      </c>
    </row>
    <row r="30" spans="1:10" ht="30" x14ac:dyDescent="0.25">
      <c r="A30" s="177"/>
      <c r="B30" s="188"/>
      <c r="C30" s="125" t="s">
        <v>14</v>
      </c>
      <c r="D30" s="124" t="s">
        <v>15</v>
      </c>
      <c r="E30" s="125" t="s">
        <v>14</v>
      </c>
      <c r="F30" s="124" t="s">
        <v>15</v>
      </c>
      <c r="G30" s="125" t="s">
        <v>14</v>
      </c>
      <c r="H30" s="124" t="s">
        <v>15</v>
      </c>
      <c r="I30" s="170"/>
      <c r="J30" s="170"/>
    </row>
    <row r="31" spans="1:10" ht="107.25" customHeight="1" x14ac:dyDescent="0.25">
      <c r="A31" s="127" t="s">
        <v>30</v>
      </c>
      <c r="B31" s="83" t="s">
        <v>18</v>
      </c>
      <c r="C31" s="255" t="s">
        <v>266</v>
      </c>
      <c r="D31" s="428"/>
      <c r="E31" s="428"/>
      <c r="F31" s="428"/>
      <c r="G31" s="428"/>
      <c r="H31" s="301"/>
      <c r="I31" s="173" t="s">
        <v>564</v>
      </c>
      <c r="J31" s="426"/>
    </row>
    <row r="32" spans="1:10" ht="70.5" customHeight="1" thickBot="1" x14ac:dyDescent="0.3">
      <c r="A32" s="63" t="s">
        <v>31</v>
      </c>
      <c r="B32" s="82" t="s">
        <v>32</v>
      </c>
      <c r="C32" s="257"/>
      <c r="D32" s="430"/>
      <c r="E32" s="430"/>
      <c r="F32" s="430"/>
      <c r="G32" s="430"/>
      <c r="H32" s="282"/>
      <c r="I32" s="175"/>
      <c r="J32" s="427"/>
    </row>
    <row r="33" spans="1:10" ht="33" customHeight="1" thickBot="1" x14ac:dyDescent="0.3">
      <c r="A33" s="176">
        <v>4</v>
      </c>
      <c r="B33" s="245" t="s">
        <v>33</v>
      </c>
      <c r="C33" s="189" t="str">
        <f>+C29</f>
        <v>HACE INGENIEROS SAS (51%)</v>
      </c>
      <c r="D33" s="189"/>
      <c r="E33" s="189" t="str">
        <f>+E29</f>
        <v>CPS INGENIEROS OBRA CIVIL Y MEDIO AMBIENTE S.L. 25%</v>
      </c>
      <c r="F33" s="181"/>
      <c r="G33" s="189" t="str">
        <f>+G29</f>
        <v>CPS INGENIEROS FILIAL COLOMBIA S.A.S. 24%</v>
      </c>
      <c r="H33" s="181"/>
      <c r="I33" s="169" t="s">
        <v>16</v>
      </c>
      <c r="J33" s="169" t="s">
        <v>17</v>
      </c>
    </row>
    <row r="34" spans="1:10" ht="33" customHeight="1" x14ac:dyDescent="0.25">
      <c r="A34" s="177"/>
      <c r="B34" s="246"/>
      <c r="C34" s="125" t="s">
        <v>14</v>
      </c>
      <c r="D34" s="124" t="s">
        <v>15</v>
      </c>
      <c r="E34" s="125" t="s">
        <v>14</v>
      </c>
      <c r="F34" s="124" t="s">
        <v>15</v>
      </c>
      <c r="G34" s="125" t="s">
        <v>14</v>
      </c>
      <c r="H34" s="124" t="s">
        <v>15</v>
      </c>
      <c r="I34" s="170"/>
      <c r="J34" s="170"/>
    </row>
    <row r="35" spans="1:10" ht="47.25" customHeight="1" x14ac:dyDescent="0.25">
      <c r="A35" s="77">
        <v>4.0999999999999996</v>
      </c>
      <c r="B35" s="79" t="s">
        <v>81</v>
      </c>
      <c r="C35" s="133" t="s">
        <v>96</v>
      </c>
      <c r="D35" s="565" t="s">
        <v>565</v>
      </c>
      <c r="E35" s="133" t="s">
        <v>96</v>
      </c>
      <c r="F35" s="131" t="s">
        <v>566</v>
      </c>
      <c r="G35" s="133" t="s">
        <v>96</v>
      </c>
      <c r="H35" s="131" t="s">
        <v>567</v>
      </c>
      <c r="I35" s="223" t="s">
        <v>168</v>
      </c>
      <c r="J35" s="196"/>
    </row>
    <row r="36" spans="1:10" x14ac:dyDescent="0.25">
      <c r="A36" s="77">
        <v>4.2</v>
      </c>
      <c r="B36" s="79" t="s">
        <v>34</v>
      </c>
      <c r="C36" s="133" t="s">
        <v>96</v>
      </c>
      <c r="D36" s="565">
        <v>51</v>
      </c>
      <c r="E36" s="133" t="s">
        <v>96</v>
      </c>
      <c r="F36" s="131">
        <v>266</v>
      </c>
      <c r="G36" s="133" t="s">
        <v>96</v>
      </c>
      <c r="H36" s="131">
        <v>155</v>
      </c>
      <c r="I36" s="194"/>
      <c r="J36" s="196"/>
    </row>
    <row r="37" spans="1:10" ht="15.75" thickBot="1" x14ac:dyDescent="0.3">
      <c r="A37" s="84">
        <v>4.3</v>
      </c>
      <c r="B37" s="85" t="s">
        <v>62</v>
      </c>
      <c r="C37" s="134" t="s">
        <v>308</v>
      </c>
      <c r="D37" s="565">
        <v>19</v>
      </c>
      <c r="E37" s="133" t="s">
        <v>286</v>
      </c>
      <c r="F37" s="132">
        <v>158</v>
      </c>
      <c r="G37" s="133" t="s">
        <v>308</v>
      </c>
      <c r="H37" s="132">
        <v>57</v>
      </c>
      <c r="I37" s="195"/>
      <c r="J37" s="197"/>
    </row>
    <row r="38" spans="1:10" ht="30" customHeight="1" thickBot="1" x14ac:dyDescent="0.3">
      <c r="A38" s="176">
        <v>5</v>
      </c>
      <c r="B38" s="178" t="s">
        <v>35</v>
      </c>
      <c r="C38" s="241" t="str">
        <f>+C33</f>
        <v>HACE INGENIEROS SAS (51%)</v>
      </c>
      <c r="D38" s="418"/>
      <c r="E38" s="241" t="str">
        <f>+E33</f>
        <v>CPS INGENIEROS OBRA CIVIL Y MEDIO AMBIENTE S.L. 25%</v>
      </c>
      <c r="F38" s="242"/>
      <c r="G38" s="241" t="str">
        <f>+G33</f>
        <v>CPS INGENIEROS FILIAL COLOMBIA S.A.S. 24%</v>
      </c>
      <c r="H38" s="242"/>
      <c r="I38" s="169" t="s">
        <v>16</v>
      </c>
      <c r="J38" s="169" t="s">
        <v>17</v>
      </c>
    </row>
    <row r="39" spans="1:10" ht="30.75" thickBot="1" x14ac:dyDescent="0.3">
      <c r="A39" s="177"/>
      <c r="B39" s="179"/>
      <c r="C39" s="126" t="s">
        <v>14</v>
      </c>
      <c r="D39" s="34" t="s">
        <v>15</v>
      </c>
      <c r="E39" s="126" t="s">
        <v>14</v>
      </c>
      <c r="F39" s="34" t="s">
        <v>15</v>
      </c>
      <c r="G39" s="126" t="s">
        <v>14</v>
      </c>
      <c r="H39" s="34" t="s">
        <v>15</v>
      </c>
      <c r="I39" s="170"/>
      <c r="J39" s="170"/>
    </row>
    <row r="40" spans="1:10" ht="45" customHeight="1" x14ac:dyDescent="0.25">
      <c r="A40" s="77">
        <v>5.0999999999999996</v>
      </c>
      <c r="B40" s="79" t="s">
        <v>81</v>
      </c>
      <c r="C40" s="190" t="s">
        <v>96</v>
      </c>
      <c r="D40" s="190" t="s">
        <v>568</v>
      </c>
      <c r="E40" s="229" t="s">
        <v>96</v>
      </c>
      <c r="F40" s="232" t="s">
        <v>569</v>
      </c>
      <c r="G40" s="229" t="s">
        <v>96</v>
      </c>
      <c r="H40" s="232" t="s">
        <v>570</v>
      </c>
      <c r="I40" s="235" t="s">
        <v>168</v>
      </c>
      <c r="J40" s="238"/>
    </row>
    <row r="41" spans="1:10" ht="30" x14ac:dyDescent="0.25">
      <c r="A41" s="77">
        <v>5.2</v>
      </c>
      <c r="B41" s="79" t="s">
        <v>83</v>
      </c>
      <c r="C41" s="217"/>
      <c r="D41" s="217"/>
      <c r="E41" s="230"/>
      <c r="F41" s="233"/>
      <c r="G41" s="230"/>
      <c r="H41" s="233"/>
      <c r="I41" s="236"/>
      <c r="J41" s="239"/>
    </row>
    <row r="42" spans="1:10" ht="60" x14ac:dyDescent="0.25">
      <c r="A42" s="77">
        <v>5.3</v>
      </c>
      <c r="B42" s="86" t="s">
        <v>82</v>
      </c>
      <c r="C42" s="217"/>
      <c r="D42" s="217"/>
      <c r="E42" s="230"/>
      <c r="F42" s="233"/>
      <c r="G42" s="230"/>
      <c r="H42" s="233"/>
      <c r="I42" s="236"/>
      <c r="J42" s="239"/>
    </row>
    <row r="43" spans="1:10" x14ac:dyDescent="0.25">
      <c r="A43" s="77">
        <v>5.4</v>
      </c>
      <c r="B43" s="79" t="s">
        <v>36</v>
      </c>
      <c r="C43" s="217"/>
      <c r="D43" s="217"/>
      <c r="E43" s="230"/>
      <c r="F43" s="233"/>
      <c r="G43" s="230"/>
      <c r="H43" s="233"/>
      <c r="I43" s="236"/>
      <c r="J43" s="239"/>
    </row>
    <row r="44" spans="1:10" ht="15.75" thickBot="1" x14ac:dyDescent="0.3">
      <c r="A44" s="84">
        <v>5.5</v>
      </c>
      <c r="B44" s="82" t="s">
        <v>37</v>
      </c>
      <c r="C44" s="218"/>
      <c r="D44" s="218"/>
      <c r="E44" s="231"/>
      <c r="F44" s="234"/>
      <c r="G44" s="231"/>
      <c r="H44" s="234"/>
      <c r="I44" s="237"/>
      <c r="J44" s="240"/>
    </row>
    <row r="45" spans="1:10" ht="30" customHeight="1" thickBot="1" x14ac:dyDescent="0.3">
      <c r="A45" s="176">
        <v>6</v>
      </c>
      <c r="B45" s="178" t="s">
        <v>38</v>
      </c>
      <c r="C45" s="227" t="str">
        <f>+C38</f>
        <v>HACE INGENIEROS SAS (51%)</v>
      </c>
      <c r="D45" s="228"/>
      <c r="E45" s="182" t="str">
        <f>+E38</f>
        <v>CPS INGENIEROS OBRA CIVIL Y MEDIO AMBIENTE S.L. 25%</v>
      </c>
      <c r="F45" s="181"/>
      <c r="G45" s="182" t="str">
        <f>+G38</f>
        <v>CPS INGENIEROS FILIAL COLOMBIA S.A.S. 24%</v>
      </c>
      <c r="H45" s="181"/>
      <c r="I45" s="169" t="s">
        <v>16</v>
      </c>
      <c r="J45" s="169" t="s">
        <v>17</v>
      </c>
    </row>
    <row r="46" spans="1:10" ht="30" customHeight="1" thickBot="1" x14ac:dyDescent="0.3">
      <c r="A46" s="177"/>
      <c r="B46" s="179"/>
      <c r="C46" s="70" t="s">
        <v>14</v>
      </c>
      <c r="D46" s="47" t="s">
        <v>15</v>
      </c>
      <c r="E46" s="566" t="s">
        <v>14</v>
      </c>
      <c r="F46" s="559" t="s">
        <v>15</v>
      </c>
      <c r="G46" s="566" t="s">
        <v>14</v>
      </c>
      <c r="H46" s="559" t="s">
        <v>15</v>
      </c>
      <c r="I46" s="170"/>
      <c r="J46" s="170"/>
    </row>
    <row r="47" spans="1:10" ht="43.5" customHeight="1" x14ac:dyDescent="0.25">
      <c r="A47" s="77">
        <v>6.1</v>
      </c>
      <c r="B47" s="567" t="s">
        <v>39</v>
      </c>
      <c r="C47" s="568" t="s">
        <v>266</v>
      </c>
      <c r="D47" s="569"/>
      <c r="E47" s="569"/>
      <c r="F47" s="569"/>
      <c r="G47" s="569"/>
      <c r="H47" s="570"/>
      <c r="I47" s="173" t="s">
        <v>168</v>
      </c>
      <c r="J47" s="571"/>
    </row>
    <row r="48" spans="1:10" x14ac:dyDescent="0.25">
      <c r="A48" s="77">
        <v>6.2</v>
      </c>
      <c r="B48" s="567" t="s">
        <v>63</v>
      </c>
      <c r="C48" s="572"/>
      <c r="D48" s="573"/>
      <c r="E48" s="573"/>
      <c r="F48" s="573"/>
      <c r="G48" s="573"/>
      <c r="H48" s="350"/>
      <c r="I48" s="174"/>
      <c r="J48" s="574"/>
    </row>
    <row r="49" spans="1:11" ht="30" x14ac:dyDescent="0.25">
      <c r="A49" s="77">
        <v>6.3</v>
      </c>
      <c r="B49" s="567" t="s">
        <v>64</v>
      </c>
      <c r="C49" s="572"/>
      <c r="D49" s="573"/>
      <c r="E49" s="573"/>
      <c r="F49" s="573"/>
      <c r="G49" s="573"/>
      <c r="H49" s="350"/>
      <c r="I49" s="174"/>
      <c r="J49" s="574"/>
    </row>
    <row r="50" spans="1:11" ht="45.75" thickBot="1" x14ac:dyDescent="0.3">
      <c r="A50" s="77">
        <v>6.4</v>
      </c>
      <c r="B50" s="575" t="s">
        <v>65</v>
      </c>
      <c r="C50" s="576"/>
      <c r="D50" s="306"/>
      <c r="E50" s="306"/>
      <c r="F50" s="306"/>
      <c r="G50" s="306"/>
      <c r="H50" s="307"/>
      <c r="I50" s="175"/>
      <c r="J50" s="577"/>
    </row>
    <row r="51" spans="1:11" ht="30" customHeight="1" thickBot="1" x14ac:dyDescent="0.3">
      <c r="A51" s="176">
        <v>7</v>
      </c>
      <c r="B51" s="187" t="s">
        <v>40</v>
      </c>
      <c r="C51" s="188" t="str">
        <f>+C45</f>
        <v>HACE INGENIEROS SAS (51%)</v>
      </c>
      <c r="D51" s="188"/>
      <c r="E51" s="188" t="str">
        <f>+E45</f>
        <v>CPS INGENIEROS OBRA CIVIL Y MEDIO AMBIENTE S.L. 25%</v>
      </c>
      <c r="F51" s="516"/>
      <c r="G51" s="188" t="str">
        <f>+G45</f>
        <v>CPS INGENIEROS FILIAL COLOMBIA S.A.S. 24%</v>
      </c>
      <c r="H51" s="516"/>
      <c r="I51" s="169" t="s">
        <v>16</v>
      </c>
      <c r="J51" s="169" t="s">
        <v>17</v>
      </c>
    </row>
    <row r="52" spans="1:11" ht="30.75" thickBot="1" x14ac:dyDescent="0.3">
      <c r="A52" s="177"/>
      <c r="B52" s="188"/>
      <c r="C52" s="35" t="s">
        <v>14</v>
      </c>
      <c r="D52" s="36" t="s">
        <v>15</v>
      </c>
      <c r="E52" s="13" t="s">
        <v>14</v>
      </c>
      <c r="F52" s="34" t="s">
        <v>15</v>
      </c>
      <c r="G52" s="13" t="s">
        <v>14</v>
      </c>
      <c r="H52" s="34" t="s">
        <v>15</v>
      </c>
      <c r="I52" s="170"/>
      <c r="J52" s="170"/>
    </row>
    <row r="53" spans="1:11" x14ac:dyDescent="0.25">
      <c r="A53" s="77">
        <v>7.1</v>
      </c>
      <c r="B53" s="78" t="s">
        <v>41</v>
      </c>
      <c r="C53" s="190" t="s">
        <v>96</v>
      </c>
      <c r="D53" s="219">
        <v>307</v>
      </c>
      <c r="E53" s="190" t="s">
        <v>317</v>
      </c>
      <c r="F53" s="221">
        <v>311</v>
      </c>
      <c r="G53" s="190" t="s">
        <v>96</v>
      </c>
      <c r="H53" s="221">
        <v>314</v>
      </c>
      <c r="I53" s="223" t="s">
        <v>168</v>
      </c>
      <c r="J53" s="223"/>
    </row>
    <row r="54" spans="1:11" ht="30" x14ac:dyDescent="0.25">
      <c r="A54" s="77">
        <v>7.2</v>
      </c>
      <c r="B54" s="78" t="s">
        <v>66</v>
      </c>
      <c r="C54" s="217"/>
      <c r="D54" s="219"/>
      <c r="E54" s="217"/>
      <c r="F54" s="221"/>
      <c r="G54" s="217"/>
      <c r="H54" s="221"/>
      <c r="I54" s="194"/>
      <c r="J54" s="194"/>
    </row>
    <row r="55" spans="1:11" ht="30.75" thickBot="1" x14ac:dyDescent="0.3">
      <c r="A55" s="84">
        <v>7.3</v>
      </c>
      <c r="B55" s="82" t="s">
        <v>42</v>
      </c>
      <c r="C55" s="218"/>
      <c r="D55" s="220"/>
      <c r="E55" s="218"/>
      <c r="F55" s="222"/>
      <c r="G55" s="218"/>
      <c r="H55" s="222"/>
      <c r="I55" s="195"/>
      <c r="J55" s="195"/>
    </row>
    <row r="56" spans="1:11" x14ac:dyDescent="0.25">
      <c r="A56" s="27">
        <v>8</v>
      </c>
      <c r="B56" s="38" t="s">
        <v>43</v>
      </c>
      <c r="C56" s="224" t="s">
        <v>14</v>
      </c>
      <c r="D56" s="225"/>
      <c r="E56" s="226"/>
      <c r="F56" s="224" t="s">
        <v>15</v>
      </c>
      <c r="G56" s="225"/>
      <c r="H56" s="347"/>
      <c r="I56" s="29" t="s">
        <v>16</v>
      </c>
      <c r="J56" s="32" t="s">
        <v>17</v>
      </c>
    </row>
    <row r="57" spans="1:11" x14ac:dyDescent="0.25">
      <c r="A57" s="77">
        <v>8.1</v>
      </c>
      <c r="B57" s="78" t="s">
        <v>44</v>
      </c>
      <c r="C57" s="198" t="s">
        <v>215</v>
      </c>
      <c r="D57" s="198"/>
      <c r="E57" s="198"/>
      <c r="F57" s="213">
        <v>318</v>
      </c>
      <c r="G57" s="260"/>
      <c r="H57" s="346"/>
      <c r="I57" s="578" t="s">
        <v>104</v>
      </c>
      <c r="J57" s="345" t="s">
        <v>571</v>
      </c>
    </row>
    <row r="58" spans="1:11" x14ac:dyDescent="0.25">
      <c r="A58" s="77">
        <v>8.1999999999999993</v>
      </c>
      <c r="B58" s="78" t="s">
        <v>45</v>
      </c>
      <c r="C58" s="198" t="s">
        <v>572</v>
      </c>
      <c r="D58" s="198"/>
      <c r="E58" s="198"/>
      <c r="F58" s="214"/>
      <c r="G58" s="262"/>
      <c r="H58" s="423"/>
      <c r="I58" s="578"/>
      <c r="J58" s="202"/>
    </row>
    <row r="59" spans="1:11" x14ac:dyDescent="0.25">
      <c r="A59" s="77">
        <v>8.3000000000000007</v>
      </c>
      <c r="B59" s="79" t="s">
        <v>46</v>
      </c>
      <c r="C59" s="579" t="s">
        <v>104</v>
      </c>
      <c r="D59" s="580"/>
      <c r="E59" s="581"/>
      <c r="F59" s="214"/>
      <c r="G59" s="262"/>
      <c r="H59" s="423"/>
      <c r="I59" s="578"/>
      <c r="J59" s="202"/>
    </row>
    <row r="60" spans="1:11" ht="30" x14ac:dyDescent="0.25">
      <c r="A60" s="77">
        <v>8.4</v>
      </c>
      <c r="B60" s="79" t="s">
        <v>47</v>
      </c>
      <c r="C60" s="582"/>
      <c r="D60" s="583"/>
      <c r="E60" s="584"/>
      <c r="F60" s="214"/>
      <c r="G60" s="262"/>
      <c r="H60" s="423"/>
      <c r="I60" s="578"/>
      <c r="J60" s="202"/>
    </row>
    <row r="61" spans="1:11" ht="36.75" customHeight="1" x14ac:dyDescent="0.25">
      <c r="A61" s="77">
        <v>8.5</v>
      </c>
      <c r="B61" s="79" t="s">
        <v>84</v>
      </c>
      <c r="C61" s="582"/>
      <c r="D61" s="583"/>
      <c r="E61" s="584"/>
      <c r="F61" s="214"/>
      <c r="G61" s="262"/>
      <c r="H61" s="423"/>
      <c r="I61" s="578"/>
      <c r="J61" s="202"/>
    </row>
    <row r="62" spans="1:11" x14ac:dyDescent="0.25">
      <c r="A62" s="77">
        <v>8.6</v>
      </c>
      <c r="B62" s="79" t="s">
        <v>67</v>
      </c>
      <c r="C62" s="582"/>
      <c r="D62" s="583"/>
      <c r="E62" s="584"/>
      <c r="F62" s="214"/>
      <c r="G62" s="262"/>
      <c r="H62" s="423"/>
      <c r="I62" s="578"/>
      <c r="J62" s="202"/>
    </row>
    <row r="63" spans="1:11" x14ac:dyDescent="0.25">
      <c r="A63" s="77">
        <v>8.6999999999999993</v>
      </c>
      <c r="B63" s="79" t="s">
        <v>48</v>
      </c>
      <c r="C63" s="582"/>
      <c r="D63" s="583"/>
      <c r="E63" s="584"/>
      <c r="F63" s="214"/>
      <c r="G63" s="262"/>
      <c r="H63" s="423"/>
      <c r="I63" s="578"/>
      <c r="J63" s="202"/>
    </row>
    <row r="64" spans="1:11" ht="60" x14ac:dyDescent="0.25">
      <c r="A64" s="77">
        <v>8.8000000000000007</v>
      </c>
      <c r="B64" s="79" t="s">
        <v>85</v>
      </c>
      <c r="C64" s="582"/>
      <c r="D64" s="583"/>
      <c r="E64" s="584"/>
      <c r="F64" s="214"/>
      <c r="G64" s="262"/>
      <c r="H64" s="423"/>
      <c r="I64" s="578"/>
      <c r="J64" s="202"/>
      <c r="K64" s="1"/>
    </row>
    <row r="65" spans="1:11" ht="19.5" customHeight="1" x14ac:dyDescent="0.3">
      <c r="A65" s="77">
        <v>8.9</v>
      </c>
      <c r="B65" s="80" t="s">
        <v>68</v>
      </c>
      <c r="C65" s="582"/>
      <c r="D65" s="583"/>
      <c r="E65" s="584"/>
      <c r="F65" s="214"/>
      <c r="G65" s="262"/>
      <c r="H65" s="423"/>
      <c r="I65" s="578"/>
      <c r="J65" s="202"/>
      <c r="K65" s="2"/>
    </row>
    <row r="66" spans="1:11" ht="16.5" x14ac:dyDescent="0.3">
      <c r="A66" s="81" t="s">
        <v>49</v>
      </c>
      <c r="B66" s="78" t="s">
        <v>50</v>
      </c>
      <c r="C66" s="585"/>
      <c r="D66" s="586"/>
      <c r="E66" s="587"/>
      <c r="F66" s="214"/>
      <c r="G66" s="262"/>
      <c r="H66" s="423"/>
      <c r="I66" s="578"/>
      <c r="J66" s="202"/>
      <c r="K66" s="2"/>
    </row>
    <row r="67" spans="1:11" ht="30.75" thickBot="1" x14ac:dyDescent="0.3">
      <c r="A67" s="81" t="s">
        <v>51</v>
      </c>
      <c r="B67" s="82" t="s">
        <v>69</v>
      </c>
      <c r="C67" s="588" t="s">
        <v>104</v>
      </c>
      <c r="D67" s="588"/>
      <c r="E67" s="588"/>
      <c r="F67" s="214"/>
      <c r="G67" s="262"/>
      <c r="H67" s="423"/>
      <c r="I67" s="589"/>
      <c r="J67" s="203"/>
      <c r="K67" s="26"/>
    </row>
    <row r="68" spans="1:11" ht="30" customHeight="1" thickBot="1" x14ac:dyDescent="0.3">
      <c r="A68" s="176">
        <v>9</v>
      </c>
      <c r="B68" s="187" t="s">
        <v>52</v>
      </c>
      <c r="C68" s="189" t="str">
        <f>+C51</f>
        <v>HACE INGENIEROS SAS (51%)</v>
      </c>
      <c r="D68" s="189"/>
      <c r="E68" s="189" t="str">
        <f>+E51</f>
        <v>CPS INGENIEROS OBRA CIVIL Y MEDIO AMBIENTE S.L. 25%</v>
      </c>
      <c r="F68" s="181"/>
      <c r="G68" s="188" t="str">
        <f>+G51</f>
        <v>CPS INGENIEROS FILIAL COLOMBIA S.A.S. 24%</v>
      </c>
      <c r="H68" s="181"/>
      <c r="I68" s="169" t="s">
        <v>16</v>
      </c>
      <c r="J68" s="169" t="s">
        <v>17</v>
      </c>
    </row>
    <row r="69" spans="1:11" ht="30" customHeight="1" thickBot="1" x14ac:dyDescent="0.3">
      <c r="A69" s="177"/>
      <c r="B69" s="188"/>
      <c r="C69" s="35" t="s">
        <v>14</v>
      </c>
      <c r="D69" s="36" t="s">
        <v>15</v>
      </c>
      <c r="E69" s="13" t="s">
        <v>14</v>
      </c>
      <c r="F69" s="34" t="s">
        <v>15</v>
      </c>
      <c r="G69" s="13" t="s">
        <v>14</v>
      </c>
      <c r="H69" s="34" t="s">
        <v>15</v>
      </c>
      <c r="I69" s="170"/>
      <c r="J69" s="170"/>
    </row>
    <row r="70" spans="1:11" x14ac:dyDescent="0.25">
      <c r="A70" s="77">
        <v>9.1</v>
      </c>
      <c r="B70" s="83" t="s">
        <v>70</v>
      </c>
      <c r="C70" s="190" t="s">
        <v>96</v>
      </c>
      <c r="D70" s="190">
        <v>322</v>
      </c>
      <c r="E70" s="590" t="s">
        <v>266</v>
      </c>
      <c r="F70" s="591"/>
      <c r="G70" s="592" t="s">
        <v>266</v>
      </c>
      <c r="H70" s="591"/>
      <c r="I70" s="194" t="s">
        <v>168</v>
      </c>
      <c r="J70" s="196"/>
    </row>
    <row r="71" spans="1:11" x14ac:dyDescent="0.25">
      <c r="A71" s="77">
        <v>9.1999999999999993</v>
      </c>
      <c r="B71" s="91" t="s">
        <v>53</v>
      </c>
      <c r="C71" s="191"/>
      <c r="D71" s="191"/>
      <c r="E71" s="256"/>
      <c r="F71" s="281"/>
      <c r="G71" s="593"/>
      <c r="H71" s="281"/>
      <c r="I71" s="194"/>
      <c r="J71" s="196"/>
    </row>
    <row r="72" spans="1:11" ht="30.75" thickBot="1" x14ac:dyDescent="0.3">
      <c r="A72" s="84">
        <v>9.3000000000000007</v>
      </c>
      <c r="B72" s="92" t="s">
        <v>54</v>
      </c>
      <c r="C72" s="134" t="s">
        <v>96</v>
      </c>
      <c r="D72" s="134">
        <v>323</v>
      </c>
      <c r="E72" s="257"/>
      <c r="F72" s="282"/>
      <c r="G72" s="594"/>
      <c r="H72" s="282"/>
      <c r="I72" s="195"/>
      <c r="J72" s="197"/>
    </row>
    <row r="73" spans="1:11" ht="30" customHeight="1" thickBot="1" x14ac:dyDescent="0.3">
      <c r="A73" s="176">
        <v>10</v>
      </c>
      <c r="B73" s="187" t="s">
        <v>55</v>
      </c>
      <c r="C73" s="189" t="str">
        <f>+C68</f>
        <v>HACE INGENIEROS SAS (51%)</v>
      </c>
      <c r="D73" s="189"/>
      <c r="E73" s="189" t="str">
        <f>+E68</f>
        <v>CPS INGENIEROS OBRA CIVIL Y MEDIO AMBIENTE S.L. 25%</v>
      </c>
      <c r="F73" s="181"/>
      <c r="G73" s="189" t="str">
        <f>+G68</f>
        <v>CPS INGENIEROS FILIAL COLOMBIA S.A.S. 24%</v>
      </c>
      <c r="H73" s="181"/>
      <c r="I73" s="169" t="s">
        <v>16</v>
      </c>
      <c r="J73" s="169" t="s">
        <v>17</v>
      </c>
    </row>
    <row r="74" spans="1:11" ht="30" customHeight="1" thickBot="1" x14ac:dyDescent="0.3">
      <c r="A74" s="177"/>
      <c r="B74" s="188"/>
      <c r="C74" s="35" t="s">
        <v>14</v>
      </c>
      <c r="D74" s="36" t="s">
        <v>15</v>
      </c>
      <c r="E74" s="13" t="s">
        <v>14</v>
      </c>
      <c r="F74" s="34" t="s">
        <v>15</v>
      </c>
      <c r="G74" s="13" t="s">
        <v>14</v>
      </c>
      <c r="H74" s="34" t="s">
        <v>15</v>
      </c>
      <c r="I74" s="170"/>
      <c r="J74" s="170"/>
    </row>
    <row r="75" spans="1:11" ht="43.5" customHeight="1" thickBot="1" x14ac:dyDescent="0.3">
      <c r="A75" s="63">
        <v>10.1</v>
      </c>
      <c r="B75" s="25" t="s">
        <v>56</v>
      </c>
      <c r="C75" s="595" t="s">
        <v>266</v>
      </c>
      <c r="D75" s="596"/>
      <c r="E75" s="7" t="s">
        <v>96</v>
      </c>
      <c r="F75" s="8"/>
      <c r="G75" s="7" t="s">
        <v>96</v>
      </c>
      <c r="H75" s="8"/>
      <c r="I75" s="9" t="s">
        <v>168</v>
      </c>
      <c r="J75" s="10" t="s">
        <v>573</v>
      </c>
    </row>
    <row r="76" spans="1:11" ht="30" customHeight="1" thickBot="1" x14ac:dyDescent="0.3">
      <c r="A76" s="176">
        <v>12</v>
      </c>
      <c r="B76" s="178" t="s">
        <v>57</v>
      </c>
      <c r="C76" s="189" t="s">
        <v>559</v>
      </c>
      <c r="D76" s="189"/>
      <c r="E76" s="189" t="s">
        <v>560</v>
      </c>
      <c r="F76" s="181"/>
      <c r="G76" s="189" t="s">
        <v>561</v>
      </c>
      <c r="H76" s="181"/>
      <c r="I76" s="279"/>
      <c r="J76" s="169"/>
    </row>
    <row r="77" spans="1:11" ht="30" customHeight="1" x14ac:dyDescent="0.25">
      <c r="A77" s="177"/>
      <c r="B77" s="179"/>
      <c r="C77" s="183"/>
      <c r="D77" s="184"/>
      <c r="E77" s="185"/>
      <c r="F77" s="186"/>
      <c r="G77" s="185"/>
      <c r="H77" s="186"/>
      <c r="I77" s="280"/>
      <c r="J77" s="170"/>
    </row>
    <row r="78" spans="1:11" x14ac:dyDescent="0.25">
      <c r="A78" s="127">
        <v>12.1</v>
      </c>
      <c r="B78" s="40" t="s">
        <v>58</v>
      </c>
      <c r="C78" s="171" t="s">
        <v>96</v>
      </c>
      <c r="D78" s="172"/>
      <c r="E78" s="171" t="s">
        <v>96</v>
      </c>
      <c r="F78" s="172"/>
      <c r="G78" s="171" t="s">
        <v>96</v>
      </c>
      <c r="H78" s="172"/>
      <c r="I78" s="173" t="s">
        <v>168</v>
      </c>
      <c r="J78" s="243"/>
    </row>
    <row r="79" spans="1:11" ht="31.5" customHeight="1" x14ac:dyDescent="0.25">
      <c r="A79" s="127">
        <v>12.2</v>
      </c>
      <c r="B79" s="40" t="s">
        <v>59</v>
      </c>
      <c r="C79" s="171" t="s">
        <v>96</v>
      </c>
      <c r="D79" s="172"/>
      <c r="E79" s="171" t="s">
        <v>96</v>
      </c>
      <c r="F79" s="172"/>
      <c r="G79" s="171" t="s">
        <v>96</v>
      </c>
      <c r="H79" s="172"/>
      <c r="I79" s="174"/>
      <c r="J79" s="409"/>
    </row>
    <row r="80" spans="1:11" ht="31.5" customHeight="1" thickBot="1" x14ac:dyDescent="0.3">
      <c r="A80" s="123">
        <v>12.3</v>
      </c>
      <c r="B80" s="24" t="s">
        <v>60</v>
      </c>
      <c r="C80" s="171" t="s">
        <v>96</v>
      </c>
      <c r="D80" s="172"/>
      <c r="E80" s="171" t="s">
        <v>96</v>
      </c>
      <c r="F80" s="172"/>
      <c r="G80" s="171" t="s">
        <v>96</v>
      </c>
      <c r="H80" s="172"/>
      <c r="I80" s="174"/>
      <c r="J80" s="244"/>
    </row>
    <row r="81" spans="1:10" ht="19.5" thickBot="1" x14ac:dyDescent="0.3">
      <c r="A81" s="165" t="s">
        <v>61</v>
      </c>
      <c r="B81" s="166"/>
      <c r="C81" s="167"/>
      <c r="D81" s="168"/>
      <c r="E81" s="167"/>
      <c r="F81" s="168"/>
      <c r="G81" s="167"/>
      <c r="H81" s="168"/>
      <c r="I81" s="39"/>
      <c r="J81" s="597" t="s">
        <v>136</v>
      </c>
    </row>
    <row r="82" spans="1:10" x14ac:dyDescent="0.25">
      <c r="J82" s="598"/>
    </row>
  </sheetData>
  <mergeCells count="143">
    <mergeCell ref="A81:B81"/>
    <mergeCell ref="C81:D81"/>
    <mergeCell ref="E81:F81"/>
    <mergeCell ref="G81:H81"/>
    <mergeCell ref="J81:J82"/>
    <mergeCell ref="J78:J80"/>
    <mergeCell ref="C79:D79"/>
    <mergeCell ref="E79:F79"/>
    <mergeCell ref="G79:H79"/>
    <mergeCell ref="C80:D80"/>
    <mergeCell ref="E80:F80"/>
    <mergeCell ref="G80:H80"/>
    <mergeCell ref="E77:F77"/>
    <mergeCell ref="G77:H77"/>
    <mergeCell ref="C78:D78"/>
    <mergeCell ref="E78:F78"/>
    <mergeCell ref="G78:H78"/>
    <mergeCell ref="I78:I80"/>
    <mergeCell ref="J73:J74"/>
    <mergeCell ref="C75:D75"/>
    <mergeCell ref="A76:A77"/>
    <mergeCell ref="B76:B77"/>
    <mergeCell ref="C76:D76"/>
    <mergeCell ref="E76:F76"/>
    <mergeCell ref="G76:H76"/>
    <mergeCell ref="I76:I77"/>
    <mergeCell ref="J76:J77"/>
    <mergeCell ref="C77:D77"/>
    <mergeCell ref="A73:A74"/>
    <mergeCell ref="B73:B74"/>
    <mergeCell ref="C73:D73"/>
    <mergeCell ref="E73:F73"/>
    <mergeCell ref="G73:H73"/>
    <mergeCell ref="I73:I74"/>
    <mergeCell ref="I68:I69"/>
    <mergeCell ref="J68:J69"/>
    <mergeCell ref="C70:C71"/>
    <mergeCell ref="D70:D71"/>
    <mergeCell ref="E70:F72"/>
    <mergeCell ref="G70:H72"/>
    <mergeCell ref="I70:I72"/>
    <mergeCell ref="J70:J72"/>
    <mergeCell ref="C67:E67"/>
    <mergeCell ref="A68:A69"/>
    <mergeCell ref="B68:B69"/>
    <mergeCell ref="C68:D68"/>
    <mergeCell ref="E68:F68"/>
    <mergeCell ref="G68:H68"/>
    <mergeCell ref="I53:I55"/>
    <mergeCell ref="J53:J55"/>
    <mergeCell ref="C56:E56"/>
    <mergeCell ref="F56:H56"/>
    <mergeCell ref="C57:E57"/>
    <mergeCell ref="F57:H67"/>
    <mergeCell ref="I57:I67"/>
    <mergeCell ref="J57:J67"/>
    <mergeCell ref="C58:E58"/>
    <mergeCell ref="C59:E66"/>
    <mergeCell ref="C53:C55"/>
    <mergeCell ref="D53:D55"/>
    <mergeCell ref="E53:E55"/>
    <mergeCell ref="F53:F55"/>
    <mergeCell ref="G53:G55"/>
    <mergeCell ref="H53:H55"/>
    <mergeCell ref="C47:H50"/>
    <mergeCell ref="I47:I50"/>
    <mergeCell ref="J47:J50"/>
    <mergeCell ref="A51:A52"/>
    <mergeCell ref="B51:B52"/>
    <mergeCell ref="C51:D51"/>
    <mergeCell ref="E51:F51"/>
    <mergeCell ref="G51:H51"/>
    <mergeCell ref="I51:I52"/>
    <mergeCell ref="J51:J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J33:J34"/>
    <mergeCell ref="I35:I37"/>
    <mergeCell ref="J35:J37"/>
    <mergeCell ref="A38:A39"/>
    <mergeCell ref="B38:B39"/>
    <mergeCell ref="C38:D38"/>
    <mergeCell ref="E38:F38"/>
    <mergeCell ref="G38:H38"/>
    <mergeCell ref="I38:I39"/>
    <mergeCell ref="J38:J39"/>
    <mergeCell ref="J29:J30"/>
    <mergeCell ref="C31:H32"/>
    <mergeCell ref="I31:I32"/>
    <mergeCell ref="J31:J32"/>
    <mergeCell ref="A33:A34"/>
    <mergeCell ref="B33:B34"/>
    <mergeCell ref="C33:D33"/>
    <mergeCell ref="E33:F33"/>
    <mergeCell ref="G33:H33"/>
    <mergeCell ref="I33:I34"/>
    <mergeCell ref="C25:E28"/>
    <mergeCell ref="F25:H28"/>
    <mergeCell ref="I25:I28"/>
    <mergeCell ref="J25:J28"/>
    <mergeCell ref="A29:A30"/>
    <mergeCell ref="B29:B30"/>
    <mergeCell ref="C29:D29"/>
    <mergeCell ref="E29:F29"/>
    <mergeCell ref="G29:H29"/>
    <mergeCell ref="I29:I30"/>
    <mergeCell ref="C17:E23"/>
    <mergeCell ref="F17:H23"/>
    <mergeCell ref="I17:I23"/>
    <mergeCell ref="J17:J23"/>
    <mergeCell ref="C24:E24"/>
    <mergeCell ref="F24:H24"/>
    <mergeCell ref="C13:H13"/>
    <mergeCell ref="C14:D14"/>
    <mergeCell ref="E14:F14"/>
    <mergeCell ref="G14:H14"/>
    <mergeCell ref="C16:E16"/>
    <mergeCell ref="F16:H16"/>
    <mergeCell ref="C11:D11"/>
    <mergeCell ref="E11:F11"/>
    <mergeCell ref="G11:H11"/>
    <mergeCell ref="C12:D12"/>
    <mergeCell ref="E12:F12"/>
    <mergeCell ref="G12:H12"/>
    <mergeCell ref="C2:H2"/>
    <mergeCell ref="C4:H4"/>
    <mergeCell ref="C8:H8"/>
    <mergeCell ref="C9:H9"/>
    <mergeCell ref="C10:H10"/>
    <mergeCell ref="I10:J10"/>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0" zoomScale="70" zoomScaleNormal="70" workbookViewId="0">
      <selection activeCell="J57" sqref="J57:J67"/>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16.28515625" style="157" customWidth="1"/>
    <col min="5" max="5" width="22.5703125" style="157" customWidth="1"/>
    <col min="6" max="6" width="20.5703125" style="157" customWidth="1"/>
    <col min="7" max="7" width="29.42578125" style="157"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599"/>
      <c r="E7" s="17"/>
    </row>
    <row r="8" spans="1:8" ht="15" customHeight="1" x14ac:dyDescent="0.25">
      <c r="A8" s="41" t="s">
        <v>1</v>
      </c>
      <c r="B8" s="42" t="s">
        <v>2</v>
      </c>
      <c r="C8" s="270">
        <v>22</v>
      </c>
      <c r="D8" s="270"/>
      <c r="E8" s="270"/>
      <c r="F8" s="270"/>
      <c r="G8" s="44"/>
      <c r="H8" s="44"/>
    </row>
    <row r="9" spans="1:8" ht="31.5" customHeight="1" x14ac:dyDescent="0.25">
      <c r="A9" s="41" t="s">
        <v>3</v>
      </c>
      <c r="B9" s="42" t="s">
        <v>4</v>
      </c>
      <c r="C9" s="270" t="s">
        <v>574</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575</v>
      </c>
      <c r="D11" s="270"/>
      <c r="E11" s="270" t="s">
        <v>576</v>
      </c>
      <c r="F11" s="270"/>
      <c r="G11" s="20"/>
      <c r="H11" s="21"/>
    </row>
    <row r="12" spans="1:8" x14ac:dyDescent="0.25">
      <c r="A12" s="41" t="s">
        <v>9</v>
      </c>
      <c r="B12" s="42" t="s">
        <v>10</v>
      </c>
      <c r="C12" s="271" t="s">
        <v>385</v>
      </c>
      <c r="D12" s="271"/>
      <c r="E12" s="271" t="s">
        <v>385</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115</v>
      </c>
      <c r="D14" s="274"/>
      <c r="E14" s="274" t="s">
        <v>115</v>
      </c>
      <c r="F14" s="274"/>
    </row>
    <row r="15" spans="1:8" ht="15.75" thickBot="1" x14ac:dyDescent="0.3">
      <c r="A15" s="18"/>
      <c r="B15" s="19"/>
      <c r="C15" s="22"/>
      <c r="E15" s="22"/>
    </row>
    <row r="16" spans="1:8" x14ac:dyDescent="0.25">
      <c r="A16" s="27">
        <v>1</v>
      </c>
      <c r="B16" s="67" t="s">
        <v>13</v>
      </c>
      <c r="C16" s="224" t="s">
        <v>14</v>
      </c>
      <c r="D16" s="225"/>
      <c r="E16" s="226"/>
      <c r="F16" s="122" t="s">
        <v>15</v>
      </c>
      <c r="G16" s="29" t="s">
        <v>16</v>
      </c>
      <c r="H16" s="32" t="s">
        <v>17</v>
      </c>
    </row>
    <row r="17" spans="1:8" x14ac:dyDescent="0.25">
      <c r="A17" s="77">
        <v>1.1000000000000001</v>
      </c>
      <c r="B17" s="83" t="s">
        <v>18</v>
      </c>
      <c r="C17" s="213" t="s">
        <v>96</v>
      </c>
      <c r="D17" s="260"/>
      <c r="E17" s="261"/>
      <c r="F17" s="267" t="s">
        <v>577</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22" t="s">
        <v>15</v>
      </c>
      <c r="G24" s="29" t="s">
        <v>16</v>
      </c>
      <c r="H24" s="33" t="s">
        <v>17</v>
      </c>
    </row>
    <row r="25" spans="1:8" ht="45.75" customHeight="1" x14ac:dyDescent="0.25">
      <c r="A25" s="127">
        <v>2.1</v>
      </c>
      <c r="B25" s="24" t="s">
        <v>25</v>
      </c>
      <c r="C25" s="213" t="s">
        <v>96</v>
      </c>
      <c r="D25" s="247"/>
      <c r="E25" s="248"/>
      <c r="F25" s="255" t="s">
        <v>578</v>
      </c>
      <c r="G25" s="235" t="s">
        <v>168</v>
      </c>
      <c r="H25" s="258"/>
    </row>
    <row r="26" spans="1:8" ht="50.25" customHeight="1" x14ac:dyDescent="0.25">
      <c r="A26" s="127">
        <v>2.2000000000000002</v>
      </c>
      <c r="B26" s="24" t="s">
        <v>26</v>
      </c>
      <c r="C26" s="249"/>
      <c r="D26" s="250"/>
      <c r="E26" s="251"/>
      <c r="F26" s="256"/>
      <c r="G26" s="236"/>
      <c r="H26" s="258"/>
    </row>
    <row r="27" spans="1:8" ht="74.25" customHeight="1" x14ac:dyDescent="0.25">
      <c r="A27" s="127">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PROES COLOMBIA S.A.S.60%</v>
      </c>
      <c r="D29" s="189"/>
      <c r="E29" s="189" t="str">
        <f>+E11</f>
        <v>SERVINC LTDA 40%</v>
      </c>
      <c r="F29" s="181"/>
      <c r="G29" s="169" t="s">
        <v>16</v>
      </c>
      <c r="H29" s="169" t="s">
        <v>17</v>
      </c>
    </row>
    <row r="30" spans="1:8" ht="30" x14ac:dyDescent="0.25">
      <c r="A30" s="177"/>
      <c r="B30" s="188"/>
      <c r="C30" s="125" t="s">
        <v>14</v>
      </c>
      <c r="D30" s="124" t="s">
        <v>15</v>
      </c>
      <c r="E30" s="125" t="s">
        <v>14</v>
      </c>
      <c r="F30" s="124" t="s">
        <v>15</v>
      </c>
      <c r="G30" s="170"/>
      <c r="H30" s="170"/>
    </row>
    <row r="31" spans="1:8" ht="47.25" customHeight="1" x14ac:dyDescent="0.25">
      <c r="A31" s="127" t="s">
        <v>30</v>
      </c>
      <c r="B31" s="23" t="s">
        <v>18</v>
      </c>
      <c r="C31" s="133" t="s">
        <v>96</v>
      </c>
      <c r="D31" s="316" t="s">
        <v>579</v>
      </c>
      <c r="E31" s="133"/>
      <c r="F31" s="131"/>
      <c r="G31" s="223" t="s">
        <v>168</v>
      </c>
      <c r="H31" s="243"/>
    </row>
    <row r="32" spans="1:8" ht="15.75" thickBot="1" x14ac:dyDescent="0.3">
      <c r="A32" s="63" t="s">
        <v>31</v>
      </c>
      <c r="B32" s="25" t="s">
        <v>32</v>
      </c>
      <c r="C32" s="133" t="s">
        <v>96</v>
      </c>
      <c r="D32" s="218"/>
      <c r="E32" s="133"/>
      <c r="F32" s="132"/>
      <c r="G32" s="195"/>
      <c r="H32" s="244"/>
    </row>
    <row r="33" spans="1:8" ht="33" customHeight="1" thickBot="1" x14ac:dyDescent="0.3">
      <c r="A33" s="176">
        <v>4</v>
      </c>
      <c r="B33" s="245" t="s">
        <v>33</v>
      </c>
      <c r="C33" s="189" t="str">
        <f>+C29</f>
        <v>PROES COLOMBIA S.A.S.60%</v>
      </c>
      <c r="D33" s="189"/>
      <c r="E33" s="189" t="str">
        <f>+E29</f>
        <v>SERVINC LTDA 40%</v>
      </c>
      <c r="F33" s="181"/>
      <c r="G33" s="169" t="s">
        <v>16</v>
      </c>
      <c r="H33" s="169" t="s">
        <v>17</v>
      </c>
    </row>
    <row r="34" spans="1:8" ht="33" customHeight="1" x14ac:dyDescent="0.25">
      <c r="A34" s="177"/>
      <c r="B34" s="246"/>
      <c r="C34" s="125" t="s">
        <v>14</v>
      </c>
      <c r="D34" s="124" t="s">
        <v>15</v>
      </c>
      <c r="E34" s="125" t="s">
        <v>14</v>
      </c>
      <c r="F34" s="124" t="s">
        <v>15</v>
      </c>
      <c r="G34" s="170"/>
      <c r="H34" s="170"/>
    </row>
    <row r="35" spans="1:8" ht="47.25" customHeight="1" x14ac:dyDescent="0.25">
      <c r="A35" s="77">
        <v>4.0999999999999996</v>
      </c>
      <c r="B35" s="79" t="s">
        <v>81</v>
      </c>
      <c r="C35" s="133" t="s">
        <v>96</v>
      </c>
      <c r="D35" s="133" t="s">
        <v>580</v>
      </c>
      <c r="E35" s="133" t="s">
        <v>96</v>
      </c>
      <c r="F35" s="600" t="s">
        <v>581</v>
      </c>
      <c r="G35" s="223" t="s">
        <v>168</v>
      </c>
      <c r="H35" s="196"/>
    </row>
    <row r="36" spans="1:8" x14ac:dyDescent="0.25">
      <c r="A36" s="77">
        <v>4.2</v>
      </c>
      <c r="B36" s="79" t="s">
        <v>34</v>
      </c>
      <c r="C36" s="133" t="s">
        <v>96</v>
      </c>
      <c r="D36" s="133">
        <v>109</v>
      </c>
      <c r="E36" s="133" t="s">
        <v>96</v>
      </c>
      <c r="F36" s="157">
        <v>164</v>
      </c>
      <c r="G36" s="194"/>
      <c r="H36" s="196"/>
    </row>
    <row r="37" spans="1:8" ht="15.75" thickBot="1" x14ac:dyDescent="0.3">
      <c r="A37" s="84">
        <v>4.3</v>
      </c>
      <c r="B37" s="85" t="s">
        <v>62</v>
      </c>
      <c r="C37" s="134" t="s">
        <v>395</v>
      </c>
      <c r="D37" s="134">
        <v>68</v>
      </c>
      <c r="E37" s="133" t="s">
        <v>97</v>
      </c>
      <c r="F37" s="131">
        <v>112</v>
      </c>
      <c r="G37" s="195"/>
      <c r="H37" s="197"/>
    </row>
    <row r="38" spans="1:8" ht="30" customHeight="1" thickBot="1" x14ac:dyDescent="0.3">
      <c r="A38" s="176">
        <v>5</v>
      </c>
      <c r="B38" s="178" t="s">
        <v>35</v>
      </c>
      <c r="C38" s="241" t="str">
        <f>+C33</f>
        <v>PROES COLOMBIA S.A.S.60%</v>
      </c>
      <c r="D38" s="242"/>
      <c r="E38" s="241" t="str">
        <f>+E33</f>
        <v>SERVINC LTDA 40%</v>
      </c>
      <c r="F38" s="242"/>
      <c r="G38" s="169" t="s">
        <v>16</v>
      </c>
      <c r="H38" s="169" t="s">
        <v>17</v>
      </c>
    </row>
    <row r="39" spans="1:8" ht="30.75" thickBot="1" x14ac:dyDescent="0.3">
      <c r="A39" s="177"/>
      <c r="B39" s="179"/>
      <c r="C39" s="126" t="s">
        <v>14</v>
      </c>
      <c r="D39" s="34" t="s">
        <v>15</v>
      </c>
      <c r="E39" s="126" t="s">
        <v>14</v>
      </c>
      <c r="F39" s="34" t="s">
        <v>15</v>
      </c>
      <c r="G39" s="170"/>
      <c r="H39" s="170"/>
    </row>
    <row r="40" spans="1:8" ht="45" customHeight="1" x14ac:dyDescent="0.25">
      <c r="A40" s="77">
        <v>5.0999999999999996</v>
      </c>
      <c r="B40" s="79" t="s">
        <v>81</v>
      </c>
      <c r="C40" s="190" t="s">
        <v>96</v>
      </c>
      <c r="D40" s="190" t="s">
        <v>582</v>
      </c>
      <c r="E40" s="229" t="s">
        <v>96</v>
      </c>
      <c r="F40" s="232" t="s">
        <v>583</v>
      </c>
      <c r="G40" s="235" t="s">
        <v>168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PROES COLOMBIA S.A.S.60%</v>
      </c>
      <c r="D45" s="228"/>
      <c r="E45" s="182" t="str">
        <f>+E38</f>
        <v>SERVINC LTDA 40%</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348" t="s">
        <v>88</v>
      </c>
      <c r="D47" s="573"/>
      <c r="E47" s="573"/>
      <c r="F47" s="573"/>
      <c r="G47" s="350"/>
      <c r="H47" s="571"/>
    </row>
    <row r="48" spans="1:8" x14ac:dyDescent="0.25">
      <c r="A48" s="77">
        <v>6.2</v>
      </c>
      <c r="B48" s="78" t="s">
        <v>63</v>
      </c>
      <c r="C48" s="348"/>
      <c r="D48" s="573"/>
      <c r="E48" s="573"/>
      <c r="F48" s="573"/>
      <c r="G48" s="350"/>
      <c r="H48" s="574"/>
    </row>
    <row r="49" spans="1:9" ht="30" x14ac:dyDescent="0.25">
      <c r="A49" s="77">
        <v>6.3</v>
      </c>
      <c r="B49" s="78" t="s">
        <v>64</v>
      </c>
      <c r="C49" s="348"/>
      <c r="D49" s="573"/>
      <c r="E49" s="573"/>
      <c r="F49" s="573"/>
      <c r="G49" s="350"/>
      <c r="H49" s="574"/>
    </row>
    <row r="50" spans="1:9" ht="45.75" thickBot="1" x14ac:dyDescent="0.3">
      <c r="A50" s="77">
        <v>6.4</v>
      </c>
      <c r="B50" s="82" t="s">
        <v>65</v>
      </c>
      <c r="C50" s="601"/>
      <c r="D50" s="306"/>
      <c r="E50" s="306"/>
      <c r="F50" s="306"/>
      <c r="G50" s="307"/>
      <c r="H50" s="577"/>
    </row>
    <row r="51" spans="1:9" ht="30" customHeight="1" thickBot="1" x14ac:dyDescent="0.3">
      <c r="A51" s="176">
        <v>7</v>
      </c>
      <c r="B51" s="187" t="s">
        <v>40</v>
      </c>
      <c r="C51" s="189" t="str">
        <f>+C45</f>
        <v>PROES COLOMBIA S.A.S.60%</v>
      </c>
      <c r="D51" s="189"/>
      <c r="E51" s="189" t="str">
        <f>+E45</f>
        <v>SERVINC LTDA 40%</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166</v>
      </c>
      <c r="E53" s="190" t="s">
        <v>96</v>
      </c>
      <c r="F53" s="221">
        <v>171</v>
      </c>
      <c r="G53" s="223" t="s">
        <v>168</v>
      </c>
      <c r="H53" s="223"/>
    </row>
    <row r="54" spans="1:9" ht="30" x14ac:dyDescent="0.25">
      <c r="A54" s="77">
        <v>7.2</v>
      </c>
      <c r="B54" s="78" t="s">
        <v>66</v>
      </c>
      <c r="C54" s="217"/>
      <c r="D54" s="219"/>
      <c r="E54" s="217"/>
      <c r="F54" s="221"/>
      <c r="G54" s="194"/>
      <c r="H54" s="194"/>
    </row>
    <row r="55" spans="1:9" ht="30.75" thickBot="1" x14ac:dyDescent="0.3">
      <c r="A55" s="84">
        <v>7.3</v>
      </c>
      <c r="B55" s="82" t="s">
        <v>42</v>
      </c>
      <c r="C55" s="218"/>
      <c r="D55" s="220"/>
      <c r="E55" s="218"/>
      <c r="F55" s="222"/>
      <c r="G55" s="195"/>
      <c r="H55" s="195"/>
    </row>
    <row r="56" spans="1:9" x14ac:dyDescent="0.25">
      <c r="A56" s="27">
        <v>8</v>
      </c>
      <c r="B56" s="38" t="s">
        <v>43</v>
      </c>
      <c r="C56" s="224" t="s">
        <v>14</v>
      </c>
      <c r="D56" s="225"/>
      <c r="E56" s="226"/>
      <c r="F56" s="124" t="s">
        <v>15</v>
      </c>
      <c r="G56" s="29" t="s">
        <v>16</v>
      </c>
      <c r="H56" s="32" t="s">
        <v>17</v>
      </c>
    </row>
    <row r="57" spans="1:9" x14ac:dyDescent="0.25">
      <c r="A57" s="77">
        <v>8.1</v>
      </c>
      <c r="B57" s="78" t="s">
        <v>44</v>
      </c>
      <c r="C57" s="198" t="s">
        <v>215</v>
      </c>
      <c r="D57" s="198"/>
      <c r="E57" s="198"/>
      <c r="F57" s="311" t="s">
        <v>584</v>
      </c>
      <c r="G57" s="199" t="s">
        <v>168</v>
      </c>
      <c r="H57" s="201"/>
    </row>
    <row r="58" spans="1:9" x14ac:dyDescent="0.25">
      <c r="A58" s="77">
        <v>8.1999999999999993</v>
      </c>
      <c r="B58" s="78" t="s">
        <v>45</v>
      </c>
      <c r="C58" s="198" t="s">
        <v>342</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96</v>
      </c>
      <c r="D67" s="216"/>
      <c r="E67" s="216"/>
      <c r="F67" s="137" t="s">
        <v>585</v>
      </c>
      <c r="G67" s="200"/>
      <c r="H67" s="203"/>
      <c r="I67" s="26"/>
    </row>
    <row r="68" spans="1:9" ht="30" customHeight="1" thickBot="1" x14ac:dyDescent="0.3">
      <c r="A68" s="176">
        <v>9</v>
      </c>
      <c r="B68" s="187" t="s">
        <v>52</v>
      </c>
      <c r="C68" s="189" t="str">
        <f>+C51</f>
        <v>PROES COLOMBIA S.A.S.60%</v>
      </c>
      <c r="D68" s="189"/>
      <c r="E68" s="189" t="str">
        <f>+E51</f>
        <v>SERVINC LTDA 40%</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244</v>
      </c>
      <c r="E70" s="190" t="s">
        <v>96</v>
      </c>
      <c r="F70" s="192">
        <v>248</v>
      </c>
      <c r="G70" s="194"/>
      <c r="H70" s="283"/>
    </row>
    <row r="71" spans="1:9" x14ac:dyDescent="0.25">
      <c r="A71" s="77">
        <v>9.1999999999999993</v>
      </c>
      <c r="B71" s="91" t="s">
        <v>53</v>
      </c>
      <c r="C71" s="191"/>
      <c r="D71" s="191"/>
      <c r="E71" s="191"/>
      <c r="F71" s="193"/>
      <c r="G71" s="194"/>
      <c r="H71" s="284"/>
    </row>
    <row r="72" spans="1:9" ht="30.75" thickBot="1" x14ac:dyDescent="0.3">
      <c r="A72" s="84">
        <v>9.3000000000000007</v>
      </c>
      <c r="B72" s="92" t="s">
        <v>54</v>
      </c>
      <c r="C72" s="134" t="s">
        <v>96</v>
      </c>
      <c r="D72" s="134">
        <v>245</v>
      </c>
      <c r="E72" s="134" t="s">
        <v>96</v>
      </c>
      <c r="F72" s="132">
        <v>250</v>
      </c>
      <c r="G72" s="195"/>
      <c r="H72" s="285"/>
    </row>
    <row r="73" spans="1:9" ht="30" customHeight="1" thickBot="1" x14ac:dyDescent="0.3">
      <c r="A73" s="176">
        <v>10</v>
      </c>
      <c r="B73" s="187" t="s">
        <v>55</v>
      </c>
      <c r="C73" s="189" t="str">
        <f>+C68</f>
        <v>PROES COLOMBIA S.A.S.60%</v>
      </c>
      <c r="D73" s="189"/>
      <c r="E73" s="189" t="str">
        <f>+E68</f>
        <v>SERVINC LTDA 40%</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96</v>
      </c>
      <c r="D75" s="73" t="s">
        <v>586</v>
      </c>
      <c r="E75" s="7"/>
      <c r="F75" s="8"/>
      <c r="G75" s="9"/>
      <c r="H75" s="10"/>
    </row>
    <row r="76" spans="1:9" ht="30" customHeight="1" thickBot="1" x14ac:dyDescent="0.3">
      <c r="A76" s="176">
        <v>12</v>
      </c>
      <c r="B76" s="178" t="s">
        <v>57</v>
      </c>
      <c r="C76" s="180" t="str">
        <f>+C73</f>
        <v>PROES COLOMBIA S.A.S.60%</v>
      </c>
      <c r="D76" s="181"/>
      <c r="E76" s="182" t="str">
        <f>+E73</f>
        <v>SERVINC LTDA 40%</v>
      </c>
      <c r="F76" s="181"/>
      <c r="G76" s="169" t="s">
        <v>16</v>
      </c>
      <c r="H76" s="169"/>
    </row>
    <row r="77" spans="1:9" ht="30" customHeight="1" x14ac:dyDescent="0.25">
      <c r="A77" s="177"/>
      <c r="B77" s="179"/>
      <c r="C77" s="183" t="s">
        <v>14</v>
      </c>
      <c r="D77" s="184"/>
      <c r="E77" s="185" t="s">
        <v>14</v>
      </c>
      <c r="F77" s="186"/>
      <c r="G77" s="170"/>
      <c r="H77" s="170"/>
    </row>
    <row r="78" spans="1:9" x14ac:dyDescent="0.25">
      <c r="A78" s="127">
        <v>12.1</v>
      </c>
      <c r="B78" s="40" t="s">
        <v>58</v>
      </c>
      <c r="C78" s="171" t="s">
        <v>96</v>
      </c>
      <c r="D78" s="172"/>
      <c r="E78" s="171" t="s">
        <v>96</v>
      </c>
      <c r="F78" s="172"/>
      <c r="G78" s="173"/>
      <c r="H78" s="243"/>
    </row>
    <row r="79" spans="1:9" ht="31.5" customHeight="1" x14ac:dyDescent="0.25">
      <c r="A79" s="127">
        <v>12.2</v>
      </c>
      <c r="B79" s="40" t="s">
        <v>59</v>
      </c>
      <c r="C79" s="171" t="s">
        <v>96</v>
      </c>
      <c r="D79" s="172"/>
      <c r="E79" s="171" t="s">
        <v>96</v>
      </c>
      <c r="F79" s="172"/>
      <c r="G79" s="174"/>
      <c r="H79" s="409"/>
    </row>
    <row r="80" spans="1:9" ht="31.5" customHeight="1" thickBot="1" x14ac:dyDescent="0.3">
      <c r="A80" s="123">
        <v>12.3</v>
      </c>
      <c r="B80" s="24" t="s">
        <v>60</v>
      </c>
      <c r="C80" s="171" t="s">
        <v>96</v>
      </c>
      <c r="D80" s="172"/>
      <c r="E80" s="171" t="s">
        <v>96</v>
      </c>
      <c r="F80" s="172"/>
      <c r="G80" s="174"/>
      <c r="H80" s="244"/>
    </row>
    <row r="81" spans="1:8" ht="19.5" thickBot="1" x14ac:dyDescent="0.3">
      <c r="A81" s="165" t="s">
        <v>61</v>
      </c>
      <c r="B81" s="166"/>
      <c r="C81" s="167"/>
      <c r="D81" s="168"/>
      <c r="E81" s="167"/>
      <c r="F81" s="168"/>
      <c r="G81" s="39"/>
      <c r="H81" s="602" t="s">
        <v>168</v>
      </c>
    </row>
    <row r="82" spans="1:8" x14ac:dyDescent="0.25">
      <c r="H82" s="603"/>
    </row>
  </sheetData>
  <mergeCells count="118">
    <mergeCell ref="A81:B81"/>
    <mergeCell ref="C81:D81"/>
    <mergeCell ref="E81:F81"/>
    <mergeCell ref="H81:H82"/>
    <mergeCell ref="C78:D78"/>
    <mergeCell ref="E78:F78"/>
    <mergeCell ref="G78:G80"/>
    <mergeCell ref="H78:H80"/>
    <mergeCell ref="C79:D79"/>
    <mergeCell ref="E79:F79"/>
    <mergeCell ref="C80:D80"/>
    <mergeCell ref="E80:F80"/>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47:G50"/>
    <mergeCell ref="H47:H50"/>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D31:D32"/>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A58" zoomScale="60" zoomScaleNormal="60" workbookViewId="0">
      <selection activeCell="J57" sqref="J57:J67"/>
    </sheetView>
  </sheetViews>
  <sheetFormatPr baseColWidth="10" defaultColWidth="11.42578125" defaultRowHeight="15" x14ac:dyDescent="0.25"/>
  <cols>
    <col min="1" max="1" width="6.7109375" style="157" customWidth="1"/>
    <col min="2" max="2" width="97.28515625" style="16" customWidth="1"/>
    <col min="3" max="3" width="22.5703125" style="157" customWidth="1"/>
    <col min="4" max="4" width="22.28515625" style="157" customWidth="1"/>
    <col min="5" max="5" width="22.5703125" style="157" customWidth="1"/>
    <col min="6" max="6" width="20.5703125" style="157" customWidth="1"/>
    <col min="7" max="7" width="29.42578125" style="157"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23</v>
      </c>
      <c r="D8" s="270"/>
      <c r="E8" s="270"/>
      <c r="F8" s="270"/>
      <c r="G8" s="44"/>
      <c r="H8" s="44"/>
    </row>
    <row r="9" spans="1:8" ht="31.5" customHeight="1" x14ac:dyDescent="0.25">
      <c r="A9" s="41" t="s">
        <v>3</v>
      </c>
      <c r="B9" s="42" t="s">
        <v>4</v>
      </c>
      <c r="C9" s="270" t="s">
        <v>587</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588</v>
      </c>
      <c r="D11" s="270"/>
      <c r="E11" s="270" t="s">
        <v>589</v>
      </c>
      <c r="F11" s="270"/>
      <c r="G11" s="20"/>
      <c r="H11" s="21"/>
    </row>
    <row r="12" spans="1:8" x14ac:dyDescent="0.25">
      <c r="A12" s="41" t="s">
        <v>9</v>
      </c>
      <c r="B12" s="42" t="s">
        <v>10</v>
      </c>
      <c r="C12" s="271" t="s">
        <v>385</v>
      </c>
      <c r="D12" s="271"/>
      <c r="E12" s="271" t="s">
        <v>385</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115</v>
      </c>
      <c r="D14" s="274"/>
      <c r="E14" s="274" t="s">
        <v>115</v>
      </c>
      <c r="F14" s="274"/>
    </row>
    <row r="15" spans="1:8" ht="15.75" thickBot="1" x14ac:dyDescent="0.3">
      <c r="A15" s="18"/>
      <c r="B15" s="19"/>
      <c r="C15" s="22"/>
      <c r="E15" s="22"/>
    </row>
    <row r="16" spans="1:8" x14ac:dyDescent="0.25">
      <c r="A16" s="27">
        <v>1</v>
      </c>
      <c r="B16" s="67" t="s">
        <v>13</v>
      </c>
      <c r="C16" s="224" t="s">
        <v>14</v>
      </c>
      <c r="D16" s="225"/>
      <c r="E16" s="226"/>
      <c r="F16" s="122" t="s">
        <v>15</v>
      </c>
      <c r="G16" s="29" t="s">
        <v>16</v>
      </c>
      <c r="H16" s="32" t="s">
        <v>17</v>
      </c>
    </row>
    <row r="17" spans="1:8" x14ac:dyDescent="0.25">
      <c r="A17" s="77">
        <v>1.1000000000000001</v>
      </c>
      <c r="B17" s="83" t="s">
        <v>18</v>
      </c>
      <c r="C17" s="213" t="s">
        <v>104</v>
      </c>
      <c r="D17" s="260"/>
      <c r="E17" s="261"/>
      <c r="F17" s="267" t="s">
        <v>590</v>
      </c>
      <c r="G17" s="604" t="s">
        <v>136</v>
      </c>
      <c r="H17" s="268" t="s">
        <v>591</v>
      </c>
    </row>
    <row r="18" spans="1:8" ht="30" x14ac:dyDescent="0.25">
      <c r="A18" s="77">
        <v>1.2</v>
      </c>
      <c r="B18" s="83" t="s">
        <v>19</v>
      </c>
      <c r="C18" s="214"/>
      <c r="D18" s="262"/>
      <c r="E18" s="263"/>
      <c r="F18" s="214"/>
      <c r="G18" s="605"/>
      <c r="H18" s="268"/>
    </row>
    <row r="19" spans="1:8" x14ac:dyDescent="0.25">
      <c r="A19" s="77">
        <v>1.3</v>
      </c>
      <c r="B19" s="83" t="s">
        <v>20</v>
      </c>
      <c r="C19" s="214"/>
      <c r="D19" s="262"/>
      <c r="E19" s="263"/>
      <c r="F19" s="214"/>
      <c r="G19" s="605"/>
      <c r="H19" s="268"/>
    </row>
    <row r="20" spans="1:8" ht="30" x14ac:dyDescent="0.25">
      <c r="A20" s="77">
        <v>1.4</v>
      </c>
      <c r="B20" s="83" t="s">
        <v>21</v>
      </c>
      <c r="C20" s="214"/>
      <c r="D20" s="262"/>
      <c r="E20" s="263"/>
      <c r="F20" s="214"/>
      <c r="G20" s="605"/>
      <c r="H20" s="268"/>
    </row>
    <row r="21" spans="1:8" ht="60" x14ac:dyDescent="0.25">
      <c r="A21" s="77">
        <v>1.5</v>
      </c>
      <c r="B21" s="83" t="s">
        <v>73</v>
      </c>
      <c r="C21" s="214"/>
      <c r="D21" s="262"/>
      <c r="E21" s="263"/>
      <c r="F21" s="214"/>
      <c r="G21" s="605"/>
      <c r="H21" s="268"/>
    </row>
    <row r="22" spans="1:8" x14ac:dyDescent="0.25">
      <c r="A22" s="77">
        <v>1.6</v>
      </c>
      <c r="B22" s="78" t="s">
        <v>22</v>
      </c>
      <c r="C22" s="214"/>
      <c r="D22" s="262"/>
      <c r="E22" s="263"/>
      <c r="F22" s="214"/>
      <c r="G22" s="605"/>
      <c r="H22" s="268"/>
    </row>
    <row r="23" spans="1:8" ht="30.75" thickBot="1" x14ac:dyDescent="0.3">
      <c r="A23" s="84">
        <v>1.7</v>
      </c>
      <c r="B23" s="82" t="s">
        <v>23</v>
      </c>
      <c r="C23" s="264"/>
      <c r="D23" s="265"/>
      <c r="E23" s="266"/>
      <c r="F23" s="264"/>
      <c r="G23" s="606"/>
      <c r="H23" s="269"/>
    </row>
    <row r="24" spans="1:8" ht="39" customHeight="1" x14ac:dyDescent="0.25">
      <c r="A24" s="27">
        <v>2</v>
      </c>
      <c r="B24" s="28" t="s">
        <v>24</v>
      </c>
      <c r="C24" s="224" t="s">
        <v>14</v>
      </c>
      <c r="D24" s="225"/>
      <c r="E24" s="226"/>
      <c r="F24" s="122" t="s">
        <v>15</v>
      </c>
      <c r="G24" s="29" t="s">
        <v>16</v>
      </c>
      <c r="H24" s="33" t="s">
        <v>17</v>
      </c>
    </row>
    <row r="25" spans="1:8" ht="45.75" customHeight="1" x14ac:dyDescent="0.25">
      <c r="A25" s="127">
        <v>2.1</v>
      </c>
      <c r="B25" s="24" t="s">
        <v>25</v>
      </c>
      <c r="C25" s="213" t="s">
        <v>96</v>
      </c>
      <c r="D25" s="247"/>
      <c r="E25" s="248"/>
      <c r="F25" s="255" t="s">
        <v>592</v>
      </c>
      <c r="G25" s="235" t="s">
        <v>168</v>
      </c>
      <c r="H25" s="258"/>
    </row>
    <row r="26" spans="1:8" ht="50.25" customHeight="1" x14ac:dyDescent="0.25">
      <c r="A26" s="127">
        <v>2.2000000000000002</v>
      </c>
      <c r="B26" s="24" t="s">
        <v>26</v>
      </c>
      <c r="C26" s="249"/>
      <c r="D26" s="250"/>
      <c r="E26" s="251"/>
      <c r="F26" s="256"/>
      <c r="G26" s="236"/>
      <c r="H26" s="258"/>
    </row>
    <row r="27" spans="1:8" ht="74.25" customHeight="1" x14ac:dyDescent="0.25">
      <c r="A27" s="127">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GIC GERENCIA INTERVENTORIA Y CONSULTORIA S.A.S. 49%</v>
      </c>
      <c r="D29" s="189"/>
      <c r="E29" s="189" t="str">
        <f>+E11</f>
        <v>CARTAGENERA DE INGENIERIA S.A.S. (CARINSA) 51%</v>
      </c>
      <c r="F29" s="181"/>
      <c r="G29" s="169" t="s">
        <v>16</v>
      </c>
      <c r="H29" s="169" t="s">
        <v>17</v>
      </c>
    </row>
    <row r="30" spans="1:8" ht="30" x14ac:dyDescent="0.25">
      <c r="A30" s="177"/>
      <c r="B30" s="188"/>
      <c r="C30" s="125" t="s">
        <v>14</v>
      </c>
      <c r="D30" s="124" t="s">
        <v>15</v>
      </c>
      <c r="E30" s="125" t="s">
        <v>14</v>
      </c>
      <c r="F30" s="124" t="s">
        <v>15</v>
      </c>
      <c r="G30" s="170"/>
      <c r="H30" s="170"/>
    </row>
    <row r="31" spans="1:8" ht="47.25" customHeight="1" x14ac:dyDescent="0.25">
      <c r="A31" s="127" t="s">
        <v>30</v>
      </c>
      <c r="B31" s="23" t="s">
        <v>18</v>
      </c>
      <c r="C31" s="607" t="s">
        <v>104</v>
      </c>
      <c r="D31" s="607" t="s">
        <v>150</v>
      </c>
      <c r="E31" s="123"/>
      <c r="F31" s="128"/>
      <c r="G31" s="608" t="s">
        <v>136</v>
      </c>
      <c r="H31" s="426" t="s">
        <v>593</v>
      </c>
    </row>
    <row r="32" spans="1:8" ht="66" customHeight="1" thickBot="1" x14ac:dyDescent="0.3">
      <c r="A32" s="63" t="s">
        <v>31</v>
      </c>
      <c r="B32" s="25" t="s">
        <v>32</v>
      </c>
      <c r="C32" s="609"/>
      <c r="D32" s="609"/>
      <c r="E32" s="123"/>
      <c r="F32" s="62"/>
      <c r="G32" s="610"/>
      <c r="H32" s="427"/>
    </row>
    <row r="33" spans="1:8" ht="33" customHeight="1" thickBot="1" x14ac:dyDescent="0.3">
      <c r="A33" s="176">
        <v>4</v>
      </c>
      <c r="B33" s="245" t="s">
        <v>33</v>
      </c>
      <c r="C33" s="189" t="str">
        <f>+C29</f>
        <v>GIC GERENCIA INTERVENTORIA Y CONSULTORIA S.A.S. 49%</v>
      </c>
      <c r="D33" s="189"/>
      <c r="E33" s="189" t="str">
        <f>+E29</f>
        <v>CARTAGENERA DE INGENIERIA S.A.S. (CARINSA) 51%</v>
      </c>
      <c r="F33" s="181"/>
      <c r="G33" s="169" t="s">
        <v>16</v>
      </c>
      <c r="H33" s="169" t="s">
        <v>17</v>
      </c>
    </row>
    <row r="34" spans="1:8" ht="33" customHeight="1" x14ac:dyDescent="0.25">
      <c r="A34" s="177"/>
      <c r="B34" s="246"/>
      <c r="C34" s="125" t="s">
        <v>14</v>
      </c>
      <c r="D34" s="124" t="s">
        <v>15</v>
      </c>
      <c r="E34" s="125" t="s">
        <v>14</v>
      </c>
      <c r="F34" s="124" t="s">
        <v>15</v>
      </c>
      <c r="G34" s="170"/>
      <c r="H34" s="170"/>
    </row>
    <row r="35" spans="1:8" ht="47.25" customHeight="1" x14ac:dyDescent="0.25">
      <c r="A35" s="77">
        <v>4.0999999999999996</v>
      </c>
      <c r="B35" s="79" t="s">
        <v>81</v>
      </c>
      <c r="C35" s="133" t="s">
        <v>96</v>
      </c>
      <c r="D35" s="133" t="s">
        <v>594</v>
      </c>
      <c r="E35" s="133" t="s">
        <v>96</v>
      </c>
      <c r="F35" s="131" t="s">
        <v>595</v>
      </c>
      <c r="G35" s="223" t="s">
        <v>168</v>
      </c>
      <c r="H35" s="196"/>
    </row>
    <row r="36" spans="1:8" x14ac:dyDescent="0.25">
      <c r="A36" s="77">
        <v>4.2</v>
      </c>
      <c r="B36" s="79" t="s">
        <v>34</v>
      </c>
      <c r="C36" s="133" t="s">
        <v>96</v>
      </c>
      <c r="D36" s="133">
        <v>61</v>
      </c>
      <c r="E36" s="133" t="s">
        <v>96</v>
      </c>
      <c r="F36" s="131">
        <v>93</v>
      </c>
      <c r="G36" s="194"/>
      <c r="H36" s="196"/>
    </row>
    <row r="37" spans="1:8" ht="15.75" thickBot="1" x14ac:dyDescent="0.3">
      <c r="A37" s="84">
        <v>4.3</v>
      </c>
      <c r="B37" s="85" t="s">
        <v>62</v>
      </c>
      <c r="C37" s="134" t="s">
        <v>308</v>
      </c>
      <c r="D37" s="134">
        <v>58</v>
      </c>
      <c r="E37" s="133" t="s">
        <v>308</v>
      </c>
      <c r="F37" s="132">
        <v>65</v>
      </c>
      <c r="G37" s="195"/>
      <c r="H37" s="197"/>
    </row>
    <row r="38" spans="1:8" ht="50.25" customHeight="1" thickBot="1" x14ac:dyDescent="0.3">
      <c r="A38" s="176">
        <v>5</v>
      </c>
      <c r="B38" s="178" t="s">
        <v>35</v>
      </c>
      <c r="C38" s="241" t="str">
        <f>+C33</f>
        <v>GIC GERENCIA INTERVENTORIA Y CONSULTORIA S.A.S. 49%</v>
      </c>
      <c r="D38" s="242"/>
      <c r="E38" s="241" t="str">
        <f>+E33</f>
        <v>CARTAGENERA DE INGENIERIA S.A.S. (CARINSA) 51%</v>
      </c>
      <c r="F38" s="242"/>
      <c r="G38" s="169" t="s">
        <v>16</v>
      </c>
      <c r="H38" s="169" t="s">
        <v>17</v>
      </c>
    </row>
    <row r="39" spans="1:8" ht="30.75" thickBot="1" x14ac:dyDescent="0.3">
      <c r="A39" s="177"/>
      <c r="B39" s="179"/>
      <c r="C39" s="126" t="s">
        <v>14</v>
      </c>
      <c r="D39" s="34" t="s">
        <v>15</v>
      </c>
      <c r="E39" s="126" t="s">
        <v>14</v>
      </c>
      <c r="F39" s="34" t="s">
        <v>15</v>
      </c>
      <c r="G39" s="170"/>
      <c r="H39" s="170"/>
    </row>
    <row r="40" spans="1:8" ht="45" customHeight="1" x14ac:dyDescent="0.25">
      <c r="A40" s="77">
        <v>5.0999999999999996</v>
      </c>
      <c r="B40" s="79" t="s">
        <v>81</v>
      </c>
      <c r="C40" s="190" t="s">
        <v>96</v>
      </c>
      <c r="D40" s="190" t="s">
        <v>596</v>
      </c>
      <c r="E40" s="229" t="s">
        <v>96</v>
      </c>
      <c r="F40" s="232" t="s">
        <v>597</v>
      </c>
      <c r="G40" s="235" t="s">
        <v>168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GIC GERENCIA INTERVENTORIA Y CONSULTORIA S.A.S. 49%</v>
      </c>
      <c r="D45" s="228"/>
      <c r="E45" s="182" t="str">
        <f>+E38</f>
        <v>CARTAGENERA DE INGENIERIA S.A.S. (CARINSA) 51%</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348" t="s">
        <v>88</v>
      </c>
      <c r="D47" s="573"/>
      <c r="E47" s="573"/>
      <c r="F47" s="573"/>
      <c r="G47" s="350"/>
      <c r="H47" s="571"/>
    </row>
    <row r="48" spans="1:8" x14ac:dyDescent="0.25">
      <c r="A48" s="77">
        <v>6.2</v>
      </c>
      <c r="B48" s="78" t="s">
        <v>63</v>
      </c>
      <c r="C48" s="348"/>
      <c r="D48" s="573"/>
      <c r="E48" s="573"/>
      <c r="F48" s="573"/>
      <c r="G48" s="350"/>
      <c r="H48" s="574"/>
    </row>
    <row r="49" spans="1:9" ht="30" x14ac:dyDescent="0.25">
      <c r="A49" s="77">
        <v>6.3</v>
      </c>
      <c r="B49" s="78" t="s">
        <v>64</v>
      </c>
      <c r="C49" s="348"/>
      <c r="D49" s="573"/>
      <c r="E49" s="573"/>
      <c r="F49" s="573"/>
      <c r="G49" s="350"/>
      <c r="H49" s="574"/>
    </row>
    <row r="50" spans="1:9" ht="45.75" thickBot="1" x14ac:dyDescent="0.3">
      <c r="A50" s="77">
        <v>6.4</v>
      </c>
      <c r="B50" s="82" t="s">
        <v>65</v>
      </c>
      <c r="C50" s="601"/>
      <c r="D50" s="306"/>
      <c r="E50" s="306"/>
      <c r="F50" s="306"/>
      <c r="G50" s="307"/>
      <c r="H50" s="577"/>
    </row>
    <row r="51" spans="1:9" ht="30" customHeight="1" thickBot="1" x14ac:dyDescent="0.3">
      <c r="A51" s="176">
        <v>7</v>
      </c>
      <c r="B51" s="187" t="s">
        <v>40</v>
      </c>
      <c r="C51" s="189" t="str">
        <f>+C45</f>
        <v>GIC GERENCIA INTERVENTORIA Y CONSULTORIA S.A.S. 49%</v>
      </c>
      <c r="D51" s="189"/>
      <c r="E51" s="189" t="str">
        <f>+E45</f>
        <v>CARTAGENERA DE INGENIERIA S.A.S. (CARINSA) 51%</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96</v>
      </c>
      <c r="E53" s="190" t="s">
        <v>96</v>
      </c>
      <c r="F53" s="221">
        <v>98</v>
      </c>
      <c r="G53" s="223" t="s">
        <v>168</v>
      </c>
      <c r="H53" s="223"/>
    </row>
    <row r="54" spans="1:9" ht="30" x14ac:dyDescent="0.25">
      <c r="A54" s="77">
        <v>7.2</v>
      </c>
      <c r="B54" s="78" t="s">
        <v>66</v>
      </c>
      <c r="C54" s="217"/>
      <c r="D54" s="219"/>
      <c r="E54" s="217"/>
      <c r="F54" s="221"/>
      <c r="G54" s="194"/>
      <c r="H54" s="194"/>
    </row>
    <row r="55" spans="1:9" ht="30.75" thickBot="1" x14ac:dyDescent="0.3">
      <c r="A55" s="84">
        <v>7.3</v>
      </c>
      <c r="B55" s="82" t="s">
        <v>42</v>
      </c>
      <c r="C55" s="218"/>
      <c r="D55" s="220"/>
      <c r="E55" s="218"/>
      <c r="F55" s="222"/>
      <c r="G55" s="195"/>
      <c r="H55" s="195"/>
    </row>
    <row r="56" spans="1:9" x14ac:dyDescent="0.25">
      <c r="A56" s="27">
        <v>8</v>
      </c>
      <c r="B56" s="38" t="s">
        <v>43</v>
      </c>
      <c r="C56" s="224" t="s">
        <v>14</v>
      </c>
      <c r="D56" s="225"/>
      <c r="E56" s="226"/>
      <c r="F56" s="124" t="s">
        <v>15</v>
      </c>
      <c r="G56" s="29" t="s">
        <v>16</v>
      </c>
      <c r="H56" s="32" t="s">
        <v>17</v>
      </c>
    </row>
    <row r="57" spans="1:9" x14ac:dyDescent="0.25">
      <c r="A57" s="77">
        <v>8.1</v>
      </c>
      <c r="B57" s="78" t="s">
        <v>44</v>
      </c>
      <c r="C57" s="198" t="s">
        <v>215</v>
      </c>
      <c r="D57" s="198"/>
      <c r="E57" s="198"/>
      <c r="F57" s="311" t="s">
        <v>598</v>
      </c>
      <c r="G57" s="199" t="s">
        <v>168</v>
      </c>
      <c r="H57" s="201"/>
    </row>
    <row r="58" spans="1:9" x14ac:dyDescent="0.25">
      <c r="A58" s="77">
        <v>8.1999999999999993</v>
      </c>
      <c r="B58" s="78" t="s">
        <v>45</v>
      </c>
      <c r="C58" s="198" t="s">
        <v>342</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96</v>
      </c>
      <c r="D67" s="216"/>
      <c r="E67" s="216"/>
      <c r="F67" s="137" t="s">
        <v>599</v>
      </c>
      <c r="G67" s="200"/>
      <c r="H67" s="203"/>
      <c r="I67" s="26"/>
    </row>
    <row r="68" spans="1:9" ht="30" customHeight="1" thickBot="1" x14ac:dyDescent="0.3">
      <c r="A68" s="176">
        <v>9</v>
      </c>
      <c r="B68" s="187" t="s">
        <v>52</v>
      </c>
      <c r="C68" s="189" t="str">
        <f>+C51</f>
        <v>GIC GERENCIA INTERVENTORIA Y CONSULTORIA S.A.S. 49%</v>
      </c>
      <c r="D68" s="189"/>
      <c r="E68" s="189" t="str">
        <f>+E51</f>
        <v>CARTAGENERA DE INGENIERIA S.A.S. (CARINSA) 51%</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227</v>
      </c>
      <c r="E70" s="590" t="s">
        <v>266</v>
      </c>
      <c r="F70" s="591"/>
      <c r="G70" s="194" t="s">
        <v>168</v>
      </c>
      <c r="H70" s="196"/>
    </row>
    <row r="71" spans="1:9" x14ac:dyDescent="0.25">
      <c r="A71" s="77">
        <v>9.1999999999999993</v>
      </c>
      <c r="B71" s="91" t="s">
        <v>53</v>
      </c>
      <c r="C71" s="191"/>
      <c r="D71" s="191"/>
      <c r="E71" s="256"/>
      <c r="F71" s="281"/>
      <c r="G71" s="194"/>
      <c r="H71" s="196"/>
    </row>
    <row r="72" spans="1:9" ht="30.75" thickBot="1" x14ac:dyDescent="0.3">
      <c r="A72" s="84">
        <v>9.3000000000000007</v>
      </c>
      <c r="B72" s="92" t="s">
        <v>54</v>
      </c>
      <c r="C72" s="134" t="s">
        <v>96</v>
      </c>
      <c r="D72" s="134">
        <v>228</v>
      </c>
      <c r="E72" s="257"/>
      <c r="F72" s="282"/>
      <c r="G72" s="195"/>
      <c r="H72" s="197"/>
    </row>
    <row r="73" spans="1:9" ht="30" customHeight="1" thickBot="1" x14ac:dyDescent="0.3">
      <c r="A73" s="176">
        <v>10</v>
      </c>
      <c r="B73" s="187" t="s">
        <v>55</v>
      </c>
      <c r="C73" s="189" t="str">
        <f>+C68</f>
        <v>GIC GERENCIA INTERVENTORIA Y CONSULTORIA S.A.S. 49%</v>
      </c>
      <c r="D73" s="189"/>
      <c r="E73" s="189" t="str">
        <f>+E68</f>
        <v>CARTAGENERA DE INGENIERIA S.A.S. (CARINSA) 51%</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96</v>
      </c>
      <c r="D75" s="73" t="s">
        <v>600</v>
      </c>
      <c r="E75" s="7"/>
      <c r="F75" s="8"/>
      <c r="G75" s="9" t="s">
        <v>168</v>
      </c>
      <c r="H75" s="10" t="s">
        <v>601</v>
      </c>
    </row>
    <row r="76" spans="1:9" ht="30" customHeight="1" thickBot="1" x14ac:dyDescent="0.3">
      <c r="A76" s="176">
        <v>12</v>
      </c>
      <c r="B76" s="178" t="s">
        <v>57</v>
      </c>
      <c r="C76" s="180" t="str">
        <f>+C73</f>
        <v>GIC GERENCIA INTERVENTORIA Y CONSULTORIA S.A.S. 49%</v>
      </c>
      <c r="D76" s="181"/>
      <c r="E76" s="182" t="str">
        <f>+E73</f>
        <v>CARTAGENERA DE INGENIERIA S.A.S. (CARINSA) 51%</v>
      </c>
      <c r="F76" s="181"/>
      <c r="G76" s="169" t="s">
        <v>16</v>
      </c>
      <c r="H76" s="169"/>
    </row>
    <row r="77" spans="1:9" ht="30" customHeight="1" x14ac:dyDescent="0.25">
      <c r="A77" s="177"/>
      <c r="B77" s="179"/>
      <c r="C77" s="183" t="s">
        <v>14</v>
      </c>
      <c r="D77" s="184"/>
      <c r="E77" s="185" t="s">
        <v>14</v>
      </c>
      <c r="F77" s="186"/>
      <c r="G77" s="170"/>
      <c r="H77" s="170"/>
    </row>
    <row r="78" spans="1:9" x14ac:dyDescent="0.25">
      <c r="A78" s="127">
        <v>12.1</v>
      </c>
      <c r="B78" s="40" t="s">
        <v>58</v>
      </c>
      <c r="C78" s="171" t="s">
        <v>96</v>
      </c>
      <c r="D78" s="172"/>
      <c r="E78" s="278" t="s">
        <v>96</v>
      </c>
      <c r="F78" s="172"/>
      <c r="G78" s="173" t="s">
        <v>168</v>
      </c>
      <c r="H78" s="243"/>
    </row>
    <row r="79" spans="1:9" ht="31.5" customHeight="1" x14ac:dyDescent="0.25">
      <c r="A79" s="127">
        <v>12.2</v>
      </c>
      <c r="B79" s="40" t="s">
        <v>59</v>
      </c>
      <c r="C79" s="171" t="s">
        <v>96</v>
      </c>
      <c r="D79" s="172"/>
      <c r="E79" s="278" t="s">
        <v>96</v>
      </c>
      <c r="F79" s="172"/>
      <c r="G79" s="174"/>
      <c r="H79" s="409"/>
    </row>
    <row r="80" spans="1:9" ht="31.5" customHeight="1" thickBot="1" x14ac:dyDescent="0.3">
      <c r="A80" s="123">
        <v>12.3</v>
      </c>
      <c r="B80" s="24" t="s">
        <v>60</v>
      </c>
      <c r="C80" s="171" t="s">
        <v>96</v>
      </c>
      <c r="D80" s="172"/>
      <c r="E80" s="278" t="s">
        <v>96</v>
      </c>
      <c r="F80" s="172"/>
      <c r="G80" s="174"/>
      <c r="H80" s="244"/>
    </row>
    <row r="81" spans="1:8" ht="19.5" thickBot="1" x14ac:dyDescent="0.3">
      <c r="A81" s="165" t="s">
        <v>61</v>
      </c>
      <c r="B81" s="166"/>
      <c r="C81" s="167"/>
      <c r="D81" s="168"/>
      <c r="E81" s="167"/>
      <c r="F81" s="168"/>
      <c r="G81" s="39"/>
      <c r="H81" s="597" t="s">
        <v>136</v>
      </c>
    </row>
    <row r="82" spans="1:8" x14ac:dyDescent="0.25">
      <c r="H82" s="598"/>
    </row>
  </sheetData>
  <mergeCells count="118">
    <mergeCell ref="A81:B81"/>
    <mergeCell ref="C81:D81"/>
    <mergeCell ref="E81:F81"/>
    <mergeCell ref="H81:H82"/>
    <mergeCell ref="C78:D78"/>
    <mergeCell ref="E78:F78"/>
    <mergeCell ref="G78:G80"/>
    <mergeCell ref="H78:H80"/>
    <mergeCell ref="C79:D79"/>
    <mergeCell ref="E79:F79"/>
    <mergeCell ref="C80:D80"/>
    <mergeCell ref="E80:F80"/>
    <mergeCell ref="H73:H74"/>
    <mergeCell ref="A76:A77"/>
    <mergeCell ref="B76:B77"/>
    <mergeCell ref="C76:D76"/>
    <mergeCell ref="E76:F76"/>
    <mergeCell ref="G76:G77"/>
    <mergeCell ref="H76:H77"/>
    <mergeCell ref="C77:D77"/>
    <mergeCell ref="E77:F77"/>
    <mergeCell ref="C70:C71"/>
    <mergeCell ref="D70:D71"/>
    <mergeCell ref="E70:F72"/>
    <mergeCell ref="G70:G72"/>
    <mergeCell ref="H70:H72"/>
    <mergeCell ref="A73:A74"/>
    <mergeCell ref="B73:B74"/>
    <mergeCell ref="C73:D73"/>
    <mergeCell ref="E73:F73"/>
    <mergeCell ref="G73:G74"/>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47:G50"/>
    <mergeCell ref="H47:H50"/>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C31:C32"/>
    <mergeCell ref="D31:D32"/>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A64" zoomScale="60" zoomScaleNormal="60" workbookViewId="0">
      <selection activeCell="J57" sqref="J57:J67"/>
    </sheetView>
  </sheetViews>
  <sheetFormatPr baseColWidth="10" defaultColWidth="11.42578125" defaultRowHeight="15" x14ac:dyDescent="0.25"/>
  <cols>
    <col min="1" max="1" width="6.7109375" style="157" customWidth="1"/>
    <col min="2" max="2" width="97.28515625" style="16" customWidth="1"/>
    <col min="3" max="3" width="26.85546875" style="157" customWidth="1"/>
    <col min="4" max="4" width="16.28515625" style="157" customWidth="1"/>
    <col min="5" max="5" width="22.5703125" style="157" customWidth="1"/>
    <col min="6" max="6" width="37.28515625" style="157" customWidth="1"/>
    <col min="7" max="7" width="29.42578125" style="157"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24</v>
      </c>
      <c r="D8" s="270"/>
      <c r="E8" s="270"/>
      <c r="F8" s="270"/>
      <c r="G8" s="44"/>
      <c r="H8" s="44"/>
    </row>
    <row r="9" spans="1:8" ht="31.5" customHeight="1" x14ac:dyDescent="0.25">
      <c r="A9" s="41" t="s">
        <v>3</v>
      </c>
      <c r="B9" s="42" t="s">
        <v>4</v>
      </c>
      <c r="C9" s="270" t="s">
        <v>602</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603</v>
      </c>
      <c r="D11" s="270"/>
      <c r="E11" s="270" t="s">
        <v>604</v>
      </c>
      <c r="F11" s="270"/>
      <c r="G11" s="20"/>
      <c r="H11" s="21"/>
    </row>
    <row r="12" spans="1:8" x14ac:dyDescent="0.25">
      <c r="A12" s="41" t="s">
        <v>9</v>
      </c>
      <c r="B12" s="42" t="s">
        <v>10</v>
      </c>
      <c r="C12" s="271" t="s">
        <v>385</v>
      </c>
      <c r="D12" s="271"/>
      <c r="E12" s="271" t="s">
        <v>385</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115</v>
      </c>
      <c r="D14" s="274"/>
      <c r="E14" s="274" t="s">
        <v>513</v>
      </c>
      <c r="F14" s="274"/>
    </row>
    <row r="15" spans="1:8" ht="15.75" thickBot="1" x14ac:dyDescent="0.3">
      <c r="A15" s="18"/>
      <c r="B15" s="19"/>
      <c r="C15" s="22"/>
      <c r="E15" s="22"/>
    </row>
    <row r="16" spans="1:8" x14ac:dyDescent="0.25">
      <c r="A16" s="27">
        <v>1</v>
      </c>
      <c r="B16" s="67" t="s">
        <v>13</v>
      </c>
      <c r="C16" s="224" t="s">
        <v>14</v>
      </c>
      <c r="D16" s="225"/>
      <c r="E16" s="226"/>
      <c r="F16" s="122" t="s">
        <v>15</v>
      </c>
      <c r="G16" s="29" t="s">
        <v>16</v>
      </c>
      <c r="H16" s="32" t="s">
        <v>17</v>
      </c>
    </row>
    <row r="17" spans="1:8" x14ac:dyDescent="0.25">
      <c r="A17" s="77">
        <v>1.1000000000000001</v>
      </c>
      <c r="B17" s="83" t="s">
        <v>18</v>
      </c>
      <c r="C17" s="213" t="s">
        <v>96</v>
      </c>
      <c r="D17" s="260"/>
      <c r="E17" s="261"/>
      <c r="F17" s="267" t="s">
        <v>605</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22" t="s">
        <v>15</v>
      </c>
      <c r="G24" s="29" t="s">
        <v>16</v>
      </c>
      <c r="H24" s="33" t="s">
        <v>17</v>
      </c>
    </row>
    <row r="25" spans="1:8" ht="45.75" customHeight="1" x14ac:dyDescent="0.25">
      <c r="A25" s="127">
        <v>2.1</v>
      </c>
      <c r="B25" s="24" t="s">
        <v>25</v>
      </c>
      <c r="C25" s="366" t="s">
        <v>104</v>
      </c>
      <c r="D25" s="367"/>
      <c r="E25" s="368"/>
      <c r="F25" s="375" t="s">
        <v>407</v>
      </c>
      <c r="G25" s="604" t="s">
        <v>515</v>
      </c>
      <c r="H25" s="258" t="s">
        <v>606</v>
      </c>
    </row>
    <row r="26" spans="1:8" ht="50.25" customHeight="1" x14ac:dyDescent="0.25">
      <c r="A26" s="127">
        <v>2.2000000000000002</v>
      </c>
      <c r="B26" s="24" t="s">
        <v>26</v>
      </c>
      <c r="C26" s="369"/>
      <c r="D26" s="370"/>
      <c r="E26" s="371"/>
      <c r="F26" s="378"/>
      <c r="G26" s="605"/>
      <c r="H26" s="258"/>
    </row>
    <row r="27" spans="1:8" ht="74.25" customHeight="1" x14ac:dyDescent="0.25">
      <c r="A27" s="127">
        <v>2.2999999999999998</v>
      </c>
      <c r="B27" s="46" t="s">
        <v>27</v>
      </c>
      <c r="C27" s="369"/>
      <c r="D27" s="370"/>
      <c r="E27" s="371"/>
      <c r="F27" s="378"/>
      <c r="G27" s="605"/>
      <c r="H27" s="258"/>
    </row>
    <row r="28" spans="1:8" ht="42" customHeight="1" thickBot="1" x14ac:dyDescent="0.3">
      <c r="A28" s="63">
        <v>2.4</v>
      </c>
      <c r="B28" s="25" t="s">
        <v>28</v>
      </c>
      <c r="C28" s="372"/>
      <c r="D28" s="373"/>
      <c r="E28" s="374"/>
      <c r="F28" s="381"/>
      <c r="G28" s="606"/>
      <c r="H28" s="259"/>
    </row>
    <row r="29" spans="1:8" ht="63" customHeight="1" thickBot="1" x14ac:dyDescent="0.3">
      <c r="A29" s="176">
        <v>3</v>
      </c>
      <c r="B29" s="187" t="s">
        <v>29</v>
      </c>
      <c r="C29" s="189" t="str">
        <f>+C11</f>
        <v>CEMOSA INGENIERIA Y CONTROL S.A.S. 60%</v>
      </c>
      <c r="D29" s="189"/>
      <c r="E29" s="189" t="str">
        <f>+E11</f>
        <v>CEMOSA COLOMBIA S.A.. 40%</v>
      </c>
      <c r="F29" s="181"/>
      <c r="G29" s="169" t="s">
        <v>16</v>
      </c>
      <c r="H29" s="169" t="s">
        <v>17</v>
      </c>
    </row>
    <row r="30" spans="1:8" ht="30" x14ac:dyDescent="0.25">
      <c r="A30" s="177"/>
      <c r="B30" s="188"/>
      <c r="C30" s="125" t="s">
        <v>14</v>
      </c>
      <c r="D30" s="124" t="s">
        <v>15</v>
      </c>
      <c r="E30" s="125" t="s">
        <v>14</v>
      </c>
      <c r="F30" s="124" t="s">
        <v>15</v>
      </c>
      <c r="G30" s="170"/>
      <c r="H30" s="170"/>
    </row>
    <row r="31" spans="1:8" ht="47.25" customHeight="1" x14ac:dyDescent="0.25">
      <c r="A31" s="127" t="s">
        <v>30</v>
      </c>
      <c r="B31" s="23" t="s">
        <v>18</v>
      </c>
      <c r="C31" s="375" t="s">
        <v>555</v>
      </c>
      <c r="D31" s="611"/>
      <c r="E31" s="612" t="s">
        <v>266</v>
      </c>
      <c r="F31" s="613"/>
      <c r="G31" s="608" t="s">
        <v>607</v>
      </c>
      <c r="H31" s="426" t="s">
        <v>608</v>
      </c>
    </row>
    <row r="32" spans="1:8" ht="15.75" thickBot="1" x14ac:dyDescent="0.3">
      <c r="A32" s="63" t="s">
        <v>31</v>
      </c>
      <c r="B32" s="25" t="s">
        <v>32</v>
      </c>
      <c r="C32" s="381"/>
      <c r="D32" s="614"/>
      <c r="E32" s="601"/>
      <c r="F32" s="307"/>
      <c r="G32" s="610"/>
      <c r="H32" s="427"/>
    </row>
    <row r="33" spans="1:8" ht="33" customHeight="1" thickBot="1" x14ac:dyDescent="0.3">
      <c r="A33" s="176">
        <v>4</v>
      </c>
      <c r="B33" s="245" t="s">
        <v>33</v>
      </c>
      <c r="C33" s="189" t="str">
        <f>+C29</f>
        <v>CEMOSA INGENIERIA Y CONTROL S.A.S. 60%</v>
      </c>
      <c r="D33" s="189"/>
      <c r="E33" s="189" t="str">
        <f>+E29</f>
        <v>CEMOSA COLOMBIA S.A.. 40%</v>
      </c>
      <c r="F33" s="181"/>
      <c r="G33" s="169" t="s">
        <v>16</v>
      </c>
      <c r="H33" s="169" t="s">
        <v>17</v>
      </c>
    </row>
    <row r="34" spans="1:8" ht="33" customHeight="1" x14ac:dyDescent="0.25">
      <c r="A34" s="177"/>
      <c r="B34" s="246"/>
      <c r="C34" s="125" t="s">
        <v>14</v>
      </c>
      <c r="D34" s="124" t="s">
        <v>15</v>
      </c>
      <c r="E34" s="125" t="s">
        <v>14</v>
      </c>
      <c r="F34" s="124" t="s">
        <v>15</v>
      </c>
      <c r="G34" s="170"/>
      <c r="H34" s="170"/>
    </row>
    <row r="35" spans="1:8" ht="47.25" customHeight="1" x14ac:dyDescent="0.25">
      <c r="A35" s="77">
        <v>4.0999999999999996</v>
      </c>
      <c r="B35" s="79" t="s">
        <v>81</v>
      </c>
      <c r="C35" s="133" t="s">
        <v>96</v>
      </c>
      <c r="D35" s="133" t="s">
        <v>437</v>
      </c>
      <c r="E35" s="133" t="s">
        <v>96</v>
      </c>
      <c r="F35" s="131" t="s">
        <v>609</v>
      </c>
      <c r="G35" s="223" t="s">
        <v>168</v>
      </c>
      <c r="H35" s="196"/>
    </row>
    <row r="36" spans="1:8" x14ac:dyDescent="0.25">
      <c r="A36" s="77">
        <v>4.2</v>
      </c>
      <c r="B36" s="79" t="s">
        <v>34</v>
      </c>
      <c r="C36" s="133" t="s">
        <v>96</v>
      </c>
      <c r="D36" s="133">
        <v>69</v>
      </c>
      <c r="E36" s="133" t="s">
        <v>96</v>
      </c>
      <c r="F36" s="131">
        <v>135</v>
      </c>
      <c r="G36" s="194"/>
      <c r="H36" s="196"/>
    </row>
    <row r="37" spans="1:8" ht="15.75" thickBot="1" x14ac:dyDescent="0.3">
      <c r="A37" s="84">
        <v>4.3</v>
      </c>
      <c r="B37" s="85" t="s">
        <v>62</v>
      </c>
      <c r="C37" s="134" t="s">
        <v>97</v>
      </c>
      <c r="D37" s="134">
        <v>18</v>
      </c>
      <c r="E37" s="132" t="s">
        <v>211</v>
      </c>
      <c r="F37" s="157">
        <v>78</v>
      </c>
      <c r="G37" s="195"/>
      <c r="H37" s="197"/>
    </row>
    <row r="38" spans="1:8" ht="30" customHeight="1" thickBot="1" x14ac:dyDescent="0.3">
      <c r="A38" s="176">
        <v>5</v>
      </c>
      <c r="B38" s="178" t="s">
        <v>35</v>
      </c>
      <c r="C38" s="241" t="str">
        <f>+C33</f>
        <v>CEMOSA INGENIERIA Y CONTROL S.A.S. 60%</v>
      </c>
      <c r="D38" s="242"/>
      <c r="E38" s="241" t="str">
        <f>+E33</f>
        <v>CEMOSA COLOMBIA S.A.. 40%</v>
      </c>
      <c r="F38" s="242"/>
      <c r="G38" s="169" t="s">
        <v>16</v>
      </c>
      <c r="H38" s="169" t="s">
        <v>17</v>
      </c>
    </row>
    <row r="39" spans="1:8" ht="30.75" thickBot="1" x14ac:dyDescent="0.3">
      <c r="A39" s="177"/>
      <c r="B39" s="179"/>
      <c r="C39" s="126" t="s">
        <v>14</v>
      </c>
      <c r="D39" s="34" t="s">
        <v>15</v>
      </c>
      <c r="E39" s="126" t="s">
        <v>14</v>
      </c>
      <c r="F39" s="34" t="s">
        <v>15</v>
      </c>
      <c r="G39" s="170"/>
      <c r="H39" s="170"/>
    </row>
    <row r="40" spans="1:8" ht="45" customHeight="1" x14ac:dyDescent="0.25">
      <c r="A40" s="77">
        <v>5.0999999999999996</v>
      </c>
      <c r="B40" s="79" t="s">
        <v>81</v>
      </c>
      <c r="C40" s="615" t="s">
        <v>515</v>
      </c>
      <c r="D40" s="615" t="s">
        <v>610</v>
      </c>
      <c r="E40" s="229" t="s">
        <v>96</v>
      </c>
      <c r="F40" s="232" t="s">
        <v>611</v>
      </c>
      <c r="G40" s="604" t="s">
        <v>515</v>
      </c>
      <c r="H40" s="363" t="s">
        <v>612</v>
      </c>
    </row>
    <row r="41" spans="1:8" ht="30" x14ac:dyDescent="0.25">
      <c r="A41" s="77">
        <v>5.2</v>
      </c>
      <c r="B41" s="79" t="s">
        <v>83</v>
      </c>
      <c r="C41" s="616"/>
      <c r="D41" s="616"/>
      <c r="E41" s="230"/>
      <c r="F41" s="233"/>
      <c r="G41" s="605"/>
      <c r="H41" s="364"/>
    </row>
    <row r="42" spans="1:8" ht="60" x14ac:dyDescent="0.25">
      <c r="A42" s="77">
        <v>5.3</v>
      </c>
      <c r="B42" s="86" t="s">
        <v>82</v>
      </c>
      <c r="C42" s="616"/>
      <c r="D42" s="616"/>
      <c r="E42" s="230"/>
      <c r="F42" s="233"/>
      <c r="G42" s="605"/>
      <c r="H42" s="364"/>
    </row>
    <row r="43" spans="1:8" x14ac:dyDescent="0.25">
      <c r="A43" s="77">
        <v>5.4</v>
      </c>
      <c r="B43" s="79" t="s">
        <v>36</v>
      </c>
      <c r="C43" s="616"/>
      <c r="D43" s="616"/>
      <c r="E43" s="230"/>
      <c r="F43" s="233"/>
      <c r="G43" s="605"/>
      <c r="H43" s="364"/>
    </row>
    <row r="44" spans="1:8" ht="38.25" customHeight="1" thickBot="1" x14ac:dyDescent="0.3">
      <c r="A44" s="84">
        <v>5.5</v>
      </c>
      <c r="B44" s="82" t="s">
        <v>37</v>
      </c>
      <c r="C44" s="609"/>
      <c r="D44" s="609"/>
      <c r="E44" s="231"/>
      <c r="F44" s="234"/>
      <c r="G44" s="606"/>
      <c r="H44" s="365"/>
    </row>
    <row r="45" spans="1:8" ht="30" customHeight="1" thickBot="1" x14ac:dyDescent="0.3">
      <c r="A45" s="176">
        <v>6</v>
      </c>
      <c r="B45" s="178" t="s">
        <v>38</v>
      </c>
      <c r="C45" s="227" t="str">
        <f>+C38</f>
        <v>CEMOSA INGENIERIA Y CONTROL S.A.S. 60%</v>
      </c>
      <c r="D45" s="228"/>
      <c r="E45" s="182" t="str">
        <f>+E38</f>
        <v>CEMOSA COLOMBIA S.A.. 40%</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348" t="s">
        <v>266</v>
      </c>
      <c r="D47" s="573"/>
      <c r="E47" s="573"/>
      <c r="F47" s="573"/>
      <c r="G47" s="350"/>
      <c r="H47" s="571"/>
    </row>
    <row r="48" spans="1:8" x14ac:dyDescent="0.25">
      <c r="A48" s="77">
        <v>6.2</v>
      </c>
      <c r="B48" s="78" t="s">
        <v>63</v>
      </c>
      <c r="C48" s="348"/>
      <c r="D48" s="573"/>
      <c r="E48" s="573"/>
      <c r="F48" s="573"/>
      <c r="G48" s="350"/>
      <c r="H48" s="574"/>
    </row>
    <row r="49" spans="1:9" ht="30" x14ac:dyDescent="0.25">
      <c r="A49" s="77">
        <v>6.3</v>
      </c>
      <c r="B49" s="78" t="s">
        <v>64</v>
      </c>
      <c r="C49" s="348"/>
      <c r="D49" s="573"/>
      <c r="E49" s="573"/>
      <c r="F49" s="573"/>
      <c r="G49" s="350"/>
      <c r="H49" s="574"/>
    </row>
    <row r="50" spans="1:9" ht="45.75" thickBot="1" x14ac:dyDescent="0.3">
      <c r="A50" s="77">
        <v>6.4</v>
      </c>
      <c r="B50" s="82" t="s">
        <v>65</v>
      </c>
      <c r="C50" s="601"/>
      <c r="D50" s="306"/>
      <c r="E50" s="306"/>
      <c r="F50" s="306"/>
      <c r="G50" s="307"/>
      <c r="H50" s="577"/>
    </row>
    <row r="51" spans="1:9" ht="30" customHeight="1" thickBot="1" x14ac:dyDescent="0.3">
      <c r="A51" s="176">
        <v>7</v>
      </c>
      <c r="B51" s="187" t="s">
        <v>40</v>
      </c>
      <c r="C51" s="189" t="str">
        <f>+C45</f>
        <v>CEMOSA INGENIERIA Y CONTROL S.A.S. 60%</v>
      </c>
      <c r="D51" s="189"/>
      <c r="E51" s="189" t="str">
        <f>+E45</f>
        <v>CEMOSA COLOMBIA S.A.. 40%</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183</v>
      </c>
      <c r="E53" s="190" t="s">
        <v>96</v>
      </c>
      <c r="F53" s="221">
        <v>182</v>
      </c>
      <c r="G53" s="223" t="s">
        <v>168</v>
      </c>
      <c r="H53" s="223"/>
    </row>
    <row r="54" spans="1:9" ht="30" x14ac:dyDescent="0.25">
      <c r="A54" s="77">
        <v>7.2</v>
      </c>
      <c r="B54" s="78" t="s">
        <v>66</v>
      </c>
      <c r="C54" s="217"/>
      <c r="D54" s="219"/>
      <c r="E54" s="217"/>
      <c r="F54" s="221"/>
      <c r="G54" s="194"/>
      <c r="H54" s="194"/>
    </row>
    <row r="55" spans="1:9" ht="30.75" thickBot="1" x14ac:dyDescent="0.3">
      <c r="A55" s="84">
        <v>7.3</v>
      </c>
      <c r="B55" s="82" t="s">
        <v>42</v>
      </c>
      <c r="C55" s="218"/>
      <c r="D55" s="220"/>
      <c r="E55" s="218"/>
      <c r="F55" s="222"/>
      <c r="G55" s="195"/>
      <c r="H55" s="195"/>
    </row>
    <row r="56" spans="1:9" x14ac:dyDescent="0.25">
      <c r="A56" s="27">
        <v>8</v>
      </c>
      <c r="B56" s="38" t="s">
        <v>43</v>
      </c>
      <c r="C56" s="224" t="s">
        <v>14</v>
      </c>
      <c r="D56" s="225"/>
      <c r="E56" s="226"/>
      <c r="F56" s="124" t="s">
        <v>15</v>
      </c>
      <c r="G56" s="29" t="s">
        <v>16</v>
      </c>
      <c r="H56" s="32" t="s">
        <v>17</v>
      </c>
    </row>
    <row r="57" spans="1:9" x14ac:dyDescent="0.25">
      <c r="A57" s="77">
        <v>8.1</v>
      </c>
      <c r="B57" s="78" t="s">
        <v>44</v>
      </c>
      <c r="C57" s="198" t="s">
        <v>215</v>
      </c>
      <c r="D57" s="198"/>
      <c r="E57" s="198"/>
      <c r="F57" s="311" t="s">
        <v>613</v>
      </c>
      <c r="G57" s="199" t="s">
        <v>168</v>
      </c>
      <c r="H57" s="201" t="s">
        <v>614</v>
      </c>
    </row>
    <row r="58" spans="1:9" x14ac:dyDescent="0.25">
      <c r="A58" s="77">
        <v>8.1999999999999993</v>
      </c>
      <c r="B58" s="78" t="s">
        <v>45</v>
      </c>
      <c r="C58" s="198" t="s">
        <v>342</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588" t="s">
        <v>104</v>
      </c>
      <c r="D67" s="588"/>
      <c r="E67" s="588"/>
      <c r="F67" s="137"/>
      <c r="G67" s="200"/>
      <c r="H67" s="203"/>
      <c r="I67" s="26"/>
    </row>
    <row r="68" spans="1:9" ht="30" customHeight="1" thickBot="1" x14ac:dyDescent="0.3">
      <c r="A68" s="176">
        <v>9</v>
      </c>
      <c r="B68" s="187" t="s">
        <v>52</v>
      </c>
      <c r="C68" s="189" t="str">
        <f>+C51</f>
        <v>CEMOSA INGENIERIA Y CONTROL S.A.S. 60%</v>
      </c>
      <c r="D68" s="189"/>
      <c r="E68" s="189" t="str">
        <f>+E51</f>
        <v>CEMOSA COLOMBIA S.A.. 40%</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192</v>
      </c>
      <c r="E70" s="190"/>
      <c r="F70" s="192"/>
      <c r="G70" s="194" t="s">
        <v>168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34" t="s">
        <v>96</v>
      </c>
      <c r="D72" s="134" t="s">
        <v>615</v>
      </c>
      <c r="E72" s="134"/>
      <c r="F72" s="132"/>
      <c r="G72" s="195"/>
      <c r="H72" s="197"/>
    </row>
    <row r="73" spans="1:9" ht="30" customHeight="1" thickBot="1" x14ac:dyDescent="0.3">
      <c r="A73" s="176">
        <v>10</v>
      </c>
      <c r="B73" s="187" t="s">
        <v>55</v>
      </c>
      <c r="C73" s="189" t="str">
        <f>+C68</f>
        <v>CEMOSA INGENIERIA Y CONTROL S.A.S. 60%</v>
      </c>
      <c r="D73" s="189"/>
      <c r="E73" s="189" t="str">
        <f>+E68</f>
        <v>CEMOSA COLOMBIA S.A.. 40%</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96</v>
      </c>
      <c r="D75" s="73"/>
      <c r="E75" s="7" t="s">
        <v>96</v>
      </c>
      <c r="F75" s="8"/>
      <c r="G75" s="9" t="s">
        <v>168</v>
      </c>
      <c r="H75" s="10" t="s">
        <v>616</v>
      </c>
    </row>
    <row r="76" spans="1:9" ht="30" customHeight="1" thickBot="1" x14ac:dyDescent="0.3">
      <c r="A76" s="176">
        <v>12</v>
      </c>
      <c r="B76" s="178" t="s">
        <v>57</v>
      </c>
      <c r="C76" s="180" t="str">
        <f>+C73</f>
        <v>CEMOSA INGENIERIA Y CONTROL S.A.S. 60%</v>
      </c>
      <c r="D76" s="181"/>
      <c r="E76" s="182" t="str">
        <f>+E73</f>
        <v>CEMOSA COLOMBIA S.A.. 40%</v>
      </c>
      <c r="F76" s="181"/>
      <c r="G76" s="169" t="s">
        <v>16</v>
      </c>
      <c r="H76" s="169"/>
    </row>
    <row r="77" spans="1:9" ht="30" customHeight="1" x14ac:dyDescent="0.25">
      <c r="A77" s="177"/>
      <c r="B77" s="179"/>
      <c r="C77" s="183" t="s">
        <v>14</v>
      </c>
      <c r="D77" s="184"/>
      <c r="E77" s="185" t="s">
        <v>14</v>
      </c>
      <c r="F77" s="186"/>
      <c r="G77" s="170"/>
      <c r="H77" s="170"/>
    </row>
    <row r="78" spans="1:9" x14ac:dyDescent="0.25">
      <c r="A78" s="127">
        <v>12.1</v>
      </c>
      <c r="B78" s="40" t="s">
        <v>58</v>
      </c>
      <c r="C78" s="171" t="s">
        <v>96</v>
      </c>
      <c r="D78" s="172"/>
      <c r="E78" s="171" t="s">
        <v>96</v>
      </c>
      <c r="F78" s="172"/>
      <c r="G78" s="173" t="s">
        <v>168</v>
      </c>
      <c r="H78" s="30"/>
    </row>
    <row r="79" spans="1:9" ht="31.5" customHeight="1" x14ac:dyDescent="0.25">
      <c r="A79" s="127">
        <v>12.2</v>
      </c>
      <c r="B79" s="40" t="s">
        <v>59</v>
      </c>
      <c r="C79" s="171" t="s">
        <v>96</v>
      </c>
      <c r="D79" s="172"/>
      <c r="E79" s="171" t="s">
        <v>96</v>
      </c>
      <c r="F79" s="172"/>
      <c r="G79" s="174"/>
      <c r="H79" s="30"/>
    </row>
    <row r="80" spans="1:9" ht="31.5" customHeight="1" x14ac:dyDescent="0.25">
      <c r="A80" s="123">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c r="H82" s="617" t="s">
        <v>515</v>
      </c>
    </row>
    <row r="83" spans="1:8" x14ac:dyDescent="0.25">
      <c r="H83" s="618"/>
    </row>
  </sheetData>
  <mergeCells count="120">
    <mergeCell ref="A82:B82"/>
    <mergeCell ref="C82:D82"/>
    <mergeCell ref="E82:F82"/>
    <mergeCell ref="H82:H83"/>
    <mergeCell ref="C78:D78"/>
    <mergeCell ref="E78:F78"/>
    <mergeCell ref="G78:G81"/>
    <mergeCell ref="C79:D79"/>
    <mergeCell ref="E79:F79"/>
    <mergeCell ref="C80:D80"/>
    <mergeCell ref="E80:F80"/>
    <mergeCell ref="C81:D81"/>
    <mergeCell ref="E81:F81"/>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C70:C71"/>
    <mergeCell ref="D70:D71"/>
    <mergeCell ref="E70:E71"/>
    <mergeCell ref="F70:F71"/>
    <mergeCell ref="G70:G72"/>
    <mergeCell ref="H70:H72"/>
    <mergeCell ref="A68:A69"/>
    <mergeCell ref="B68:B69"/>
    <mergeCell ref="C68:D68"/>
    <mergeCell ref="E68:F68"/>
    <mergeCell ref="G68:G69"/>
    <mergeCell ref="H68:H69"/>
    <mergeCell ref="C56:E56"/>
    <mergeCell ref="C57:E57"/>
    <mergeCell ref="F57:F66"/>
    <mergeCell ref="G57:G67"/>
    <mergeCell ref="H57:H67"/>
    <mergeCell ref="C58:E58"/>
    <mergeCell ref="C59:E66"/>
    <mergeCell ref="C67:E67"/>
    <mergeCell ref="C53:C55"/>
    <mergeCell ref="D53:D55"/>
    <mergeCell ref="E53:E55"/>
    <mergeCell ref="F53:F55"/>
    <mergeCell ref="G53:G55"/>
    <mergeCell ref="H53:H55"/>
    <mergeCell ref="C47:G50"/>
    <mergeCell ref="H47:H50"/>
    <mergeCell ref="A51:A52"/>
    <mergeCell ref="B51:B52"/>
    <mergeCell ref="C51:D51"/>
    <mergeCell ref="E51:F51"/>
    <mergeCell ref="G51:G52"/>
    <mergeCell ref="H51:H52"/>
    <mergeCell ref="A45:A46"/>
    <mergeCell ref="B45:B46"/>
    <mergeCell ref="C45:D45"/>
    <mergeCell ref="E45:F45"/>
    <mergeCell ref="G45:G46"/>
    <mergeCell ref="H45:H46"/>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C31:D32"/>
    <mergeCell ref="E31:F32"/>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16:E16"/>
    <mergeCell ref="C17:E23"/>
    <mergeCell ref="F17:F23"/>
    <mergeCell ref="G17:G23"/>
    <mergeCell ref="H17:H23"/>
    <mergeCell ref="C24:E24"/>
    <mergeCell ref="C11:D11"/>
    <mergeCell ref="E11:F11"/>
    <mergeCell ref="C12:D12"/>
    <mergeCell ref="E12:F12"/>
    <mergeCell ref="C13:F13"/>
    <mergeCell ref="C14:D14"/>
    <mergeCell ref="E14:F14"/>
    <mergeCell ref="C2:F2"/>
    <mergeCell ref="C4:F4"/>
    <mergeCell ref="C8:F8"/>
    <mergeCell ref="C9:F9"/>
    <mergeCell ref="C10:F10"/>
    <mergeCell ref="G10:H10"/>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topLeftCell="A66" zoomScale="70" zoomScaleNormal="70" workbookViewId="0">
      <selection activeCell="F75" sqref="F75"/>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2.85546875" style="64" customWidth="1"/>
    <col min="5" max="5" width="22.5703125" style="64" customWidth="1"/>
    <col min="6" max="6" width="20.5703125" style="64" customWidth="1"/>
    <col min="7" max="7" width="16.140625" style="64" customWidth="1"/>
    <col min="8" max="8" width="14" style="64" customWidth="1"/>
    <col min="9" max="9" width="26.140625" style="64" customWidth="1"/>
    <col min="10" max="10" width="74.140625" style="16" customWidth="1"/>
    <col min="11" max="11" width="17.85546875" style="16" customWidth="1"/>
    <col min="12" max="16384" width="11.42578125" style="16"/>
  </cols>
  <sheetData>
    <row r="1" spans="1:10" ht="15" customHeight="1" x14ac:dyDescent="0.25">
      <c r="A1" s="16"/>
      <c r="I1" s="45"/>
      <c r="J1" s="45"/>
    </row>
    <row r="2" spans="1:10" ht="15" customHeight="1" x14ac:dyDescent="0.25">
      <c r="A2" s="16"/>
      <c r="C2" s="275" t="s">
        <v>80</v>
      </c>
      <c r="D2" s="275"/>
      <c r="E2" s="275"/>
      <c r="F2" s="275"/>
      <c r="G2" s="275"/>
      <c r="H2" s="275"/>
      <c r="I2" s="45"/>
      <c r="J2" s="45"/>
    </row>
    <row r="3" spans="1:10" x14ac:dyDescent="0.25">
      <c r="A3" s="16"/>
      <c r="F3" s="16"/>
    </row>
    <row r="4" spans="1:10" ht="15" customHeight="1" x14ac:dyDescent="0.25">
      <c r="A4" s="16"/>
      <c r="C4" s="275" t="s">
        <v>0</v>
      </c>
      <c r="D4" s="275"/>
      <c r="E4" s="275"/>
      <c r="F4" s="275"/>
      <c r="G4" s="275"/>
      <c r="H4" s="275"/>
      <c r="I4" s="45"/>
      <c r="J4" s="45"/>
    </row>
    <row r="5" spans="1:10" ht="15" customHeight="1" x14ac:dyDescent="0.25">
      <c r="A5" s="45"/>
      <c r="B5" s="45"/>
      <c r="C5" s="45"/>
      <c r="D5" s="45"/>
      <c r="E5" s="45"/>
      <c r="F5" s="45"/>
      <c r="G5" s="45"/>
      <c r="H5" s="45"/>
      <c r="I5" s="45"/>
      <c r="J5" s="45"/>
    </row>
    <row r="6" spans="1:10" x14ac:dyDescent="0.25">
      <c r="A6" s="16"/>
      <c r="D6" s="17"/>
      <c r="F6" s="17"/>
      <c r="H6" s="17"/>
      <c r="I6" s="17"/>
      <c r="J6" s="17"/>
    </row>
    <row r="7" spans="1:10" ht="33" customHeight="1" x14ac:dyDescent="0.25">
      <c r="A7" s="16"/>
      <c r="C7" s="17"/>
      <c r="E7" s="17"/>
      <c r="G7" s="17"/>
    </row>
    <row r="8" spans="1:10" ht="15" customHeight="1" x14ac:dyDescent="0.25">
      <c r="A8" s="41" t="s">
        <v>1</v>
      </c>
      <c r="B8" s="42" t="s">
        <v>2</v>
      </c>
      <c r="C8" s="270">
        <v>25</v>
      </c>
      <c r="D8" s="270"/>
      <c r="E8" s="270"/>
      <c r="F8" s="270"/>
      <c r="G8" s="270"/>
      <c r="H8" s="270"/>
      <c r="I8" s="44"/>
      <c r="J8" s="44"/>
    </row>
    <row r="9" spans="1:10" ht="31.5" customHeight="1" x14ac:dyDescent="0.25">
      <c r="A9" s="41" t="s">
        <v>3</v>
      </c>
      <c r="B9" s="42" t="s">
        <v>4</v>
      </c>
      <c r="C9" s="270" t="s">
        <v>381</v>
      </c>
      <c r="D9" s="270"/>
      <c r="E9" s="270"/>
      <c r="F9" s="270"/>
      <c r="G9" s="270"/>
      <c r="H9" s="270"/>
      <c r="I9" s="44"/>
    </row>
    <row r="10" spans="1:10" ht="39.75" customHeight="1" x14ac:dyDescent="0.25">
      <c r="A10" s="41" t="s">
        <v>5</v>
      </c>
      <c r="B10" s="43" t="s">
        <v>6</v>
      </c>
      <c r="C10" s="270" t="s">
        <v>197</v>
      </c>
      <c r="D10" s="270"/>
      <c r="E10" s="270"/>
      <c r="F10" s="270"/>
      <c r="G10" s="270"/>
      <c r="H10" s="270"/>
      <c r="I10" s="276"/>
      <c r="J10" s="277"/>
    </row>
    <row r="11" spans="1:10" ht="31.5" customHeight="1" x14ac:dyDescent="0.25">
      <c r="A11" s="41" t="s">
        <v>7</v>
      </c>
      <c r="B11" s="42" t="s">
        <v>8</v>
      </c>
      <c r="C11" s="270" t="s">
        <v>382</v>
      </c>
      <c r="D11" s="270"/>
      <c r="E11" s="270" t="s">
        <v>383</v>
      </c>
      <c r="F11" s="270"/>
      <c r="G11" s="270" t="s">
        <v>384</v>
      </c>
      <c r="H11" s="270"/>
      <c r="I11" s="20"/>
      <c r="J11" s="21"/>
    </row>
    <row r="12" spans="1:10" x14ac:dyDescent="0.25">
      <c r="A12" s="41" t="s">
        <v>9</v>
      </c>
      <c r="B12" s="42" t="s">
        <v>10</v>
      </c>
      <c r="C12" s="271" t="s">
        <v>385</v>
      </c>
      <c r="D12" s="271"/>
      <c r="E12" s="271" t="s">
        <v>385</v>
      </c>
      <c r="F12" s="271"/>
      <c r="G12" s="271" t="s">
        <v>386</v>
      </c>
      <c r="H12" s="271"/>
    </row>
    <row r="13" spans="1:10" x14ac:dyDescent="0.25">
      <c r="A13" s="41" t="s">
        <v>11</v>
      </c>
      <c r="B13" s="42" t="s">
        <v>72</v>
      </c>
      <c r="C13" s="432" t="s">
        <v>387</v>
      </c>
      <c r="D13" s="433"/>
      <c r="E13" s="433"/>
      <c r="F13" s="433"/>
      <c r="G13" s="433"/>
      <c r="H13" s="434"/>
      <c r="I13" s="65"/>
      <c r="J13" s="65"/>
    </row>
    <row r="14" spans="1:10" ht="14.25" customHeight="1" x14ac:dyDescent="0.25">
      <c r="A14" s="41" t="s">
        <v>71</v>
      </c>
      <c r="B14" s="42" t="s">
        <v>12</v>
      </c>
      <c r="C14" s="274" t="s">
        <v>91</v>
      </c>
      <c r="D14" s="274"/>
      <c r="E14" s="274" t="s">
        <v>91</v>
      </c>
      <c r="F14" s="274"/>
      <c r="G14" s="274" t="s">
        <v>91</v>
      </c>
      <c r="H14" s="274"/>
    </row>
    <row r="15" spans="1:10" ht="15.75" thickBot="1" x14ac:dyDescent="0.3">
      <c r="A15" s="18"/>
      <c r="B15" s="19"/>
      <c r="C15" s="22"/>
      <c r="E15" s="22"/>
      <c r="G15" s="22"/>
    </row>
    <row r="16" spans="1:10" x14ac:dyDescent="0.25">
      <c r="A16" s="27">
        <v>1</v>
      </c>
      <c r="B16" s="67" t="s">
        <v>13</v>
      </c>
      <c r="C16" s="224" t="s">
        <v>14</v>
      </c>
      <c r="D16" s="225"/>
      <c r="E16" s="226"/>
      <c r="F16" s="224" t="s">
        <v>15</v>
      </c>
      <c r="G16" s="225"/>
      <c r="H16" s="347"/>
      <c r="I16" s="29" t="s">
        <v>16</v>
      </c>
      <c r="J16" s="32" t="s">
        <v>17</v>
      </c>
    </row>
    <row r="17" spans="1:10" x14ac:dyDescent="0.25">
      <c r="A17" s="77">
        <v>1.1000000000000001</v>
      </c>
      <c r="B17" s="83" t="s">
        <v>18</v>
      </c>
      <c r="C17" s="213" t="s">
        <v>96</v>
      </c>
      <c r="D17" s="260"/>
      <c r="E17" s="261"/>
      <c r="F17" s="267" t="s">
        <v>388</v>
      </c>
      <c r="G17" s="260"/>
      <c r="H17" s="346"/>
      <c r="I17" s="235" t="s">
        <v>168</v>
      </c>
      <c r="J17" s="268"/>
    </row>
    <row r="18" spans="1:10" ht="30" x14ac:dyDescent="0.25">
      <c r="A18" s="77">
        <v>1.2</v>
      </c>
      <c r="B18" s="83" t="s">
        <v>19</v>
      </c>
      <c r="C18" s="214"/>
      <c r="D18" s="262"/>
      <c r="E18" s="263"/>
      <c r="F18" s="214"/>
      <c r="G18" s="262"/>
      <c r="H18" s="423"/>
      <c r="I18" s="236"/>
      <c r="J18" s="268"/>
    </row>
    <row r="19" spans="1:10" x14ac:dyDescent="0.25">
      <c r="A19" s="77">
        <v>1.3</v>
      </c>
      <c r="B19" s="83" t="s">
        <v>20</v>
      </c>
      <c r="C19" s="214"/>
      <c r="D19" s="262"/>
      <c r="E19" s="263"/>
      <c r="F19" s="214"/>
      <c r="G19" s="262"/>
      <c r="H19" s="423"/>
      <c r="I19" s="236"/>
      <c r="J19" s="268"/>
    </row>
    <row r="20" spans="1:10" ht="30" x14ac:dyDescent="0.25">
      <c r="A20" s="77">
        <v>1.4</v>
      </c>
      <c r="B20" s="83" t="s">
        <v>21</v>
      </c>
      <c r="C20" s="214"/>
      <c r="D20" s="262"/>
      <c r="E20" s="263"/>
      <c r="F20" s="214"/>
      <c r="G20" s="262"/>
      <c r="H20" s="423"/>
      <c r="I20" s="236"/>
      <c r="J20" s="268"/>
    </row>
    <row r="21" spans="1:10" ht="60" x14ac:dyDescent="0.25">
      <c r="A21" s="77">
        <v>1.5</v>
      </c>
      <c r="B21" s="83" t="s">
        <v>73</v>
      </c>
      <c r="C21" s="214"/>
      <c r="D21" s="262"/>
      <c r="E21" s="263"/>
      <c r="F21" s="214"/>
      <c r="G21" s="262"/>
      <c r="H21" s="423"/>
      <c r="I21" s="236"/>
      <c r="J21" s="268"/>
    </row>
    <row r="22" spans="1:10" x14ac:dyDescent="0.25">
      <c r="A22" s="77">
        <v>1.6</v>
      </c>
      <c r="B22" s="78" t="s">
        <v>22</v>
      </c>
      <c r="C22" s="214"/>
      <c r="D22" s="262"/>
      <c r="E22" s="263"/>
      <c r="F22" s="214"/>
      <c r="G22" s="262"/>
      <c r="H22" s="423"/>
      <c r="I22" s="236"/>
      <c r="J22" s="268"/>
    </row>
    <row r="23" spans="1:10" ht="30.75" thickBot="1" x14ac:dyDescent="0.3">
      <c r="A23" s="84">
        <v>1.7</v>
      </c>
      <c r="B23" s="82" t="s">
        <v>23</v>
      </c>
      <c r="C23" s="264"/>
      <c r="D23" s="265"/>
      <c r="E23" s="266"/>
      <c r="F23" s="264"/>
      <c r="G23" s="265"/>
      <c r="H23" s="431"/>
      <c r="I23" s="237"/>
      <c r="J23" s="269"/>
    </row>
    <row r="24" spans="1:10" ht="39" customHeight="1" x14ac:dyDescent="0.25">
      <c r="A24" s="27">
        <v>2</v>
      </c>
      <c r="B24" s="28" t="s">
        <v>24</v>
      </c>
      <c r="C24" s="224" t="s">
        <v>14</v>
      </c>
      <c r="D24" s="225"/>
      <c r="E24" s="226"/>
      <c r="F24" s="224" t="s">
        <v>15</v>
      </c>
      <c r="G24" s="225"/>
      <c r="H24" s="347"/>
      <c r="I24" s="29" t="s">
        <v>16</v>
      </c>
      <c r="J24" s="33" t="s">
        <v>17</v>
      </c>
    </row>
    <row r="25" spans="1:10" ht="45.75" customHeight="1" x14ac:dyDescent="0.25">
      <c r="A25" s="103">
        <v>2.1</v>
      </c>
      <c r="B25" s="24" t="s">
        <v>25</v>
      </c>
      <c r="C25" s="213" t="s">
        <v>96</v>
      </c>
      <c r="D25" s="247"/>
      <c r="E25" s="248"/>
      <c r="F25" s="255" t="s">
        <v>389</v>
      </c>
      <c r="G25" s="428"/>
      <c r="H25" s="301"/>
      <c r="I25" s="235" t="s">
        <v>168</v>
      </c>
      <c r="J25" s="258"/>
    </row>
    <row r="26" spans="1:10" ht="50.25" customHeight="1" x14ac:dyDescent="0.25">
      <c r="A26" s="103">
        <v>2.2000000000000002</v>
      </c>
      <c r="B26" s="24" t="s">
        <v>26</v>
      </c>
      <c r="C26" s="249"/>
      <c r="D26" s="250"/>
      <c r="E26" s="251"/>
      <c r="F26" s="256"/>
      <c r="G26" s="429"/>
      <c r="H26" s="281"/>
      <c r="I26" s="236"/>
      <c r="J26" s="258"/>
    </row>
    <row r="27" spans="1:10" ht="74.25" customHeight="1" x14ac:dyDescent="0.25">
      <c r="A27" s="103">
        <v>2.2999999999999998</v>
      </c>
      <c r="B27" s="46" t="s">
        <v>27</v>
      </c>
      <c r="C27" s="249"/>
      <c r="D27" s="250"/>
      <c r="E27" s="251"/>
      <c r="F27" s="256"/>
      <c r="G27" s="429"/>
      <c r="H27" s="281"/>
      <c r="I27" s="236"/>
      <c r="J27" s="258"/>
    </row>
    <row r="28" spans="1:10" ht="42" customHeight="1" thickBot="1" x14ac:dyDescent="0.3">
      <c r="A28" s="63">
        <v>2.4</v>
      </c>
      <c r="B28" s="25" t="s">
        <v>28</v>
      </c>
      <c r="C28" s="252"/>
      <c r="D28" s="253"/>
      <c r="E28" s="254"/>
      <c r="F28" s="257"/>
      <c r="G28" s="430"/>
      <c r="H28" s="282"/>
      <c r="I28" s="237"/>
      <c r="J28" s="259"/>
    </row>
    <row r="29" spans="1:10" ht="63" customHeight="1" thickBot="1" x14ac:dyDescent="0.3">
      <c r="A29" s="176">
        <v>3</v>
      </c>
      <c r="B29" s="187" t="s">
        <v>29</v>
      </c>
      <c r="C29" s="189" t="str">
        <f>+C11</f>
        <v>INTERSA-INARSA COLOMBIA S.A.S.(51%)</v>
      </c>
      <c r="D29" s="189"/>
      <c r="E29" s="189" t="str">
        <f>+E11</f>
        <v>CAYCO S.A.S (30%)</v>
      </c>
      <c r="F29" s="181"/>
      <c r="G29" s="189" t="str">
        <f>+G11</f>
        <v>YOLANDA CABRERA BALCAZAR (19%)</v>
      </c>
      <c r="H29" s="181"/>
      <c r="I29" s="169" t="s">
        <v>16</v>
      </c>
      <c r="J29" s="169" t="s">
        <v>17</v>
      </c>
    </row>
    <row r="30" spans="1:10" ht="30" x14ac:dyDescent="0.25">
      <c r="A30" s="177"/>
      <c r="B30" s="188"/>
      <c r="C30" s="105" t="s">
        <v>14</v>
      </c>
      <c r="D30" s="110" t="s">
        <v>15</v>
      </c>
      <c r="E30" s="105" t="s">
        <v>14</v>
      </c>
      <c r="F30" s="110" t="s">
        <v>15</v>
      </c>
      <c r="G30" s="105" t="s">
        <v>14</v>
      </c>
      <c r="H30" s="110" t="s">
        <v>15</v>
      </c>
      <c r="I30" s="170"/>
      <c r="J30" s="170"/>
    </row>
    <row r="31" spans="1:10" ht="47.25" customHeight="1" x14ac:dyDescent="0.25">
      <c r="A31" s="103" t="s">
        <v>30</v>
      </c>
      <c r="B31" s="23" t="s">
        <v>18</v>
      </c>
      <c r="C31" s="111" t="s">
        <v>390</v>
      </c>
      <c r="D31" s="111"/>
      <c r="E31" s="111" t="s">
        <v>390</v>
      </c>
      <c r="F31" s="104"/>
      <c r="G31" s="111" t="s">
        <v>390</v>
      </c>
      <c r="H31" s="104"/>
      <c r="I31" s="173"/>
      <c r="J31" s="426" t="s">
        <v>391</v>
      </c>
    </row>
    <row r="32" spans="1:10" ht="57.75" customHeight="1" thickBot="1" x14ac:dyDescent="0.3">
      <c r="A32" s="63" t="s">
        <v>31</v>
      </c>
      <c r="B32" s="25" t="s">
        <v>32</v>
      </c>
      <c r="C32" s="111" t="s">
        <v>390</v>
      </c>
      <c r="D32" s="57"/>
      <c r="E32" s="111" t="s">
        <v>390</v>
      </c>
      <c r="F32" s="62"/>
      <c r="G32" s="111" t="s">
        <v>390</v>
      </c>
      <c r="H32" s="62"/>
      <c r="I32" s="175"/>
      <c r="J32" s="427"/>
    </row>
    <row r="33" spans="1:10" ht="33" customHeight="1" thickBot="1" x14ac:dyDescent="0.3">
      <c r="A33" s="176">
        <v>4</v>
      </c>
      <c r="B33" s="245" t="s">
        <v>33</v>
      </c>
      <c r="C33" s="189" t="str">
        <f>+C29</f>
        <v>INTERSA-INARSA COLOMBIA S.A.S.(51%)</v>
      </c>
      <c r="D33" s="189"/>
      <c r="E33" s="189" t="str">
        <f>+E29</f>
        <v>CAYCO S.A.S (30%)</v>
      </c>
      <c r="F33" s="181"/>
      <c r="G33" s="189" t="str">
        <f>+G29</f>
        <v>YOLANDA CABRERA BALCAZAR (19%)</v>
      </c>
      <c r="H33" s="181"/>
      <c r="I33" s="169" t="s">
        <v>16</v>
      </c>
      <c r="J33" s="169" t="s">
        <v>17</v>
      </c>
    </row>
    <row r="34" spans="1:10" ht="33" customHeight="1" x14ac:dyDescent="0.25">
      <c r="A34" s="177"/>
      <c r="B34" s="246"/>
      <c r="C34" s="105" t="s">
        <v>14</v>
      </c>
      <c r="D34" s="110" t="s">
        <v>15</v>
      </c>
      <c r="E34" s="105" t="s">
        <v>14</v>
      </c>
      <c r="F34" s="110" t="s">
        <v>15</v>
      </c>
      <c r="G34" s="105" t="s">
        <v>14</v>
      </c>
      <c r="H34" s="110" t="s">
        <v>15</v>
      </c>
      <c r="I34" s="170"/>
      <c r="J34" s="170"/>
    </row>
    <row r="35" spans="1:10" ht="47.25" customHeight="1" x14ac:dyDescent="0.25">
      <c r="A35" s="77">
        <v>4.0999999999999996</v>
      </c>
      <c r="B35" s="79" t="s">
        <v>81</v>
      </c>
      <c r="C35" s="115" t="s">
        <v>96</v>
      </c>
      <c r="D35" s="115" t="s">
        <v>392</v>
      </c>
      <c r="E35" s="115" t="s">
        <v>96</v>
      </c>
      <c r="F35" s="117" t="s">
        <v>393</v>
      </c>
      <c r="G35" s="115" t="s">
        <v>96</v>
      </c>
      <c r="H35" s="117" t="s">
        <v>394</v>
      </c>
      <c r="I35" s="223" t="s">
        <v>168</v>
      </c>
      <c r="J35" s="196"/>
    </row>
    <row r="36" spans="1:10" x14ac:dyDescent="0.25">
      <c r="A36" s="77">
        <v>4.2</v>
      </c>
      <c r="B36" s="79" t="s">
        <v>34</v>
      </c>
      <c r="C36" s="115" t="s">
        <v>96</v>
      </c>
      <c r="D36" s="115" t="s">
        <v>392</v>
      </c>
      <c r="E36" s="115" t="s">
        <v>96</v>
      </c>
      <c r="F36" s="117" t="s">
        <v>393</v>
      </c>
      <c r="G36" s="115" t="s">
        <v>96</v>
      </c>
      <c r="H36" s="117" t="s">
        <v>394</v>
      </c>
      <c r="I36" s="194"/>
      <c r="J36" s="196"/>
    </row>
    <row r="37" spans="1:10" ht="15.75" thickBot="1" x14ac:dyDescent="0.3">
      <c r="A37" s="84">
        <v>4.3</v>
      </c>
      <c r="B37" s="85" t="s">
        <v>62</v>
      </c>
      <c r="C37" s="116" t="s">
        <v>395</v>
      </c>
      <c r="D37" s="115" t="s">
        <v>392</v>
      </c>
      <c r="E37" s="115" t="s">
        <v>308</v>
      </c>
      <c r="F37" s="118" t="s">
        <v>393</v>
      </c>
      <c r="G37" s="115" t="s">
        <v>308</v>
      </c>
      <c r="H37" s="117" t="s">
        <v>394</v>
      </c>
      <c r="I37" s="195"/>
      <c r="J37" s="197"/>
    </row>
    <row r="38" spans="1:10" ht="30" customHeight="1" thickBot="1" x14ac:dyDescent="0.3">
      <c r="A38" s="176">
        <v>5</v>
      </c>
      <c r="B38" s="178" t="s">
        <v>35</v>
      </c>
      <c r="C38" s="241" t="str">
        <f>+C33</f>
        <v>INTERSA-INARSA COLOMBIA S.A.S.(51%)</v>
      </c>
      <c r="D38" s="242"/>
      <c r="E38" s="241" t="str">
        <f>+E33</f>
        <v>CAYCO S.A.S (30%)</v>
      </c>
      <c r="F38" s="242"/>
      <c r="G38" s="241" t="str">
        <f>+G33</f>
        <v>YOLANDA CABRERA BALCAZAR (19%)</v>
      </c>
      <c r="H38" s="242"/>
      <c r="I38" s="169" t="s">
        <v>16</v>
      </c>
      <c r="J38" s="169" t="s">
        <v>17</v>
      </c>
    </row>
    <row r="39" spans="1:10" ht="30.75" thickBot="1" x14ac:dyDescent="0.3">
      <c r="A39" s="177"/>
      <c r="B39" s="179"/>
      <c r="C39" s="109" t="s">
        <v>14</v>
      </c>
      <c r="D39" s="34" t="s">
        <v>15</v>
      </c>
      <c r="E39" s="109" t="s">
        <v>14</v>
      </c>
      <c r="F39" s="34" t="s">
        <v>15</v>
      </c>
      <c r="G39" s="109" t="s">
        <v>14</v>
      </c>
      <c r="H39" s="34" t="s">
        <v>15</v>
      </c>
      <c r="I39" s="170"/>
      <c r="J39" s="170"/>
    </row>
    <row r="40" spans="1:10" ht="45" customHeight="1" x14ac:dyDescent="0.25">
      <c r="A40" s="77">
        <v>5.0999999999999996</v>
      </c>
      <c r="B40" s="79" t="s">
        <v>81</v>
      </c>
      <c r="C40" s="190" t="s">
        <v>96</v>
      </c>
      <c r="D40" s="190" t="s">
        <v>396</v>
      </c>
      <c r="E40" s="229" t="s">
        <v>317</v>
      </c>
      <c r="F40" s="232" t="s">
        <v>397</v>
      </c>
      <c r="G40" s="229" t="s">
        <v>390</v>
      </c>
      <c r="H40" s="232"/>
      <c r="I40" s="235" t="s">
        <v>168</v>
      </c>
      <c r="J40" s="238"/>
    </row>
    <row r="41" spans="1:10" ht="30" x14ac:dyDescent="0.25">
      <c r="A41" s="77">
        <v>5.2</v>
      </c>
      <c r="B41" s="79" t="s">
        <v>83</v>
      </c>
      <c r="C41" s="217"/>
      <c r="D41" s="217"/>
      <c r="E41" s="230"/>
      <c r="F41" s="233"/>
      <c r="G41" s="230"/>
      <c r="H41" s="233"/>
      <c r="I41" s="236"/>
      <c r="J41" s="239"/>
    </row>
    <row r="42" spans="1:10" ht="60" x14ac:dyDescent="0.25">
      <c r="A42" s="77">
        <v>5.3</v>
      </c>
      <c r="B42" s="86" t="s">
        <v>82</v>
      </c>
      <c r="C42" s="217"/>
      <c r="D42" s="217"/>
      <c r="E42" s="230"/>
      <c r="F42" s="233"/>
      <c r="G42" s="230"/>
      <c r="H42" s="233"/>
      <c r="I42" s="236"/>
      <c r="J42" s="239"/>
    </row>
    <row r="43" spans="1:10" x14ac:dyDescent="0.25">
      <c r="A43" s="77">
        <v>5.4</v>
      </c>
      <c r="B43" s="79" t="s">
        <v>36</v>
      </c>
      <c r="C43" s="217"/>
      <c r="D43" s="217"/>
      <c r="E43" s="230"/>
      <c r="F43" s="233"/>
      <c r="G43" s="230"/>
      <c r="H43" s="233"/>
      <c r="I43" s="236"/>
      <c r="J43" s="239"/>
    </row>
    <row r="44" spans="1:10" ht="15.75" thickBot="1" x14ac:dyDescent="0.3">
      <c r="A44" s="84">
        <v>5.5</v>
      </c>
      <c r="B44" s="82" t="s">
        <v>37</v>
      </c>
      <c r="C44" s="218"/>
      <c r="D44" s="218"/>
      <c r="E44" s="231"/>
      <c r="F44" s="234"/>
      <c r="G44" s="231"/>
      <c r="H44" s="234"/>
      <c r="I44" s="237"/>
      <c r="J44" s="240"/>
    </row>
    <row r="45" spans="1:10" ht="30" customHeight="1" thickBot="1" x14ac:dyDescent="0.3">
      <c r="A45" s="176">
        <v>6</v>
      </c>
      <c r="B45" s="178" t="s">
        <v>38</v>
      </c>
      <c r="C45" s="227" t="str">
        <f>+C38</f>
        <v>INTERSA-INARSA COLOMBIA S.A.S.(51%)</v>
      </c>
      <c r="D45" s="228"/>
      <c r="E45" s="182" t="str">
        <f>+E38</f>
        <v>CAYCO S.A.S (30%)</v>
      </c>
      <c r="F45" s="181"/>
      <c r="G45" s="182" t="str">
        <f>+G38</f>
        <v>YOLANDA CABRERA BALCAZAR (19%)</v>
      </c>
      <c r="H45" s="181"/>
      <c r="I45" s="169" t="s">
        <v>16</v>
      </c>
      <c r="J45" s="169" t="s">
        <v>17</v>
      </c>
    </row>
    <row r="46" spans="1:10" ht="30" customHeight="1" thickBot="1" x14ac:dyDescent="0.3">
      <c r="A46" s="177"/>
      <c r="B46" s="179"/>
      <c r="C46" s="35" t="s">
        <v>14</v>
      </c>
      <c r="D46" s="47" t="s">
        <v>15</v>
      </c>
      <c r="E46" s="13" t="s">
        <v>14</v>
      </c>
      <c r="F46" s="34" t="s">
        <v>15</v>
      </c>
      <c r="G46" s="13" t="s">
        <v>14</v>
      </c>
      <c r="H46" s="34" t="s">
        <v>15</v>
      </c>
      <c r="I46" s="170"/>
      <c r="J46" s="170"/>
    </row>
    <row r="47" spans="1:10" ht="43.5" customHeight="1" x14ac:dyDescent="0.25">
      <c r="A47" s="77">
        <v>6.1</v>
      </c>
      <c r="B47" s="78" t="s">
        <v>39</v>
      </c>
      <c r="C47" s="74" t="s">
        <v>390</v>
      </c>
      <c r="D47" s="111"/>
      <c r="E47" s="74" t="s">
        <v>390</v>
      </c>
      <c r="F47" s="114"/>
      <c r="G47" s="74" t="s">
        <v>390</v>
      </c>
      <c r="H47" s="104"/>
      <c r="I47" s="5"/>
      <c r="J47" s="6"/>
    </row>
    <row r="48" spans="1:10" x14ac:dyDescent="0.25">
      <c r="A48" s="77">
        <v>6.2</v>
      </c>
      <c r="B48" s="78" t="s">
        <v>63</v>
      </c>
      <c r="C48" s="74" t="s">
        <v>390</v>
      </c>
      <c r="D48" s="111"/>
      <c r="E48" s="74" t="s">
        <v>390</v>
      </c>
      <c r="F48" s="74"/>
      <c r="G48" s="74" t="s">
        <v>390</v>
      </c>
      <c r="H48" s="104"/>
      <c r="I48" s="3"/>
      <c r="J48" s="30"/>
    </row>
    <row r="49" spans="1:11" ht="30" x14ac:dyDescent="0.25">
      <c r="A49" s="77">
        <v>6.3</v>
      </c>
      <c r="B49" s="78" t="s">
        <v>64</v>
      </c>
      <c r="C49" s="74" t="s">
        <v>390</v>
      </c>
      <c r="D49" s="111"/>
      <c r="E49" s="74" t="s">
        <v>390</v>
      </c>
      <c r="F49" s="104"/>
      <c r="G49" s="74" t="s">
        <v>390</v>
      </c>
      <c r="H49" s="104"/>
      <c r="I49" s="3"/>
      <c r="J49" s="30"/>
    </row>
    <row r="50" spans="1:11" ht="45.75" thickBot="1" x14ac:dyDescent="0.3">
      <c r="A50" s="77">
        <v>6.4</v>
      </c>
      <c r="B50" s="82" t="s">
        <v>65</v>
      </c>
      <c r="C50" s="74" t="s">
        <v>390</v>
      </c>
      <c r="D50" s="57"/>
      <c r="E50" s="74" t="s">
        <v>390</v>
      </c>
      <c r="F50" s="62"/>
      <c r="G50" s="74" t="s">
        <v>390</v>
      </c>
      <c r="I50" s="4"/>
      <c r="J50" s="31"/>
    </row>
    <row r="51" spans="1:11" ht="30" customHeight="1" thickBot="1" x14ac:dyDescent="0.3">
      <c r="A51" s="176">
        <v>7</v>
      </c>
      <c r="B51" s="187" t="s">
        <v>40</v>
      </c>
      <c r="C51" s="189" t="str">
        <f>+C45</f>
        <v>INTERSA-INARSA COLOMBIA S.A.S.(51%)</v>
      </c>
      <c r="D51" s="189"/>
      <c r="E51" s="189" t="str">
        <f>+E45</f>
        <v>CAYCO S.A.S (30%)</v>
      </c>
      <c r="F51" s="181"/>
      <c r="G51" s="189" t="str">
        <f>+G45</f>
        <v>YOLANDA CABRERA BALCAZAR (19%)</v>
      </c>
      <c r="H51" s="181"/>
      <c r="I51" s="169" t="s">
        <v>16</v>
      </c>
      <c r="J51" s="169" t="s">
        <v>17</v>
      </c>
    </row>
    <row r="52" spans="1:11" ht="30.75" thickBot="1" x14ac:dyDescent="0.3">
      <c r="A52" s="177"/>
      <c r="B52" s="188"/>
      <c r="C52" s="35" t="s">
        <v>14</v>
      </c>
      <c r="D52" s="36" t="s">
        <v>15</v>
      </c>
      <c r="E52" s="13" t="s">
        <v>14</v>
      </c>
      <c r="F52" s="34" t="s">
        <v>15</v>
      </c>
      <c r="G52" s="13" t="s">
        <v>14</v>
      </c>
      <c r="H52" s="34" t="s">
        <v>15</v>
      </c>
      <c r="I52" s="170"/>
      <c r="J52" s="170"/>
    </row>
    <row r="53" spans="1:11" x14ac:dyDescent="0.25">
      <c r="A53" s="77">
        <v>7.1</v>
      </c>
      <c r="B53" s="78" t="s">
        <v>41</v>
      </c>
      <c r="C53" s="190" t="s">
        <v>96</v>
      </c>
      <c r="D53" s="219">
        <v>206</v>
      </c>
      <c r="E53" s="190" t="s">
        <v>96</v>
      </c>
      <c r="F53" s="221">
        <v>208</v>
      </c>
      <c r="G53" s="190" t="s">
        <v>96</v>
      </c>
      <c r="H53" s="221">
        <v>210</v>
      </c>
      <c r="I53" s="223" t="s">
        <v>168</v>
      </c>
      <c r="J53" s="89"/>
    </row>
    <row r="54" spans="1:11" ht="30" x14ac:dyDescent="0.25">
      <c r="A54" s="77">
        <v>7.2</v>
      </c>
      <c r="B54" s="78" t="s">
        <v>66</v>
      </c>
      <c r="C54" s="217"/>
      <c r="D54" s="219"/>
      <c r="E54" s="217"/>
      <c r="F54" s="221"/>
      <c r="G54" s="217"/>
      <c r="H54" s="221"/>
      <c r="I54" s="194"/>
      <c r="J54" s="89"/>
    </row>
    <row r="55" spans="1:11" ht="30.75" thickBot="1" x14ac:dyDescent="0.3">
      <c r="A55" s="84">
        <v>7.3</v>
      </c>
      <c r="B55" s="82" t="s">
        <v>42</v>
      </c>
      <c r="C55" s="218"/>
      <c r="D55" s="220"/>
      <c r="E55" s="218"/>
      <c r="F55" s="222"/>
      <c r="G55" s="218"/>
      <c r="H55" s="222"/>
      <c r="I55" s="195"/>
      <c r="J55" s="90"/>
    </row>
    <row r="56" spans="1:11" x14ac:dyDescent="0.25">
      <c r="A56" s="27">
        <v>8</v>
      </c>
      <c r="B56" s="38" t="s">
        <v>43</v>
      </c>
      <c r="C56" s="224" t="s">
        <v>14</v>
      </c>
      <c r="D56" s="225"/>
      <c r="E56" s="226"/>
      <c r="F56" s="224" t="s">
        <v>15</v>
      </c>
      <c r="G56" s="225"/>
      <c r="H56" s="347"/>
      <c r="I56" s="29" t="s">
        <v>16</v>
      </c>
      <c r="J56" s="32" t="s">
        <v>17</v>
      </c>
    </row>
    <row r="57" spans="1:11" x14ac:dyDescent="0.25">
      <c r="A57" s="77">
        <v>8.1</v>
      </c>
      <c r="B57" s="78" t="s">
        <v>44</v>
      </c>
      <c r="C57" s="198" t="s">
        <v>215</v>
      </c>
      <c r="D57" s="198"/>
      <c r="E57" s="198"/>
      <c r="F57" s="420"/>
      <c r="G57" s="421"/>
      <c r="H57" s="422"/>
      <c r="I57" s="199"/>
      <c r="J57" s="345"/>
    </row>
    <row r="58" spans="1:11" x14ac:dyDescent="0.25">
      <c r="A58" s="77">
        <v>8.1999999999999993</v>
      </c>
      <c r="B58" s="78" t="s">
        <v>45</v>
      </c>
      <c r="C58" s="198" t="s">
        <v>126</v>
      </c>
      <c r="D58" s="198"/>
      <c r="E58" s="198"/>
      <c r="F58" s="420"/>
      <c r="G58" s="421"/>
      <c r="H58" s="422"/>
      <c r="I58" s="199"/>
      <c r="J58" s="202"/>
    </row>
    <row r="59" spans="1:11" x14ac:dyDescent="0.25">
      <c r="A59" s="77">
        <v>8.3000000000000007</v>
      </c>
      <c r="B59" s="79" t="s">
        <v>46</v>
      </c>
      <c r="C59" s="204" t="s">
        <v>96</v>
      </c>
      <c r="D59" s="205"/>
      <c r="E59" s="206"/>
      <c r="F59" s="213" t="s">
        <v>398</v>
      </c>
      <c r="G59" s="260"/>
      <c r="H59" s="346"/>
      <c r="I59" s="199"/>
      <c r="J59" s="202"/>
    </row>
    <row r="60" spans="1:11" ht="30" x14ac:dyDescent="0.25">
      <c r="A60" s="77">
        <v>8.4</v>
      </c>
      <c r="B60" s="79" t="s">
        <v>47</v>
      </c>
      <c r="C60" s="207"/>
      <c r="D60" s="208"/>
      <c r="E60" s="209"/>
      <c r="F60" s="214"/>
      <c r="G60" s="262"/>
      <c r="H60" s="423"/>
      <c r="I60" s="199"/>
      <c r="J60" s="202"/>
    </row>
    <row r="61" spans="1:11" ht="36.75" customHeight="1" x14ac:dyDescent="0.25">
      <c r="A61" s="77">
        <v>8.5</v>
      </c>
      <c r="B61" s="79" t="s">
        <v>84</v>
      </c>
      <c r="C61" s="207"/>
      <c r="D61" s="208"/>
      <c r="E61" s="209"/>
      <c r="F61" s="214"/>
      <c r="G61" s="262"/>
      <c r="H61" s="423"/>
      <c r="I61" s="199"/>
      <c r="J61" s="202"/>
    </row>
    <row r="62" spans="1:11" x14ac:dyDescent="0.25">
      <c r="A62" s="77">
        <v>8.6</v>
      </c>
      <c r="B62" s="79" t="s">
        <v>67</v>
      </c>
      <c r="C62" s="207"/>
      <c r="D62" s="208"/>
      <c r="E62" s="209"/>
      <c r="F62" s="214"/>
      <c r="G62" s="262"/>
      <c r="H62" s="423"/>
      <c r="I62" s="199"/>
      <c r="J62" s="202"/>
    </row>
    <row r="63" spans="1:11" x14ac:dyDescent="0.25">
      <c r="A63" s="77">
        <v>8.6999999999999993</v>
      </c>
      <c r="B63" s="79" t="s">
        <v>48</v>
      </c>
      <c r="C63" s="207"/>
      <c r="D63" s="208"/>
      <c r="E63" s="209"/>
      <c r="F63" s="214"/>
      <c r="G63" s="262"/>
      <c r="H63" s="423"/>
      <c r="I63" s="199"/>
      <c r="J63" s="202"/>
    </row>
    <row r="64" spans="1:11" ht="60" x14ac:dyDescent="0.25">
      <c r="A64" s="77">
        <v>8.8000000000000007</v>
      </c>
      <c r="B64" s="79" t="s">
        <v>85</v>
      </c>
      <c r="C64" s="207"/>
      <c r="D64" s="208"/>
      <c r="E64" s="209"/>
      <c r="F64" s="214"/>
      <c r="G64" s="262"/>
      <c r="H64" s="423"/>
      <c r="I64" s="199"/>
      <c r="J64" s="202"/>
      <c r="K64" s="1"/>
    </row>
    <row r="65" spans="1:11" ht="19.5" customHeight="1" x14ac:dyDescent="0.3">
      <c r="A65" s="77">
        <v>8.9</v>
      </c>
      <c r="B65" s="80" t="s">
        <v>68</v>
      </c>
      <c r="C65" s="207"/>
      <c r="D65" s="208"/>
      <c r="E65" s="209"/>
      <c r="F65" s="214"/>
      <c r="G65" s="262"/>
      <c r="H65" s="423"/>
      <c r="I65" s="199"/>
      <c r="J65" s="202"/>
      <c r="K65" s="2"/>
    </row>
    <row r="66" spans="1:11" ht="16.5" x14ac:dyDescent="0.3">
      <c r="A66" s="81" t="s">
        <v>49</v>
      </c>
      <c r="B66" s="78" t="s">
        <v>50</v>
      </c>
      <c r="C66" s="210"/>
      <c r="D66" s="211"/>
      <c r="E66" s="212"/>
      <c r="F66" s="215"/>
      <c r="G66" s="424"/>
      <c r="H66" s="425"/>
      <c r="I66" s="199"/>
      <c r="J66" s="202"/>
      <c r="K66" s="2"/>
    </row>
    <row r="67" spans="1:11" ht="30.75" thickBot="1" x14ac:dyDescent="0.3">
      <c r="A67" s="81" t="s">
        <v>51</v>
      </c>
      <c r="B67" s="82" t="s">
        <v>69</v>
      </c>
      <c r="C67" s="216" t="s">
        <v>96</v>
      </c>
      <c r="D67" s="216"/>
      <c r="E67" s="216"/>
      <c r="F67" s="213" t="s">
        <v>399</v>
      </c>
      <c r="G67" s="260"/>
      <c r="H67" s="346"/>
      <c r="I67" s="200"/>
      <c r="J67" s="203"/>
      <c r="K67" s="26"/>
    </row>
    <row r="68" spans="1:11" ht="30" customHeight="1" thickBot="1" x14ac:dyDescent="0.3">
      <c r="A68" s="176">
        <v>9</v>
      </c>
      <c r="B68" s="187" t="s">
        <v>52</v>
      </c>
      <c r="C68" s="189" t="str">
        <f>+C51</f>
        <v>INTERSA-INARSA COLOMBIA S.A.S.(51%)</v>
      </c>
      <c r="D68" s="189"/>
      <c r="E68" s="189" t="str">
        <f>+E51</f>
        <v>CAYCO S.A.S (30%)</v>
      </c>
      <c r="F68" s="181"/>
      <c r="G68" s="188" t="str">
        <f>+G51</f>
        <v>YOLANDA CABRERA BALCAZAR (19%)</v>
      </c>
      <c r="H68" s="181"/>
      <c r="I68" s="169" t="s">
        <v>16</v>
      </c>
      <c r="J68" s="169" t="s">
        <v>17</v>
      </c>
    </row>
    <row r="69" spans="1:11" ht="30" customHeight="1" thickBot="1" x14ac:dyDescent="0.3">
      <c r="A69" s="177"/>
      <c r="B69" s="188"/>
      <c r="C69" s="35" t="s">
        <v>14</v>
      </c>
      <c r="D69" s="36" t="s">
        <v>15</v>
      </c>
      <c r="E69" s="13" t="s">
        <v>14</v>
      </c>
      <c r="F69" s="34" t="s">
        <v>15</v>
      </c>
      <c r="G69" s="13" t="s">
        <v>14</v>
      </c>
      <c r="H69" s="34" t="s">
        <v>15</v>
      </c>
      <c r="I69" s="170"/>
      <c r="J69" s="170"/>
    </row>
    <row r="70" spans="1:11" x14ac:dyDescent="0.25">
      <c r="A70" s="77">
        <v>9.1</v>
      </c>
      <c r="B70" s="83" t="s">
        <v>70</v>
      </c>
      <c r="C70" s="190" t="s">
        <v>390</v>
      </c>
      <c r="D70" s="190"/>
      <c r="E70" s="190" t="s">
        <v>400</v>
      </c>
      <c r="F70" s="192">
        <v>214</v>
      </c>
      <c r="G70" s="190" t="s">
        <v>390</v>
      </c>
      <c r="H70" s="192"/>
      <c r="I70" s="194"/>
      <c r="J70" s="196"/>
    </row>
    <row r="71" spans="1:11" x14ac:dyDescent="0.25">
      <c r="A71" s="77">
        <v>9.1999999999999993</v>
      </c>
      <c r="B71" s="91" t="s">
        <v>53</v>
      </c>
      <c r="C71" s="191"/>
      <c r="D71" s="191"/>
      <c r="E71" s="191"/>
      <c r="F71" s="193"/>
      <c r="G71" s="191"/>
      <c r="H71" s="193"/>
      <c r="I71" s="194"/>
      <c r="J71" s="196"/>
    </row>
    <row r="72" spans="1:11" ht="30.75" thickBot="1" x14ac:dyDescent="0.3">
      <c r="A72" s="84">
        <v>9.3000000000000007</v>
      </c>
      <c r="B72" s="92" t="s">
        <v>54</v>
      </c>
      <c r="C72" s="116" t="s">
        <v>390</v>
      </c>
      <c r="D72" s="116"/>
      <c r="E72" s="116" t="s">
        <v>96</v>
      </c>
      <c r="F72" s="118">
        <v>215</v>
      </c>
      <c r="G72" s="116" t="s">
        <v>390</v>
      </c>
      <c r="H72" s="118"/>
      <c r="I72" s="195"/>
      <c r="J72" s="197"/>
    </row>
    <row r="73" spans="1:11" ht="30" customHeight="1" thickBot="1" x14ac:dyDescent="0.3">
      <c r="A73" s="176">
        <v>10</v>
      </c>
      <c r="B73" s="187" t="s">
        <v>55</v>
      </c>
      <c r="C73" s="189" t="str">
        <f>+C68</f>
        <v>INTERSA-INARSA COLOMBIA S.A.S.(51%)</v>
      </c>
      <c r="D73" s="189"/>
      <c r="E73" s="189" t="str">
        <f>+E68</f>
        <v>CAYCO S.A.S (30%)</v>
      </c>
      <c r="F73" s="181"/>
      <c r="G73" s="189" t="str">
        <f>+G68</f>
        <v>YOLANDA CABRERA BALCAZAR (19%)</v>
      </c>
      <c r="H73" s="181"/>
      <c r="I73" s="169" t="s">
        <v>16</v>
      </c>
      <c r="J73" s="169" t="s">
        <v>17</v>
      </c>
    </row>
    <row r="74" spans="1:11" ht="30" customHeight="1" thickBot="1" x14ac:dyDescent="0.3">
      <c r="A74" s="177"/>
      <c r="B74" s="188"/>
      <c r="C74" s="35" t="s">
        <v>14</v>
      </c>
      <c r="D74" s="36" t="s">
        <v>15</v>
      </c>
      <c r="E74" s="13" t="s">
        <v>14</v>
      </c>
      <c r="F74" s="34" t="s">
        <v>15</v>
      </c>
      <c r="G74" s="13" t="s">
        <v>14</v>
      </c>
      <c r="H74" s="34" t="s">
        <v>15</v>
      </c>
      <c r="I74" s="170"/>
      <c r="J74" s="170"/>
    </row>
    <row r="75" spans="1:11" ht="43.5" customHeight="1" thickBot="1" x14ac:dyDescent="0.3">
      <c r="A75" s="63">
        <v>10.1</v>
      </c>
      <c r="B75" s="25" t="s">
        <v>56</v>
      </c>
      <c r="C75" s="57" t="s">
        <v>96</v>
      </c>
      <c r="D75" s="57"/>
      <c r="E75" s="7" t="s">
        <v>169</v>
      </c>
      <c r="F75" s="8"/>
      <c r="G75" s="7" t="s">
        <v>169</v>
      </c>
      <c r="H75" s="8"/>
      <c r="I75" s="9"/>
      <c r="J75" s="10"/>
    </row>
    <row r="76" spans="1:11" ht="30" customHeight="1" thickBot="1" x14ac:dyDescent="0.3">
      <c r="A76" s="176">
        <v>12</v>
      </c>
      <c r="B76" s="178" t="s">
        <v>57</v>
      </c>
      <c r="C76" s="341" t="s">
        <v>75</v>
      </c>
      <c r="D76" s="342"/>
      <c r="E76" s="343" t="s">
        <v>76</v>
      </c>
      <c r="F76" s="344"/>
      <c r="G76" s="343" t="s">
        <v>77</v>
      </c>
      <c r="H76" s="344"/>
      <c r="I76" s="279"/>
      <c r="J76" s="169"/>
    </row>
    <row r="77" spans="1:11" ht="30" customHeight="1" x14ac:dyDescent="0.25">
      <c r="A77" s="177"/>
      <c r="B77" s="179"/>
      <c r="C77" s="183"/>
      <c r="D77" s="184"/>
      <c r="E77" s="185"/>
      <c r="F77" s="186"/>
      <c r="G77" s="185"/>
      <c r="H77" s="186"/>
      <c r="I77" s="280"/>
      <c r="J77" s="170"/>
    </row>
    <row r="78" spans="1:11" x14ac:dyDescent="0.25">
      <c r="A78" s="103">
        <v>12.1</v>
      </c>
      <c r="B78" s="40" t="s">
        <v>58</v>
      </c>
      <c r="C78" s="171" t="s">
        <v>96</v>
      </c>
      <c r="D78" s="172"/>
      <c r="E78" s="171" t="s">
        <v>96</v>
      </c>
      <c r="F78" s="172"/>
      <c r="G78" s="171" t="s">
        <v>96</v>
      </c>
      <c r="H78" s="172"/>
      <c r="I78" s="173"/>
      <c r="J78" s="30"/>
    </row>
    <row r="79" spans="1:11" ht="31.5" customHeight="1" x14ac:dyDescent="0.25">
      <c r="A79" s="103">
        <v>12.2</v>
      </c>
      <c r="B79" s="40" t="s">
        <v>59</v>
      </c>
      <c r="C79" s="171" t="s">
        <v>96</v>
      </c>
      <c r="D79" s="172"/>
      <c r="E79" s="171" t="s">
        <v>96</v>
      </c>
      <c r="F79" s="172"/>
      <c r="G79" s="171" t="s">
        <v>96</v>
      </c>
      <c r="H79" s="172"/>
      <c r="I79" s="174"/>
      <c r="J79" s="30"/>
    </row>
    <row r="80" spans="1:11" ht="31.5" customHeight="1" x14ac:dyDescent="0.25">
      <c r="A80" s="111">
        <v>12.3</v>
      </c>
      <c r="B80" s="24" t="s">
        <v>60</v>
      </c>
      <c r="C80" s="171" t="s">
        <v>96</v>
      </c>
      <c r="D80" s="172"/>
      <c r="E80" s="171" t="s">
        <v>96</v>
      </c>
      <c r="F80" s="172"/>
      <c r="G80" s="171" t="s">
        <v>96</v>
      </c>
      <c r="H80" s="172"/>
      <c r="I80" s="174"/>
      <c r="J80" s="37"/>
    </row>
    <row r="81" spans="1:10" ht="15.75" thickBot="1" x14ac:dyDescent="0.3">
      <c r="A81" s="101">
        <v>12.4</v>
      </c>
      <c r="B81" s="102" t="s">
        <v>79</v>
      </c>
      <c r="C81" s="171" t="s">
        <v>96</v>
      </c>
      <c r="D81" s="172"/>
      <c r="E81" s="171" t="s">
        <v>96</v>
      </c>
      <c r="F81" s="172"/>
      <c r="G81" s="171" t="s">
        <v>96</v>
      </c>
      <c r="H81" s="172"/>
      <c r="I81" s="175"/>
      <c r="J81" s="37"/>
    </row>
    <row r="82" spans="1:10" ht="19.5" thickBot="1" x14ac:dyDescent="0.3">
      <c r="A82" s="165" t="s">
        <v>61</v>
      </c>
      <c r="B82" s="166"/>
      <c r="C82" s="167"/>
      <c r="D82" s="168"/>
      <c r="E82" s="167"/>
      <c r="F82" s="168"/>
      <c r="G82" s="167"/>
      <c r="H82" s="168"/>
      <c r="I82" s="39"/>
      <c r="J82" s="169"/>
    </row>
    <row r="83" spans="1:10" x14ac:dyDescent="0.25">
      <c r="J83" s="170"/>
    </row>
  </sheetData>
  <mergeCells count="144">
    <mergeCell ref="I10:J10"/>
    <mergeCell ref="C11:D11"/>
    <mergeCell ref="E11:F11"/>
    <mergeCell ref="G11:H11"/>
    <mergeCell ref="C12:D12"/>
    <mergeCell ref="E12:F12"/>
    <mergeCell ref="G12:H12"/>
    <mergeCell ref="C2:H2"/>
    <mergeCell ref="C4:H4"/>
    <mergeCell ref="C8:H8"/>
    <mergeCell ref="C9:H9"/>
    <mergeCell ref="C10:H10"/>
    <mergeCell ref="C17:E23"/>
    <mergeCell ref="F17:H23"/>
    <mergeCell ref="I17:I23"/>
    <mergeCell ref="J17:J23"/>
    <mergeCell ref="C24:E24"/>
    <mergeCell ref="F24:H24"/>
    <mergeCell ref="C13:H13"/>
    <mergeCell ref="C14:D14"/>
    <mergeCell ref="E14:F14"/>
    <mergeCell ref="G14:H14"/>
    <mergeCell ref="C16:E16"/>
    <mergeCell ref="F16:H16"/>
    <mergeCell ref="C25:E28"/>
    <mergeCell ref="F25:H28"/>
    <mergeCell ref="I25:I28"/>
    <mergeCell ref="J25:J28"/>
    <mergeCell ref="A29:A30"/>
    <mergeCell ref="B29:B30"/>
    <mergeCell ref="C29:D29"/>
    <mergeCell ref="E29:F29"/>
    <mergeCell ref="G29:H29"/>
    <mergeCell ref="I29:I30"/>
    <mergeCell ref="J29:J30"/>
    <mergeCell ref="I31:I32"/>
    <mergeCell ref="J31:J32"/>
    <mergeCell ref="A33:A34"/>
    <mergeCell ref="B33:B34"/>
    <mergeCell ref="C33:D33"/>
    <mergeCell ref="E33:F33"/>
    <mergeCell ref="G33:H33"/>
    <mergeCell ref="I33:I34"/>
    <mergeCell ref="J33:J34"/>
    <mergeCell ref="I35:I37"/>
    <mergeCell ref="J35:J37"/>
    <mergeCell ref="A38:A39"/>
    <mergeCell ref="B38:B39"/>
    <mergeCell ref="C38:D38"/>
    <mergeCell ref="E38:F38"/>
    <mergeCell ref="G38:H38"/>
    <mergeCell ref="I38:I39"/>
    <mergeCell ref="J38:J39"/>
    <mergeCell ref="A51:A52"/>
    <mergeCell ref="B51:B52"/>
    <mergeCell ref="C51:D51"/>
    <mergeCell ref="E51:F51"/>
    <mergeCell ref="G51:H51"/>
    <mergeCell ref="I51:I52"/>
    <mergeCell ref="I40:I44"/>
    <mergeCell ref="J40:J44"/>
    <mergeCell ref="A45:A46"/>
    <mergeCell ref="B45:B46"/>
    <mergeCell ref="C45:D45"/>
    <mergeCell ref="E45:F45"/>
    <mergeCell ref="G45:H45"/>
    <mergeCell ref="I45:I46"/>
    <mergeCell ref="J45:J46"/>
    <mergeCell ref="C40:C44"/>
    <mergeCell ref="D40:D44"/>
    <mergeCell ref="E40:E44"/>
    <mergeCell ref="F40:F44"/>
    <mergeCell ref="G40:G44"/>
    <mergeCell ref="H40:H44"/>
    <mergeCell ref="I57:I67"/>
    <mergeCell ref="J57:J67"/>
    <mergeCell ref="C58:E58"/>
    <mergeCell ref="F58:H58"/>
    <mergeCell ref="C59:E66"/>
    <mergeCell ref="F59:H66"/>
    <mergeCell ref="J51:J52"/>
    <mergeCell ref="C53:C55"/>
    <mergeCell ref="D53:D55"/>
    <mergeCell ref="E53:E55"/>
    <mergeCell ref="F53:F55"/>
    <mergeCell ref="G53:G55"/>
    <mergeCell ref="H53:H55"/>
    <mergeCell ref="I53:I55"/>
    <mergeCell ref="C67:E67"/>
    <mergeCell ref="F67:H67"/>
    <mergeCell ref="A68:A69"/>
    <mergeCell ref="B68:B69"/>
    <mergeCell ref="C68:D68"/>
    <mergeCell ref="E68:F68"/>
    <mergeCell ref="G68:H68"/>
    <mergeCell ref="C56:E56"/>
    <mergeCell ref="F56:H56"/>
    <mergeCell ref="C57:E57"/>
    <mergeCell ref="F57:H57"/>
    <mergeCell ref="I68:I69"/>
    <mergeCell ref="J68:J69"/>
    <mergeCell ref="C70:C71"/>
    <mergeCell ref="D70:D71"/>
    <mergeCell ref="E70:E71"/>
    <mergeCell ref="F70:F71"/>
    <mergeCell ref="G70:G71"/>
    <mergeCell ref="H70:H71"/>
    <mergeCell ref="I70:I72"/>
    <mergeCell ref="J70:J72"/>
    <mergeCell ref="J73:J74"/>
    <mergeCell ref="A76:A77"/>
    <mergeCell ref="B76:B77"/>
    <mergeCell ref="C76:D76"/>
    <mergeCell ref="E76:F76"/>
    <mergeCell ref="G76:H76"/>
    <mergeCell ref="I76:I77"/>
    <mergeCell ref="J76:J77"/>
    <mergeCell ref="C77:D77"/>
    <mergeCell ref="E77:F77"/>
    <mergeCell ref="A73:A74"/>
    <mergeCell ref="B73:B74"/>
    <mergeCell ref="C73:D73"/>
    <mergeCell ref="E73:F73"/>
    <mergeCell ref="G73:H73"/>
    <mergeCell ref="I73:I74"/>
    <mergeCell ref="G77:H77"/>
    <mergeCell ref="C78:D78"/>
    <mergeCell ref="E78:F78"/>
    <mergeCell ref="G78:H78"/>
    <mergeCell ref="I78:I81"/>
    <mergeCell ref="C79:D79"/>
    <mergeCell ref="E79:F79"/>
    <mergeCell ref="G79:H79"/>
    <mergeCell ref="C80:D80"/>
    <mergeCell ref="E80:F80"/>
    <mergeCell ref="J82:J83"/>
    <mergeCell ref="G80:H80"/>
    <mergeCell ref="C81:D81"/>
    <mergeCell ref="E81:F81"/>
    <mergeCell ref="G81:H81"/>
    <mergeCell ref="A82:B82"/>
    <mergeCell ref="C82:D82"/>
    <mergeCell ref="E82:F82"/>
    <mergeCell ref="G82:H82"/>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topLeftCell="B37" zoomScale="70" zoomScaleNormal="70" workbookViewId="0">
      <selection activeCell="E40" sqref="E40:H44"/>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26</v>
      </c>
      <c r="D8" s="270"/>
      <c r="E8" s="270"/>
      <c r="F8" s="270"/>
      <c r="G8" s="44"/>
      <c r="H8" s="44"/>
    </row>
    <row r="9" spans="1:8" ht="31.5" customHeight="1" x14ac:dyDescent="0.25">
      <c r="A9" s="41" t="s">
        <v>3</v>
      </c>
      <c r="B9" s="42" t="s">
        <v>4</v>
      </c>
      <c r="C9" s="270" t="s">
        <v>401</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402</v>
      </c>
      <c r="D11" s="270"/>
      <c r="E11" s="270" t="s">
        <v>403</v>
      </c>
      <c r="F11" s="270"/>
      <c r="G11" s="20"/>
      <c r="H11" s="21"/>
    </row>
    <row r="12" spans="1:8" x14ac:dyDescent="0.25">
      <c r="A12" s="41" t="s">
        <v>9</v>
      </c>
      <c r="B12" s="42" t="s">
        <v>10</v>
      </c>
      <c r="C12" s="271" t="s">
        <v>385</v>
      </c>
      <c r="D12" s="271"/>
      <c r="E12" s="271" t="s">
        <v>386</v>
      </c>
      <c r="F12" s="271"/>
    </row>
    <row r="13" spans="1:8" x14ac:dyDescent="0.25">
      <c r="A13" s="41" t="s">
        <v>11</v>
      </c>
      <c r="B13" s="42" t="s">
        <v>72</v>
      </c>
      <c r="C13" s="272" t="s">
        <v>404</v>
      </c>
      <c r="D13" s="273"/>
      <c r="E13" s="273"/>
      <c r="F13" s="273"/>
      <c r="G13" s="65"/>
      <c r="H13" s="65"/>
    </row>
    <row r="14" spans="1:8" ht="14.25" customHeight="1" x14ac:dyDescent="0.25">
      <c r="A14" s="41" t="s">
        <v>71</v>
      </c>
      <c r="B14" s="42" t="s">
        <v>12</v>
      </c>
      <c r="C14" s="274" t="s">
        <v>405</v>
      </c>
      <c r="D14" s="274"/>
      <c r="E14" s="274" t="s">
        <v>405</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406</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407</v>
      </c>
      <c r="G25" s="235" t="s">
        <v>168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CONCOL CONSULTORES S.A.S. (51%)</v>
      </c>
      <c r="D29" s="189"/>
      <c r="E29" s="189" t="str">
        <f>+E11</f>
        <v>DC - PORTS.A.S.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96</v>
      </c>
      <c r="D31" s="111" t="s">
        <v>408</v>
      </c>
      <c r="E31" s="111" t="s">
        <v>169</v>
      </c>
      <c r="F31" s="104"/>
      <c r="G31" s="173" t="s">
        <v>168</v>
      </c>
      <c r="H31" s="243"/>
    </row>
    <row r="32" spans="1:8" ht="15.75" thickBot="1" x14ac:dyDescent="0.3">
      <c r="A32" s="63" t="s">
        <v>31</v>
      </c>
      <c r="B32" s="25" t="s">
        <v>32</v>
      </c>
      <c r="C32" s="111" t="s">
        <v>96</v>
      </c>
      <c r="D32" s="57" t="s">
        <v>408</v>
      </c>
      <c r="E32" s="111" t="s">
        <v>169</v>
      </c>
      <c r="F32" s="62"/>
      <c r="G32" s="175"/>
      <c r="H32" s="244"/>
    </row>
    <row r="33" spans="1:8" ht="33" customHeight="1" thickBot="1" x14ac:dyDescent="0.3">
      <c r="A33" s="176">
        <v>4</v>
      </c>
      <c r="B33" s="245" t="s">
        <v>33</v>
      </c>
      <c r="C33" s="189" t="str">
        <f>+C29</f>
        <v>CONCOL CONSULTORES S.A.S. (51%)</v>
      </c>
      <c r="D33" s="189"/>
      <c r="E33" s="189" t="str">
        <f>+E29</f>
        <v>DC - PORTS.A.S.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409</v>
      </c>
      <c r="E35" s="115" t="s">
        <v>96</v>
      </c>
      <c r="F35" s="117" t="s">
        <v>410</v>
      </c>
      <c r="G35" s="223" t="s">
        <v>168</v>
      </c>
      <c r="H35" s="196"/>
    </row>
    <row r="36" spans="1:8" x14ac:dyDescent="0.25">
      <c r="A36" s="77">
        <v>4.2</v>
      </c>
      <c r="B36" s="79" t="s">
        <v>34</v>
      </c>
      <c r="C36" s="115" t="s">
        <v>96</v>
      </c>
      <c r="D36" s="115" t="s">
        <v>409</v>
      </c>
      <c r="E36" s="115" t="s">
        <v>96</v>
      </c>
      <c r="F36" s="117"/>
      <c r="G36" s="194"/>
      <c r="H36" s="196"/>
    </row>
    <row r="37" spans="1:8" ht="15.75" thickBot="1" x14ac:dyDescent="0.3">
      <c r="A37" s="84">
        <v>4.3</v>
      </c>
      <c r="B37" s="85" t="s">
        <v>62</v>
      </c>
      <c r="C37" s="116" t="s">
        <v>122</v>
      </c>
      <c r="D37" s="115" t="s">
        <v>409</v>
      </c>
      <c r="E37" s="116" t="s">
        <v>122</v>
      </c>
      <c r="F37" s="118"/>
      <c r="G37" s="195"/>
      <c r="H37" s="197"/>
    </row>
    <row r="38" spans="1:8" ht="30" customHeight="1" thickBot="1" x14ac:dyDescent="0.3">
      <c r="A38" s="176">
        <v>5</v>
      </c>
      <c r="B38" s="178" t="s">
        <v>35</v>
      </c>
      <c r="C38" s="241" t="str">
        <f>+C33</f>
        <v>CONCOL CONSULTORES S.A.S. (51%)</v>
      </c>
      <c r="D38" s="242"/>
      <c r="E38" s="241" t="str">
        <f>+E33</f>
        <v>DC - PORTS.A.S.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411</v>
      </c>
      <c r="E40" s="229" t="s">
        <v>104</v>
      </c>
      <c r="F40" s="232" t="s">
        <v>412</v>
      </c>
      <c r="G40" s="235" t="s">
        <v>136</v>
      </c>
      <c r="H40" s="238" t="s">
        <v>413</v>
      </c>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CONCOL CONSULTORES S.A.S. (51%)</v>
      </c>
      <c r="D45" s="228"/>
      <c r="E45" s="182" t="str">
        <f>+E38</f>
        <v>DC - PORTS.A.S.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390</v>
      </c>
      <c r="D47" s="74"/>
      <c r="E47" s="74" t="s">
        <v>390</v>
      </c>
      <c r="F47" s="74"/>
      <c r="G47" s="74"/>
      <c r="H47" s="6"/>
    </row>
    <row r="48" spans="1:8" x14ac:dyDescent="0.25">
      <c r="A48" s="77">
        <v>6.2</v>
      </c>
      <c r="B48" s="78" t="s">
        <v>63</v>
      </c>
      <c r="C48" s="74" t="s">
        <v>390</v>
      </c>
      <c r="D48" s="74"/>
      <c r="E48" s="74" t="s">
        <v>390</v>
      </c>
      <c r="F48" s="74"/>
      <c r="G48" s="74"/>
      <c r="H48" s="30"/>
    </row>
    <row r="49" spans="1:9" ht="30" x14ac:dyDescent="0.25">
      <c r="A49" s="77">
        <v>6.3</v>
      </c>
      <c r="B49" s="78" t="s">
        <v>64</v>
      </c>
      <c r="C49" s="74" t="s">
        <v>390</v>
      </c>
      <c r="D49" s="74"/>
      <c r="E49" s="74" t="s">
        <v>390</v>
      </c>
      <c r="F49" s="74"/>
      <c r="G49" s="74"/>
      <c r="H49" s="30"/>
    </row>
    <row r="50" spans="1:9" ht="45.75" thickBot="1" x14ac:dyDescent="0.3">
      <c r="A50" s="77">
        <v>6.4</v>
      </c>
      <c r="B50" s="82" t="s">
        <v>65</v>
      </c>
      <c r="C50" s="74" t="s">
        <v>390</v>
      </c>
      <c r="D50" s="74"/>
      <c r="E50" s="74" t="s">
        <v>390</v>
      </c>
      <c r="F50" s="74"/>
      <c r="G50" s="74"/>
      <c r="H50" s="31"/>
    </row>
    <row r="51" spans="1:9" ht="30" customHeight="1" thickBot="1" x14ac:dyDescent="0.3">
      <c r="A51" s="176">
        <v>7</v>
      </c>
      <c r="B51" s="187" t="s">
        <v>40</v>
      </c>
      <c r="C51" s="189" t="str">
        <f>+C45</f>
        <v>CONCOL CONSULTORES S.A.S. (51%)</v>
      </c>
      <c r="D51" s="189"/>
      <c r="E51" s="189" t="str">
        <f>+E45</f>
        <v>DC - PORTS.A.S.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268</v>
      </c>
      <c r="E53" s="190" t="s">
        <v>96</v>
      </c>
      <c r="F53" s="221">
        <v>274</v>
      </c>
      <c r="G53" s="223" t="s">
        <v>168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120"/>
      <c r="G57" s="199" t="s">
        <v>168</v>
      </c>
      <c r="H57" s="201"/>
    </row>
    <row r="58" spans="1:9" x14ac:dyDescent="0.25">
      <c r="A58" s="77">
        <v>8.1999999999999993</v>
      </c>
      <c r="B58" s="78" t="s">
        <v>45</v>
      </c>
      <c r="C58" s="198" t="s">
        <v>414</v>
      </c>
      <c r="D58" s="198"/>
      <c r="E58" s="198"/>
      <c r="F58" s="120"/>
      <c r="G58" s="199"/>
      <c r="H58" s="202"/>
    </row>
    <row r="59" spans="1:9" x14ac:dyDescent="0.25">
      <c r="A59" s="77">
        <v>8.3000000000000007</v>
      </c>
      <c r="B59" s="79" t="s">
        <v>46</v>
      </c>
      <c r="C59" s="204" t="s">
        <v>96</v>
      </c>
      <c r="D59" s="205"/>
      <c r="E59" s="206"/>
      <c r="F59" s="213" t="s">
        <v>415</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t="s">
        <v>416</v>
      </c>
      <c r="G67" s="200"/>
      <c r="H67" s="203"/>
      <c r="I67" s="26"/>
    </row>
    <row r="68" spans="1:9" ht="30" customHeight="1" thickBot="1" x14ac:dyDescent="0.3">
      <c r="A68" s="176">
        <v>9</v>
      </c>
      <c r="B68" s="187" t="s">
        <v>52</v>
      </c>
      <c r="C68" s="189" t="str">
        <f>+C51</f>
        <v>CONCOL CONSULTORES S.A.S. (51%)</v>
      </c>
      <c r="D68" s="189"/>
      <c r="E68" s="189" t="str">
        <f>+E51</f>
        <v>DC - PORTS.A.S.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t="s">
        <v>417</v>
      </c>
      <c r="E70" s="190" t="s">
        <v>390</v>
      </c>
      <c r="F70" s="192"/>
      <c r="G70" s="194"/>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96</v>
      </c>
      <c r="D72" s="116" t="s">
        <v>417</v>
      </c>
      <c r="E72" s="116" t="s">
        <v>390</v>
      </c>
      <c r="F72" s="118"/>
      <c r="G72" s="195"/>
      <c r="H72" s="197"/>
    </row>
    <row r="73" spans="1:9" ht="30" customHeight="1" thickBot="1" x14ac:dyDescent="0.3">
      <c r="A73" s="176">
        <v>10</v>
      </c>
      <c r="B73" s="187" t="s">
        <v>55</v>
      </c>
      <c r="C73" s="189" t="str">
        <f>+C68</f>
        <v>CONCOL CONSULTORES S.A.S. (51%)</v>
      </c>
      <c r="D73" s="189"/>
      <c r="E73" s="189" t="str">
        <f>+E68</f>
        <v>DC - PORTS.A.S.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96</v>
      </c>
      <c r="D75" s="73" t="s">
        <v>417</v>
      </c>
      <c r="E75" s="7" t="s">
        <v>390</v>
      </c>
      <c r="F75" s="8"/>
      <c r="G75" s="9" t="s">
        <v>168</v>
      </c>
      <c r="H75" s="10"/>
    </row>
    <row r="76" spans="1:9" ht="30" customHeight="1" thickBot="1" x14ac:dyDescent="0.3">
      <c r="A76" s="176">
        <v>12</v>
      </c>
      <c r="B76" s="178" t="s">
        <v>57</v>
      </c>
      <c r="C76" s="180" t="str">
        <f>+C73</f>
        <v>CONCOL CONSULTORES S.A.S. (51%)</v>
      </c>
      <c r="D76" s="181"/>
      <c r="E76" s="182" t="str">
        <f>+E73</f>
        <v>DC - PORTS.A.S.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c r="H78" s="30"/>
    </row>
    <row r="79" spans="1:9" ht="31.5" customHeight="1" x14ac:dyDescent="0.25">
      <c r="A79" s="103">
        <v>12.2</v>
      </c>
      <c r="B79" s="40" t="s">
        <v>59</v>
      </c>
      <c r="C79" s="171" t="s">
        <v>96</v>
      </c>
      <c r="D79" s="172"/>
      <c r="E79" s="171" t="s">
        <v>96</v>
      </c>
      <c r="F79" s="172"/>
      <c r="G79" s="174"/>
      <c r="H79" s="30"/>
    </row>
    <row r="80" spans="1:9" ht="31.5" customHeight="1" thickBot="1" x14ac:dyDescent="0.3">
      <c r="A80" s="111">
        <v>12.3</v>
      </c>
      <c r="B80" s="24" t="s">
        <v>60</v>
      </c>
      <c r="C80" s="171" t="s">
        <v>96</v>
      </c>
      <c r="D80" s="172"/>
      <c r="E80" s="171" t="s">
        <v>96</v>
      </c>
      <c r="F80" s="172"/>
      <c r="G80" s="174"/>
      <c r="H80" s="37"/>
    </row>
    <row r="81" spans="1:8" ht="19.5" thickBot="1" x14ac:dyDescent="0.3">
      <c r="A81" s="165" t="s">
        <v>61</v>
      </c>
      <c r="B81" s="166"/>
      <c r="C81" s="167"/>
      <c r="D81" s="168"/>
      <c r="E81" s="167"/>
      <c r="F81" s="168"/>
      <c r="G81" s="39" t="s">
        <v>136</v>
      </c>
      <c r="H81" s="169"/>
    </row>
    <row r="82" spans="1:8" x14ac:dyDescent="0.25">
      <c r="H82" s="170"/>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G78:G80"/>
    <mergeCell ref="C79:D79"/>
    <mergeCell ref="E79:F79"/>
    <mergeCell ref="C80:D80"/>
    <mergeCell ref="E80:F80"/>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2"/>
  <sheetViews>
    <sheetView zoomScale="70" zoomScaleNormal="70" workbookViewId="0">
      <selection activeCell="C31" sqref="C31:H32"/>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27</v>
      </c>
      <c r="D8" s="270"/>
      <c r="E8" s="270"/>
      <c r="F8" s="270"/>
      <c r="G8" s="44"/>
      <c r="H8" s="44"/>
    </row>
    <row r="9" spans="1:8" ht="31.5" customHeight="1" x14ac:dyDescent="0.25">
      <c r="A9" s="41" t="s">
        <v>3</v>
      </c>
      <c r="B9" s="42" t="s">
        <v>4</v>
      </c>
      <c r="C9" s="270" t="s">
        <v>418</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419</v>
      </c>
      <c r="D11" s="270"/>
      <c r="E11" s="270" t="s">
        <v>420</v>
      </c>
      <c r="F11" s="270"/>
      <c r="G11" s="20"/>
      <c r="H11" s="21"/>
    </row>
    <row r="12" spans="1:8" x14ac:dyDescent="0.25">
      <c r="A12" s="41" t="s">
        <v>9</v>
      </c>
      <c r="B12" s="42" t="s">
        <v>10</v>
      </c>
      <c r="C12" s="271" t="s">
        <v>385</v>
      </c>
      <c r="D12" s="271"/>
      <c r="E12" s="271" t="s">
        <v>386</v>
      </c>
      <c r="F12" s="271"/>
    </row>
    <row r="13" spans="1:8" x14ac:dyDescent="0.25">
      <c r="A13" s="41" t="s">
        <v>11</v>
      </c>
      <c r="B13" s="42" t="s">
        <v>72</v>
      </c>
      <c r="C13" s="272" t="s">
        <v>404</v>
      </c>
      <c r="D13" s="273"/>
      <c r="E13" s="273"/>
      <c r="F13" s="273"/>
      <c r="G13" s="65"/>
      <c r="H13" s="65"/>
    </row>
    <row r="14" spans="1:8" ht="14.25" customHeight="1" x14ac:dyDescent="0.25">
      <c r="A14" s="41" t="s">
        <v>71</v>
      </c>
      <c r="B14" s="42" t="s">
        <v>12</v>
      </c>
      <c r="C14" s="274" t="s">
        <v>405</v>
      </c>
      <c r="D14" s="274"/>
      <c r="E14" s="274" t="s">
        <v>405</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421</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422</v>
      </c>
      <c r="G25" s="235" t="s">
        <v>168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INGETEC GERENCIA Y SUPERVISIÓN SA (51%)</v>
      </c>
      <c r="D29" s="189"/>
      <c r="E29" s="189" t="str">
        <f>+E11</f>
        <v>ING INGENIERIA SAS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5" t="s">
        <v>104</v>
      </c>
      <c r="D31" s="115" t="s">
        <v>423</v>
      </c>
      <c r="E31" s="115" t="s">
        <v>169</v>
      </c>
      <c r="F31" s="117"/>
      <c r="G31" s="223" t="s">
        <v>136</v>
      </c>
      <c r="H31" s="283" t="s">
        <v>424</v>
      </c>
    </row>
    <row r="32" spans="1:8" ht="15.75" thickBot="1" x14ac:dyDescent="0.3">
      <c r="A32" s="63" t="s">
        <v>31</v>
      </c>
      <c r="B32" s="25" t="s">
        <v>32</v>
      </c>
      <c r="C32" s="115" t="s">
        <v>96</v>
      </c>
      <c r="D32" s="116" t="s">
        <v>423</v>
      </c>
      <c r="E32" s="115" t="s">
        <v>169</v>
      </c>
      <c r="F32" s="118"/>
      <c r="G32" s="195"/>
      <c r="H32" s="285"/>
    </row>
    <row r="33" spans="1:8" ht="33" customHeight="1" thickBot="1" x14ac:dyDescent="0.3">
      <c r="A33" s="176">
        <v>4</v>
      </c>
      <c r="B33" s="245" t="s">
        <v>33</v>
      </c>
      <c r="C33" s="189" t="str">
        <f>+C29</f>
        <v>INGETEC GERENCIA Y SUPERVISIÓN SA (51%)</v>
      </c>
      <c r="D33" s="189"/>
      <c r="E33" s="189" t="str">
        <f>+E29</f>
        <v>ING INGENIERIA SAS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425</v>
      </c>
      <c r="E35" s="115" t="s">
        <v>96</v>
      </c>
      <c r="F35" s="117" t="s">
        <v>426</v>
      </c>
      <c r="G35" s="223" t="s">
        <v>168</v>
      </c>
      <c r="H35" s="196"/>
    </row>
    <row r="36" spans="1:8" x14ac:dyDescent="0.25">
      <c r="A36" s="77">
        <v>4.2</v>
      </c>
      <c r="B36" s="79" t="s">
        <v>34</v>
      </c>
      <c r="C36" s="115" t="s">
        <v>96</v>
      </c>
      <c r="D36" s="115" t="s">
        <v>425</v>
      </c>
      <c r="E36" s="115" t="s">
        <v>96</v>
      </c>
      <c r="F36" s="117" t="s">
        <v>426</v>
      </c>
      <c r="G36" s="194"/>
      <c r="H36" s="196"/>
    </row>
    <row r="37" spans="1:8" ht="15.75" thickBot="1" x14ac:dyDescent="0.3">
      <c r="A37" s="84">
        <v>4.3</v>
      </c>
      <c r="B37" s="85" t="s">
        <v>62</v>
      </c>
      <c r="C37" s="116" t="s">
        <v>97</v>
      </c>
      <c r="D37" s="115" t="s">
        <v>425</v>
      </c>
      <c r="E37" s="116" t="s">
        <v>97</v>
      </c>
      <c r="F37" s="117" t="s">
        <v>426</v>
      </c>
      <c r="G37" s="195"/>
      <c r="H37" s="197"/>
    </row>
    <row r="38" spans="1:8" ht="30" customHeight="1" thickBot="1" x14ac:dyDescent="0.3">
      <c r="A38" s="176">
        <v>5</v>
      </c>
      <c r="B38" s="178" t="s">
        <v>35</v>
      </c>
      <c r="C38" s="241" t="str">
        <f>+C33</f>
        <v>INGETEC GERENCIA Y SUPERVISIÓN SA (51%)</v>
      </c>
      <c r="D38" s="242"/>
      <c r="E38" s="241" t="str">
        <f>+E33</f>
        <v>ING INGENIERIA SAS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427</v>
      </c>
      <c r="E40" s="435" t="s">
        <v>96</v>
      </c>
      <c r="F40" s="438" t="s">
        <v>428</v>
      </c>
      <c r="G40" s="441" t="s">
        <v>168</v>
      </c>
      <c r="H40" s="444"/>
    </row>
    <row r="41" spans="1:8" ht="30" x14ac:dyDescent="0.25">
      <c r="A41" s="77">
        <v>5.2</v>
      </c>
      <c r="B41" s="79" t="s">
        <v>83</v>
      </c>
      <c r="C41" s="217"/>
      <c r="D41" s="217"/>
      <c r="E41" s="436"/>
      <c r="F41" s="439"/>
      <c r="G41" s="442"/>
      <c r="H41" s="445"/>
    </row>
    <row r="42" spans="1:8" ht="60" x14ac:dyDescent="0.25">
      <c r="A42" s="77">
        <v>5.3</v>
      </c>
      <c r="B42" s="86" t="s">
        <v>82</v>
      </c>
      <c r="C42" s="217"/>
      <c r="D42" s="217"/>
      <c r="E42" s="436"/>
      <c r="F42" s="439"/>
      <c r="G42" s="442"/>
      <c r="H42" s="445"/>
    </row>
    <row r="43" spans="1:8" x14ac:dyDescent="0.25">
      <c r="A43" s="77">
        <v>5.4</v>
      </c>
      <c r="B43" s="79" t="s">
        <v>36</v>
      </c>
      <c r="C43" s="217"/>
      <c r="D43" s="217"/>
      <c r="E43" s="436"/>
      <c r="F43" s="439"/>
      <c r="G43" s="442"/>
      <c r="H43" s="445"/>
    </row>
    <row r="44" spans="1:8" ht="15.75" thickBot="1" x14ac:dyDescent="0.3">
      <c r="A44" s="84">
        <v>5.5</v>
      </c>
      <c r="B44" s="82" t="s">
        <v>37</v>
      </c>
      <c r="C44" s="218"/>
      <c r="D44" s="218"/>
      <c r="E44" s="437"/>
      <c r="F44" s="440"/>
      <c r="G44" s="443"/>
      <c r="H44" s="446"/>
    </row>
    <row r="45" spans="1:8" ht="30" customHeight="1" thickBot="1" x14ac:dyDescent="0.3">
      <c r="A45" s="176">
        <v>6</v>
      </c>
      <c r="B45" s="178" t="s">
        <v>38</v>
      </c>
      <c r="C45" s="227" t="str">
        <f>+C38</f>
        <v>INGETEC GERENCIA Y SUPERVISIÓN SA (51%)</v>
      </c>
      <c r="D45" s="228"/>
      <c r="E45" s="182" t="str">
        <f>+E38</f>
        <v>ING INGENIERIA SAS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390</v>
      </c>
      <c r="D47" s="74"/>
      <c r="E47" s="74" t="s">
        <v>390</v>
      </c>
      <c r="F47" s="74"/>
      <c r="G47" s="74"/>
      <c r="H47" s="6"/>
    </row>
    <row r="48" spans="1:8" x14ac:dyDescent="0.25">
      <c r="A48" s="77">
        <v>6.2</v>
      </c>
      <c r="B48" s="78" t="s">
        <v>63</v>
      </c>
      <c r="C48" s="74" t="s">
        <v>390</v>
      </c>
      <c r="D48" s="74"/>
      <c r="E48" s="74" t="s">
        <v>390</v>
      </c>
      <c r="F48" s="74"/>
      <c r="G48" s="74"/>
      <c r="H48" s="30"/>
    </row>
    <row r="49" spans="1:9" ht="30" x14ac:dyDescent="0.25">
      <c r="A49" s="77">
        <v>6.3</v>
      </c>
      <c r="B49" s="78" t="s">
        <v>64</v>
      </c>
      <c r="C49" s="74" t="s">
        <v>390</v>
      </c>
      <c r="D49" s="74"/>
      <c r="E49" s="74" t="s">
        <v>390</v>
      </c>
      <c r="F49" s="74"/>
      <c r="G49" s="74"/>
      <c r="H49" s="30"/>
    </row>
    <row r="50" spans="1:9" ht="45.75" thickBot="1" x14ac:dyDescent="0.3">
      <c r="A50" s="77">
        <v>6.4</v>
      </c>
      <c r="B50" s="82" t="s">
        <v>65</v>
      </c>
      <c r="C50" s="74" t="s">
        <v>390</v>
      </c>
      <c r="D50" s="74"/>
      <c r="E50" s="74" t="s">
        <v>390</v>
      </c>
      <c r="F50" s="74"/>
      <c r="G50" s="74"/>
      <c r="H50" s="31"/>
    </row>
    <row r="51" spans="1:9" ht="30" customHeight="1" thickBot="1" x14ac:dyDescent="0.3">
      <c r="A51" s="176">
        <v>7</v>
      </c>
      <c r="B51" s="187" t="s">
        <v>40</v>
      </c>
      <c r="C51" s="189" t="str">
        <f>+C45</f>
        <v>INGETEC GERENCIA Y SUPERVISIÓN SA (51%)</v>
      </c>
      <c r="D51" s="189"/>
      <c r="E51" s="189" t="str">
        <f>+E45</f>
        <v>ING INGENIERIA SAS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126</v>
      </c>
      <c r="E53" s="190" t="s">
        <v>96</v>
      </c>
      <c r="F53" s="221">
        <v>128</v>
      </c>
      <c r="G53" s="223" t="s">
        <v>168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120"/>
      <c r="G57" s="199" t="s">
        <v>168</v>
      </c>
      <c r="H57" s="201"/>
    </row>
    <row r="58" spans="1:9" x14ac:dyDescent="0.25">
      <c r="A58" s="77">
        <v>8.1999999999999993</v>
      </c>
      <c r="B58" s="78" t="s">
        <v>45</v>
      </c>
      <c r="C58" s="198" t="s">
        <v>429</v>
      </c>
      <c r="D58" s="198"/>
      <c r="E58" s="198"/>
      <c r="F58" s="120"/>
      <c r="G58" s="199"/>
      <c r="H58" s="202"/>
    </row>
    <row r="59" spans="1:9" x14ac:dyDescent="0.25">
      <c r="A59" s="77">
        <v>8.3000000000000007</v>
      </c>
      <c r="B59" s="79" t="s">
        <v>46</v>
      </c>
      <c r="C59" s="204" t="s">
        <v>96</v>
      </c>
      <c r="D59" s="205"/>
      <c r="E59" s="206"/>
      <c r="F59" s="213" t="s">
        <v>430</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t="s">
        <v>431</v>
      </c>
      <c r="G67" s="200"/>
      <c r="H67" s="203"/>
      <c r="I67" s="26"/>
    </row>
    <row r="68" spans="1:9" ht="30" customHeight="1" thickBot="1" x14ac:dyDescent="0.3">
      <c r="A68" s="176">
        <v>9</v>
      </c>
      <c r="B68" s="187" t="s">
        <v>52</v>
      </c>
      <c r="C68" s="189" t="str">
        <f>+C51</f>
        <v>INGETEC GERENCIA Y SUPERVISIÓN SA (51%)</v>
      </c>
      <c r="D68" s="189"/>
      <c r="E68" s="189" t="str">
        <f>+E51</f>
        <v>ING INGENIERIA SAS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390</v>
      </c>
      <c r="D70" s="190"/>
      <c r="E70" s="190" t="s">
        <v>96</v>
      </c>
      <c r="F70" s="192" t="s">
        <v>432</v>
      </c>
      <c r="G70" s="194" t="s">
        <v>168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390</v>
      </c>
      <c r="D72" s="116"/>
      <c r="E72" s="116" t="s">
        <v>96</v>
      </c>
      <c r="F72" s="118" t="s">
        <v>432</v>
      </c>
      <c r="G72" s="195"/>
      <c r="H72" s="197"/>
    </row>
    <row r="73" spans="1:9" ht="30" customHeight="1" thickBot="1" x14ac:dyDescent="0.3">
      <c r="A73" s="176">
        <v>10</v>
      </c>
      <c r="B73" s="187" t="s">
        <v>55</v>
      </c>
      <c r="C73" s="189" t="str">
        <f>+C68</f>
        <v>INGETEC GERENCIA Y SUPERVISIÓN SA (51%)</v>
      </c>
      <c r="D73" s="189"/>
      <c r="E73" s="189" t="str">
        <f>+E68</f>
        <v>ING INGENIERIA SAS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 t="s">
        <v>390</v>
      </c>
      <c r="D75" s="7" t="s">
        <v>390</v>
      </c>
      <c r="E75" s="7" t="s">
        <v>390</v>
      </c>
      <c r="F75" s="8"/>
      <c r="G75" s="9"/>
      <c r="H75" s="10"/>
    </row>
    <row r="76" spans="1:9" ht="30" customHeight="1" thickBot="1" x14ac:dyDescent="0.3">
      <c r="A76" s="176">
        <v>12</v>
      </c>
      <c r="B76" s="178" t="s">
        <v>57</v>
      </c>
      <c r="C76" s="180" t="str">
        <f>+C73</f>
        <v>INGETEC GERENCIA Y SUPERVISIÓN SA (51%)</v>
      </c>
      <c r="D76" s="181"/>
      <c r="E76" s="182" t="str">
        <f>+E73</f>
        <v>ING INGENIERIA SAS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c r="H78" s="30"/>
    </row>
    <row r="79" spans="1:9" ht="31.5" customHeight="1" x14ac:dyDescent="0.25">
      <c r="A79" s="103">
        <v>12.2</v>
      </c>
      <c r="B79" s="40" t="s">
        <v>59</v>
      </c>
      <c r="C79" s="171" t="s">
        <v>96</v>
      </c>
      <c r="D79" s="172"/>
      <c r="E79" s="171" t="s">
        <v>96</v>
      </c>
      <c r="F79" s="172"/>
      <c r="G79" s="174"/>
      <c r="H79" s="30"/>
    </row>
    <row r="80" spans="1:9" ht="31.5" customHeight="1" thickBot="1" x14ac:dyDescent="0.3">
      <c r="A80" s="111">
        <v>12.3</v>
      </c>
      <c r="B80" s="24" t="s">
        <v>60</v>
      </c>
      <c r="C80" s="171" t="s">
        <v>96</v>
      </c>
      <c r="D80" s="172"/>
      <c r="E80" s="171" t="s">
        <v>96</v>
      </c>
      <c r="F80" s="172"/>
      <c r="G80" s="174"/>
      <c r="H80" s="37"/>
    </row>
    <row r="81" spans="1:8" ht="19.5" thickBot="1" x14ac:dyDescent="0.3">
      <c r="A81" s="165" t="s">
        <v>61</v>
      </c>
      <c r="B81" s="166"/>
      <c r="C81" s="167"/>
      <c r="D81" s="168"/>
      <c r="E81" s="167"/>
      <c r="F81" s="168"/>
      <c r="G81" s="39" t="s">
        <v>136</v>
      </c>
      <c r="H81" s="169"/>
    </row>
    <row r="82" spans="1:8" x14ac:dyDescent="0.25">
      <c r="H82" s="170"/>
    </row>
  </sheetData>
  <mergeCells count="113">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1:B81"/>
    <mergeCell ref="C81:D81"/>
    <mergeCell ref="E81:F81"/>
    <mergeCell ref="H81:H82"/>
    <mergeCell ref="C78:D78"/>
    <mergeCell ref="E78:F78"/>
    <mergeCell ref="G78:G80"/>
    <mergeCell ref="C79:D79"/>
    <mergeCell ref="E79:F79"/>
    <mergeCell ref="C80:D80"/>
    <mergeCell ref="E80:F80"/>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1"/>
  <sheetViews>
    <sheetView zoomScale="80" zoomScaleNormal="80" workbookViewId="0">
      <selection activeCell="F57" sqref="C57:F67"/>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28</v>
      </c>
      <c r="D8" s="270"/>
      <c r="E8" s="44"/>
      <c r="F8" s="44"/>
    </row>
    <row r="9" spans="1:6" ht="31.5" customHeight="1" x14ac:dyDescent="0.25">
      <c r="A9" s="41" t="s">
        <v>3</v>
      </c>
      <c r="B9" s="42" t="s">
        <v>4</v>
      </c>
      <c r="C9" s="270" t="s">
        <v>433</v>
      </c>
      <c r="D9" s="270"/>
      <c r="E9" s="44"/>
    </row>
    <row r="10" spans="1:6" ht="21.75" customHeight="1" x14ac:dyDescent="0.25">
      <c r="A10" s="41" t="s">
        <v>5</v>
      </c>
      <c r="B10" s="43" t="s">
        <v>6</v>
      </c>
      <c r="C10" s="270" t="s">
        <v>434</v>
      </c>
      <c r="D10" s="270"/>
      <c r="E10" s="44"/>
      <c r="F10" s="44"/>
    </row>
    <row r="11" spans="1:6" ht="15.75" customHeight="1" x14ac:dyDescent="0.25">
      <c r="A11" s="41" t="s">
        <v>7</v>
      </c>
      <c r="B11" s="42" t="s">
        <v>8</v>
      </c>
      <c r="C11" s="270"/>
      <c r="D11" s="270"/>
      <c r="E11" s="20"/>
      <c r="F11" s="21"/>
    </row>
    <row r="12" spans="1:6" x14ac:dyDescent="0.25">
      <c r="A12" s="41" t="s">
        <v>9</v>
      </c>
      <c r="B12" s="42" t="s">
        <v>10</v>
      </c>
      <c r="C12" s="270" t="s">
        <v>385</v>
      </c>
      <c r="D12" s="270"/>
      <c r="E12" s="16"/>
    </row>
    <row r="13" spans="1:6" x14ac:dyDescent="0.25">
      <c r="A13" s="41" t="s">
        <v>11</v>
      </c>
      <c r="B13" s="42" t="s">
        <v>72</v>
      </c>
      <c r="C13" s="270" t="s">
        <v>387</v>
      </c>
      <c r="D13" s="270"/>
      <c r="E13" s="16"/>
    </row>
    <row r="14" spans="1:6" x14ac:dyDescent="0.25">
      <c r="A14" s="41" t="s">
        <v>71</v>
      </c>
      <c r="B14" s="42" t="s">
        <v>12</v>
      </c>
      <c r="C14" s="270" t="s">
        <v>435</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96</v>
      </c>
      <c r="D17" s="191" t="s">
        <v>436</v>
      </c>
      <c r="E17" s="301" t="s">
        <v>168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390</v>
      </c>
      <c r="D25" s="219"/>
      <c r="E25" s="301"/>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390</v>
      </c>
      <c r="D31" s="111"/>
      <c r="E31" s="297"/>
      <c r="F31" s="299"/>
    </row>
    <row r="32" spans="1:6" ht="67.5" customHeight="1" thickBot="1" x14ac:dyDescent="0.3">
      <c r="A32" s="63" t="s">
        <v>31</v>
      </c>
      <c r="B32" s="25" t="s">
        <v>32</v>
      </c>
      <c r="C32" s="57" t="s">
        <v>390</v>
      </c>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437</v>
      </c>
      <c r="E35" s="223" t="s">
        <v>168</v>
      </c>
      <c r="F35" s="196"/>
    </row>
    <row r="36" spans="1:6" x14ac:dyDescent="0.25">
      <c r="A36" s="77">
        <v>4.2</v>
      </c>
      <c r="B36" s="79" t="s">
        <v>34</v>
      </c>
      <c r="C36" s="115" t="s">
        <v>96</v>
      </c>
      <c r="D36" s="115" t="s">
        <v>437</v>
      </c>
      <c r="E36" s="194"/>
      <c r="F36" s="196"/>
    </row>
    <row r="37" spans="1:6" ht="15.75" thickBot="1" x14ac:dyDescent="0.3">
      <c r="A37" s="84">
        <v>4.3</v>
      </c>
      <c r="B37" s="85" t="s">
        <v>62</v>
      </c>
      <c r="C37" s="116" t="s">
        <v>211</v>
      </c>
      <c r="D37" s="115" t="s">
        <v>437</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438</v>
      </c>
      <c r="E40" s="223" t="s">
        <v>168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390</v>
      </c>
      <c r="D47" s="114"/>
      <c r="E47" s="223"/>
      <c r="F47" s="87"/>
    </row>
    <row r="48" spans="1:6" x14ac:dyDescent="0.25">
      <c r="A48" s="77">
        <v>6.2</v>
      </c>
      <c r="B48" s="78" t="s">
        <v>63</v>
      </c>
      <c r="C48" s="114" t="s">
        <v>390</v>
      </c>
      <c r="D48" s="114"/>
      <c r="E48" s="291"/>
      <c r="F48" s="87"/>
    </row>
    <row r="49" spans="1:7" ht="30" x14ac:dyDescent="0.25">
      <c r="A49" s="77">
        <v>6.3</v>
      </c>
      <c r="B49" s="78" t="s">
        <v>64</v>
      </c>
      <c r="C49" s="114" t="s">
        <v>390</v>
      </c>
      <c r="D49" s="114"/>
      <c r="E49" s="291"/>
      <c r="F49" s="87"/>
    </row>
    <row r="50" spans="1:7" ht="45.75" thickBot="1" x14ac:dyDescent="0.3">
      <c r="A50" s="77">
        <v>6.4</v>
      </c>
      <c r="B50" s="82" t="s">
        <v>65</v>
      </c>
      <c r="C50" s="114" t="s">
        <v>390</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83</v>
      </c>
      <c r="E53" s="223" t="s">
        <v>168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64" t="s">
        <v>215</v>
      </c>
      <c r="D57" s="286" t="s">
        <v>439</v>
      </c>
      <c r="E57" s="287" t="s">
        <v>440</v>
      </c>
      <c r="F57" s="290" t="s">
        <v>441</v>
      </c>
    </row>
    <row r="58" spans="1:7" x14ac:dyDescent="0.25">
      <c r="A58" s="77">
        <v>8.1999999999999993</v>
      </c>
      <c r="B58" s="78" t="s">
        <v>45</v>
      </c>
      <c r="C58" s="139" t="s">
        <v>414</v>
      </c>
      <c r="D58" s="286"/>
      <c r="E58" s="288"/>
      <c r="F58" s="196"/>
    </row>
    <row r="59" spans="1:7" x14ac:dyDescent="0.25">
      <c r="A59" s="77">
        <v>8.3000000000000007</v>
      </c>
      <c r="B59" s="79" t="s">
        <v>46</v>
      </c>
      <c r="C59" s="286" t="s">
        <v>96</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104</v>
      </c>
      <c r="D67" s="139"/>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134</v>
      </c>
      <c r="E70" s="281"/>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135</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t="s">
        <v>96</v>
      </c>
      <c r="D75" s="57"/>
      <c r="E75" s="15" t="s">
        <v>168</v>
      </c>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c r="F78" s="30"/>
    </row>
    <row r="79" spans="1:7" ht="31.5" customHeight="1" x14ac:dyDescent="0.25">
      <c r="A79" s="103">
        <v>12.2</v>
      </c>
      <c r="B79" s="40" t="s">
        <v>59</v>
      </c>
      <c r="C79" s="171" t="s">
        <v>96</v>
      </c>
      <c r="D79" s="172"/>
      <c r="E79" s="174"/>
      <c r="F79" s="30"/>
    </row>
    <row r="80" spans="1:7" ht="31.5" customHeight="1" thickBot="1" x14ac:dyDescent="0.3">
      <c r="A80" s="111">
        <v>12.3</v>
      </c>
      <c r="B80" s="24" t="s">
        <v>60</v>
      </c>
      <c r="C80" s="278" t="s">
        <v>96</v>
      </c>
      <c r="D80" s="172"/>
      <c r="E80" s="174"/>
      <c r="F80" s="37"/>
    </row>
    <row r="81" spans="1:6" ht="19.5" thickBot="1" x14ac:dyDescent="0.3">
      <c r="A81" s="165" t="s">
        <v>61</v>
      </c>
      <c r="B81" s="166"/>
      <c r="C81" s="167"/>
      <c r="D81" s="168"/>
      <c r="E81" s="39" t="s">
        <v>136</v>
      </c>
      <c r="F81" s="14"/>
    </row>
  </sheetData>
  <mergeCells count="84">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A45:A46"/>
    <mergeCell ref="B45:B46"/>
    <mergeCell ref="C45:D45"/>
    <mergeCell ref="E45:E46"/>
    <mergeCell ref="F45:F46"/>
    <mergeCell ref="F51:F52"/>
    <mergeCell ref="C40:C44"/>
    <mergeCell ref="D40:D44"/>
    <mergeCell ref="E40:E44"/>
    <mergeCell ref="F40:F44"/>
    <mergeCell ref="E47:E50"/>
    <mergeCell ref="A51:A52"/>
    <mergeCell ref="B51:B52"/>
    <mergeCell ref="C51:D51"/>
    <mergeCell ref="E51:E52"/>
    <mergeCell ref="C70:C71"/>
    <mergeCell ref="D70:D71"/>
    <mergeCell ref="E70:E72"/>
    <mergeCell ref="F70:F72"/>
    <mergeCell ref="C53:C55"/>
    <mergeCell ref="D53:D55"/>
    <mergeCell ref="E53:E55"/>
    <mergeCell ref="D57:D66"/>
    <mergeCell ref="E57:E67"/>
    <mergeCell ref="F57:F67"/>
    <mergeCell ref="C59:C66"/>
    <mergeCell ref="A68:A69"/>
    <mergeCell ref="B68:B69"/>
    <mergeCell ref="C68:D68"/>
    <mergeCell ref="E68:E69"/>
    <mergeCell ref="F68:F69"/>
    <mergeCell ref="E73:E74"/>
    <mergeCell ref="F73:F74"/>
    <mergeCell ref="A76:A77"/>
    <mergeCell ref="B76:B77"/>
    <mergeCell ref="C76:D76"/>
    <mergeCell ref="E76:E77"/>
    <mergeCell ref="F76:F77"/>
    <mergeCell ref="A81:B81"/>
    <mergeCell ref="C81:D81"/>
    <mergeCell ref="A73:A74"/>
    <mergeCell ref="B73:B74"/>
    <mergeCell ref="C73:D73"/>
    <mergeCell ref="C77:D77"/>
    <mergeCell ref="C78:D78"/>
    <mergeCell ref="E78:E80"/>
    <mergeCell ref="C79:D79"/>
    <mergeCell ref="C80:D80"/>
  </mergeCells>
  <pageMargins left="0.7" right="0.7" top="0.75" bottom="0.75" header="0.3" footer="0.3"/>
  <pageSetup orientation="portrait" horizontalDpi="4294967293"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82"/>
  <sheetViews>
    <sheetView topLeftCell="A76" zoomScale="80" zoomScaleNormal="80" workbookViewId="0">
      <selection activeCell="C59" sqref="C57:F67"/>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29</v>
      </c>
      <c r="D8" s="270"/>
      <c r="E8" s="44"/>
      <c r="F8" s="44"/>
    </row>
    <row r="9" spans="1:6" ht="31.5" customHeight="1" x14ac:dyDescent="0.25">
      <c r="A9" s="41" t="s">
        <v>3</v>
      </c>
      <c r="B9" s="42" t="s">
        <v>4</v>
      </c>
      <c r="C9" s="270" t="s">
        <v>442</v>
      </c>
      <c r="D9" s="270"/>
      <c r="E9" s="44"/>
    </row>
    <row r="10" spans="1:6" ht="21.75" customHeight="1" x14ac:dyDescent="0.25">
      <c r="A10" s="41" t="s">
        <v>5</v>
      </c>
      <c r="B10" s="43" t="s">
        <v>6</v>
      </c>
      <c r="C10" s="270" t="s">
        <v>266</v>
      </c>
      <c r="D10" s="270"/>
      <c r="E10" s="44"/>
      <c r="F10" s="44"/>
    </row>
    <row r="11" spans="1:6" ht="15.75" customHeight="1" x14ac:dyDescent="0.25">
      <c r="A11" s="41" t="s">
        <v>7</v>
      </c>
      <c r="B11" s="42" t="s">
        <v>8</v>
      </c>
      <c r="C11" s="270" t="s">
        <v>266</v>
      </c>
      <c r="D11" s="270"/>
      <c r="E11" s="20"/>
      <c r="F11" s="21"/>
    </row>
    <row r="12" spans="1:6" x14ac:dyDescent="0.25">
      <c r="A12" s="41" t="s">
        <v>9</v>
      </c>
      <c r="B12" s="42" t="s">
        <v>10</v>
      </c>
      <c r="C12" s="270" t="s">
        <v>443</v>
      </c>
      <c r="D12" s="270"/>
      <c r="E12" s="16"/>
    </row>
    <row r="13" spans="1:6" x14ac:dyDescent="0.25">
      <c r="A13" s="41" t="s">
        <v>11</v>
      </c>
      <c r="B13" s="42" t="s">
        <v>72</v>
      </c>
      <c r="C13" s="270" t="s">
        <v>90</v>
      </c>
      <c r="D13" s="270"/>
      <c r="E13" s="16"/>
    </row>
    <row r="14" spans="1:6" x14ac:dyDescent="0.25">
      <c r="A14" s="41" t="s">
        <v>71</v>
      </c>
      <c r="B14" s="42" t="s">
        <v>12</v>
      </c>
      <c r="C14" s="270" t="s">
        <v>91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96</v>
      </c>
      <c r="D17" s="191" t="s">
        <v>444</v>
      </c>
      <c r="E17" s="301" t="s">
        <v>98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169</v>
      </c>
      <c r="D25" s="219" t="s">
        <v>266</v>
      </c>
      <c r="E25" s="301" t="s">
        <v>266</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96</v>
      </c>
      <c r="D31" s="111" t="s">
        <v>445</v>
      </c>
      <c r="E31" s="297" t="s">
        <v>98</v>
      </c>
      <c r="F31" s="299" t="s">
        <v>446</v>
      </c>
    </row>
    <row r="32" spans="1:6" ht="67.5" customHeight="1" thickBot="1" x14ac:dyDescent="0.3">
      <c r="A32" s="63" t="s">
        <v>31</v>
      </c>
      <c r="B32" s="25" t="s">
        <v>32</v>
      </c>
      <c r="C32" s="57" t="s">
        <v>96</v>
      </c>
      <c r="D32" s="73" t="s">
        <v>447</v>
      </c>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448</v>
      </c>
      <c r="E35" s="223" t="s">
        <v>98</v>
      </c>
      <c r="F35" s="196"/>
    </row>
    <row r="36" spans="1:6" x14ac:dyDescent="0.25">
      <c r="A36" s="77">
        <v>4.2</v>
      </c>
      <c r="B36" s="79" t="s">
        <v>34</v>
      </c>
      <c r="C36" s="115"/>
      <c r="D36" s="115" t="s">
        <v>448</v>
      </c>
      <c r="E36" s="194"/>
      <c r="F36" s="196"/>
    </row>
    <row r="37" spans="1:6" ht="15.75" thickBot="1" x14ac:dyDescent="0.3">
      <c r="A37" s="84">
        <v>4.3</v>
      </c>
      <c r="B37" s="85" t="s">
        <v>62</v>
      </c>
      <c r="C37" s="116" t="s">
        <v>97</v>
      </c>
      <c r="D37" s="116" t="s">
        <v>448</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438</v>
      </c>
      <c r="E40" s="223" t="s">
        <v>98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266</v>
      </c>
      <c r="D47" s="114"/>
      <c r="E47" s="223" t="s">
        <v>266</v>
      </c>
      <c r="F47" s="87"/>
    </row>
    <row r="48" spans="1:6" x14ac:dyDescent="0.25">
      <c r="A48" s="77">
        <v>6.2</v>
      </c>
      <c r="B48" s="78" t="s">
        <v>63</v>
      </c>
      <c r="C48" s="114" t="s">
        <v>266</v>
      </c>
      <c r="D48" s="114"/>
      <c r="E48" s="291"/>
      <c r="F48" s="87"/>
    </row>
    <row r="49" spans="1:7" ht="30" x14ac:dyDescent="0.25">
      <c r="A49" s="77">
        <v>6.3</v>
      </c>
      <c r="B49" s="78" t="s">
        <v>64</v>
      </c>
      <c r="C49" s="114" t="s">
        <v>266</v>
      </c>
      <c r="D49" s="114"/>
      <c r="E49" s="291"/>
      <c r="F49" s="87"/>
    </row>
    <row r="50" spans="1:7" ht="45.75" thickBot="1" x14ac:dyDescent="0.3">
      <c r="A50" s="77">
        <v>6.4</v>
      </c>
      <c r="B50" s="82" t="s">
        <v>65</v>
      </c>
      <c r="C50" s="114" t="s">
        <v>266</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143</v>
      </c>
      <c r="E53" s="223" t="s">
        <v>98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39" t="s">
        <v>449</v>
      </c>
      <c r="D57" s="286" t="s">
        <v>450</v>
      </c>
      <c r="E57" s="287" t="s">
        <v>136</v>
      </c>
      <c r="F57" s="283" t="s">
        <v>451</v>
      </c>
    </row>
    <row r="58" spans="1:7" x14ac:dyDescent="0.25">
      <c r="A58" s="77">
        <v>8.1999999999999993</v>
      </c>
      <c r="B58" s="78" t="s">
        <v>45</v>
      </c>
      <c r="C58" s="139" t="s">
        <v>452</v>
      </c>
      <c r="D58" s="286"/>
      <c r="E58" s="288"/>
      <c r="F58" s="196"/>
    </row>
    <row r="59" spans="1:7" x14ac:dyDescent="0.25">
      <c r="A59" s="77">
        <v>8.3000000000000007</v>
      </c>
      <c r="B59" s="79" t="s">
        <v>46</v>
      </c>
      <c r="C59" s="286" t="s">
        <v>96</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136</v>
      </c>
      <c r="D67" s="139"/>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156</v>
      </c>
      <c r="E70" s="281" t="s">
        <v>98</v>
      </c>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157</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15.75" thickBot="1" x14ac:dyDescent="0.3">
      <c r="A75" s="63">
        <v>10.1</v>
      </c>
      <c r="B75" s="25" t="s">
        <v>56</v>
      </c>
      <c r="C75" s="57" t="s">
        <v>266</v>
      </c>
      <c r="D75" s="57"/>
      <c r="E75" s="15" t="s">
        <v>266</v>
      </c>
      <c r="F75" s="31"/>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98</v>
      </c>
      <c r="F78" s="30"/>
    </row>
    <row r="79" spans="1:7" ht="31.5" customHeight="1" x14ac:dyDescent="0.25">
      <c r="A79" s="103">
        <v>12.2</v>
      </c>
      <c r="B79" s="40" t="s">
        <v>59</v>
      </c>
      <c r="C79" s="171" t="s">
        <v>96</v>
      </c>
      <c r="D79" s="172"/>
      <c r="E79" s="174"/>
      <c r="F79" s="30"/>
    </row>
    <row r="80" spans="1:7" ht="31.5" customHeight="1" x14ac:dyDescent="0.25">
      <c r="A80" s="111">
        <v>12.3</v>
      </c>
      <c r="B80" s="24" t="s">
        <v>60</v>
      </c>
      <c r="C80" s="278" t="s">
        <v>96</v>
      </c>
      <c r="D80" s="172"/>
      <c r="E80" s="174"/>
      <c r="F80" s="37"/>
    </row>
    <row r="81" spans="1:6" ht="15.75" thickBot="1" x14ac:dyDescent="0.3">
      <c r="A81" s="101">
        <v>12.4</v>
      </c>
      <c r="B81" s="102" t="s">
        <v>79</v>
      </c>
      <c r="C81" s="171" t="s">
        <v>96</v>
      </c>
      <c r="D81" s="172"/>
      <c r="E81" s="175"/>
      <c r="F81" s="37"/>
    </row>
    <row r="82" spans="1:6" ht="19.5" thickBot="1" x14ac:dyDescent="0.3">
      <c r="A82" s="165" t="s">
        <v>61</v>
      </c>
      <c r="B82" s="166"/>
      <c r="C82" s="447" t="s">
        <v>136</v>
      </c>
      <c r="D82" s="448"/>
      <c r="E82" s="162" t="s">
        <v>136</v>
      </c>
      <c r="F82" s="14"/>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F57:F67"/>
    <mergeCell ref="C59:C66"/>
    <mergeCell ref="E47:E50"/>
    <mergeCell ref="A51:A52"/>
    <mergeCell ref="B51:B52"/>
    <mergeCell ref="C51:D51"/>
    <mergeCell ref="E51:E52"/>
    <mergeCell ref="F51:F52"/>
    <mergeCell ref="C53:C55"/>
    <mergeCell ref="D53:D55"/>
    <mergeCell ref="E53:E55"/>
    <mergeCell ref="D57:D66"/>
    <mergeCell ref="E57:E67"/>
    <mergeCell ref="F76:F7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82:B82"/>
    <mergeCell ref="C82:D82"/>
    <mergeCell ref="C77:D77"/>
    <mergeCell ref="C78:D78"/>
    <mergeCell ref="E78:E81"/>
    <mergeCell ref="C79:D79"/>
    <mergeCell ref="C80:D80"/>
    <mergeCell ref="C81:D81"/>
    <mergeCell ref="A76:A77"/>
    <mergeCell ref="B76:B77"/>
    <mergeCell ref="C76:D76"/>
    <mergeCell ref="E76:E77"/>
  </mergeCells>
  <pageMargins left="0.7" right="0.7" top="0.75" bottom="0.75" header="0.3" footer="0.3"/>
  <pageSetup orientation="portrait" horizontalDpi="4294967293"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C62" zoomScale="70" zoomScaleNormal="70" workbookViewId="0">
      <selection activeCell="F75" sqref="F75"/>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30</v>
      </c>
      <c r="D8" s="270"/>
      <c r="E8" s="270"/>
      <c r="F8" s="270"/>
      <c r="G8" s="44"/>
      <c r="H8" s="44"/>
    </row>
    <row r="9" spans="1:8" ht="31.5" customHeight="1" x14ac:dyDescent="0.25">
      <c r="A9" s="41" t="s">
        <v>3</v>
      </c>
      <c r="B9" s="42" t="s">
        <v>4</v>
      </c>
      <c r="C9" s="270" t="s">
        <v>453</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454</v>
      </c>
      <c r="D11" s="270"/>
      <c r="E11" s="270" t="s">
        <v>455</v>
      </c>
      <c r="F11" s="270"/>
      <c r="G11" s="20"/>
      <c r="H11" s="21"/>
    </row>
    <row r="12" spans="1:8" x14ac:dyDescent="0.25">
      <c r="A12" s="41" t="s">
        <v>9</v>
      </c>
      <c r="B12" s="42" t="s">
        <v>10</v>
      </c>
      <c r="C12" s="271" t="s">
        <v>443</v>
      </c>
      <c r="D12" s="271"/>
      <c r="E12" s="271" t="s">
        <v>443</v>
      </c>
      <c r="F12" s="271"/>
    </row>
    <row r="13" spans="1:8" x14ac:dyDescent="0.25">
      <c r="A13" s="41" t="s">
        <v>11</v>
      </c>
      <c r="B13" s="42" t="s">
        <v>72</v>
      </c>
      <c r="C13" s="272" t="s">
        <v>456</v>
      </c>
      <c r="D13" s="273"/>
      <c r="E13" s="273"/>
      <c r="F13" s="273"/>
      <c r="G13" s="65"/>
      <c r="H13" s="65"/>
    </row>
    <row r="14" spans="1:8" ht="14.25" customHeight="1" x14ac:dyDescent="0.25">
      <c r="A14" s="41" t="s">
        <v>71</v>
      </c>
      <c r="B14" s="42" t="s">
        <v>12</v>
      </c>
      <c r="C14" s="274" t="s">
        <v>457</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191</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407</v>
      </c>
      <c r="G25" s="235" t="s">
        <v>98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SILVA CARREÑO &amp; ASOCIADOS S.A.S. NIT 860.504.871-2 - LÍDER 51%</v>
      </c>
      <c r="D29" s="189"/>
      <c r="E29" s="189" t="str">
        <f>+E11</f>
        <v>ARENAS DE LA HOZ CONSULTORES S.A.S. NIT 900.644.351-9 - 49%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t="s">
        <v>266</v>
      </c>
      <c r="H31" s="243"/>
    </row>
    <row r="32" spans="1:8" ht="15.75" thickBot="1" x14ac:dyDescent="0.3">
      <c r="A32" s="63" t="s">
        <v>31</v>
      </c>
      <c r="B32" s="25" t="s">
        <v>32</v>
      </c>
      <c r="C32" s="111" t="s">
        <v>266</v>
      </c>
      <c r="D32" s="57"/>
      <c r="E32" s="111" t="s">
        <v>266</v>
      </c>
      <c r="F32" s="62"/>
      <c r="G32" s="175"/>
      <c r="H32" s="244"/>
    </row>
    <row r="33" spans="1:8" ht="33" customHeight="1" thickBot="1" x14ac:dyDescent="0.3">
      <c r="A33" s="176">
        <v>4</v>
      </c>
      <c r="B33" s="245" t="s">
        <v>33</v>
      </c>
      <c r="C33" s="189" t="str">
        <f>+C29</f>
        <v>SILVA CARREÑO &amp; ASOCIADOS S.A.S. NIT 860.504.871-2 - LÍDER 51%</v>
      </c>
      <c r="D33" s="189"/>
      <c r="E33" s="189" t="str">
        <f>+E29</f>
        <v>ARENAS DE LA HOZ CONSULTORES S.A.S. NIT 900.644.351-9 - 49%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458</v>
      </c>
      <c r="E35" s="115" t="s">
        <v>96</v>
      </c>
      <c r="F35" s="117" t="s">
        <v>459</v>
      </c>
      <c r="G35" s="223" t="s">
        <v>168</v>
      </c>
      <c r="H35" s="196"/>
    </row>
    <row r="36" spans="1:8" x14ac:dyDescent="0.25">
      <c r="A36" s="77">
        <v>4.2</v>
      </c>
      <c r="B36" s="79" t="s">
        <v>34</v>
      </c>
      <c r="C36" s="115" t="s">
        <v>96</v>
      </c>
      <c r="D36" s="115" t="s">
        <v>458</v>
      </c>
      <c r="E36" s="115" t="s">
        <v>96</v>
      </c>
      <c r="F36" s="117" t="s">
        <v>459</v>
      </c>
      <c r="G36" s="194"/>
      <c r="H36" s="196"/>
    </row>
    <row r="37" spans="1:8" ht="15.75" thickBot="1" x14ac:dyDescent="0.3">
      <c r="A37" s="84">
        <v>4.3</v>
      </c>
      <c r="B37" s="85" t="s">
        <v>62</v>
      </c>
      <c r="C37" s="116" t="s">
        <v>122</v>
      </c>
      <c r="D37" s="116">
        <v>25</v>
      </c>
      <c r="E37" s="115" t="s">
        <v>122</v>
      </c>
      <c r="F37" s="118">
        <v>50</v>
      </c>
      <c r="G37" s="195"/>
      <c r="H37" s="197"/>
    </row>
    <row r="38" spans="1:8" ht="30" customHeight="1" thickBot="1" x14ac:dyDescent="0.3">
      <c r="A38" s="176">
        <v>5</v>
      </c>
      <c r="B38" s="178" t="s">
        <v>35</v>
      </c>
      <c r="C38" s="241" t="str">
        <f>+C33</f>
        <v>SILVA CARREÑO &amp; ASOCIADOS S.A.S. NIT 860.504.871-2 - LÍDER 51%</v>
      </c>
      <c r="D38" s="242"/>
      <c r="E38" s="241" t="str">
        <f>+E33</f>
        <v>ARENAS DE LA HOZ CONSULTORES S.A.S. NIT 900.644.351-9 - 49%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460</v>
      </c>
      <c r="E40" s="229" t="s">
        <v>96</v>
      </c>
      <c r="F40" s="232" t="s">
        <v>461</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SILVA CARREÑO &amp; ASOCIADOS S.A.S. NIT 860.504.871-2 - LÍDER 51%</v>
      </c>
      <c r="D45" s="228"/>
      <c r="E45" s="182" t="str">
        <f>+E38</f>
        <v>ARENAS DE LA HOZ CONSULTORES S.A.S. NIT 900.644.351-9 - 49%</v>
      </c>
      <c r="F45" s="181"/>
      <c r="G45" s="169" t="s">
        <v>16</v>
      </c>
      <c r="H45" s="169" t="s">
        <v>17</v>
      </c>
    </row>
    <row r="46" spans="1:8" ht="30" customHeight="1" thickBot="1" x14ac:dyDescent="0.3">
      <c r="A46" s="177"/>
      <c r="B46" s="179"/>
      <c r="C46" s="35" t="s">
        <v>14</v>
      </c>
      <c r="D46" s="34" t="s">
        <v>15</v>
      </c>
      <c r="E46" s="13" t="s">
        <v>14</v>
      </c>
      <c r="F46" s="34" t="s">
        <v>15</v>
      </c>
      <c r="G46" s="170"/>
      <c r="H46" s="170"/>
    </row>
    <row r="47" spans="1:8" ht="43.5" customHeight="1" x14ac:dyDescent="0.25">
      <c r="A47" s="77">
        <v>6.1</v>
      </c>
      <c r="B47" s="78" t="s">
        <v>39</v>
      </c>
      <c r="C47" s="74" t="s">
        <v>266</v>
      </c>
      <c r="D47" s="74"/>
      <c r="E47" s="74" t="s">
        <v>266</v>
      </c>
      <c r="F47" s="74"/>
      <c r="G47" s="74"/>
      <c r="H47" s="6"/>
    </row>
    <row r="48" spans="1:8" x14ac:dyDescent="0.25">
      <c r="A48" s="77">
        <v>6.2</v>
      </c>
      <c r="B48" s="78" t="s">
        <v>63</v>
      </c>
      <c r="C48" s="74" t="s">
        <v>266</v>
      </c>
      <c r="D48" s="74"/>
      <c r="E48" s="74" t="s">
        <v>266</v>
      </c>
      <c r="F48" s="74"/>
      <c r="G48" s="74"/>
      <c r="H48" s="30"/>
    </row>
    <row r="49" spans="1:9" ht="30" x14ac:dyDescent="0.25">
      <c r="A49" s="77">
        <v>6.3</v>
      </c>
      <c r="B49" s="78" t="s">
        <v>64</v>
      </c>
      <c r="C49" s="74" t="s">
        <v>266</v>
      </c>
      <c r="D49" s="74"/>
      <c r="E49" s="74" t="s">
        <v>266</v>
      </c>
      <c r="F49" s="74"/>
      <c r="G49" s="74"/>
      <c r="H49" s="30"/>
    </row>
    <row r="50" spans="1:9" ht="45.75" thickBot="1" x14ac:dyDescent="0.3">
      <c r="A50" s="77">
        <v>6.4</v>
      </c>
      <c r="B50" s="82" t="s">
        <v>65</v>
      </c>
      <c r="C50" s="74" t="s">
        <v>266</v>
      </c>
      <c r="D50" s="74"/>
      <c r="E50" s="74" t="s">
        <v>266</v>
      </c>
      <c r="F50" s="74"/>
      <c r="G50" s="74"/>
      <c r="H50" s="31"/>
    </row>
    <row r="51" spans="1:9" ht="30" customHeight="1" thickBot="1" x14ac:dyDescent="0.3">
      <c r="A51" s="176">
        <v>7</v>
      </c>
      <c r="B51" s="187" t="s">
        <v>40</v>
      </c>
      <c r="C51" s="189" t="str">
        <f>+C45</f>
        <v>SILVA CARREÑO &amp; ASOCIADOS S.A.S. NIT 860.504.871-2 - LÍDER 51%</v>
      </c>
      <c r="D51" s="189"/>
      <c r="E51" s="189" t="str">
        <f>+E45</f>
        <v>ARENAS DE LA HOZ CONSULTORES S.A.S. NIT 900.644.351-9 - 49%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103</v>
      </c>
      <c r="E53" s="190" t="s">
        <v>96</v>
      </c>
      <c r="F53" s="221">
        <v>110</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462</v>
      </c>
      <c r="D57" s="198"/>
      <c r="E57" s="198"/>
      <c r="F57" s="120">
        <v>99</v>
      </c>
      <c r="G57" s="199" t="s">
        <v>98</v>
      </c>
      <c r="H57" s="201"/>
    </row>
    <row r="58" spans="1:9" x14ac:dyDescent="0.25">
      <c r="A58" s="77">
        <v>8.1999999999999993</v>
      </c>
      <c r="B58" s="78" t="s">
        <v>45</v>
      </c>
      <c r="C58" s="198" t="s">
        <v>126</v>
      </c>
      <c r="D58" s="198"/>
      <c r="E58" s="198"/>
      <c r="F58" s="120">
        <v>99</v>
      </c>
      <c r="G58" s="199"/>
      <c r="H58" s="202"/>
    </row>
    <row r="59" spans="1:9" x14ac:dyDescent="0.25">
      <c r="A59" s="77">
        <v>8.3000000000000007</v>
      </c>
      <c r="B59" s="79" t="s">
        <v>46</v>
      </c>
      <c r="C59" s="204" t="s">
        <v>96</v>
      </c>
      <c r="D59" s="205"/>
      <c r="E59" s="206"/>
      <c r="F59" s="213">
        <v>99</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v>105</v>
      </c>
      <c r="G67" s="200"/>
      <c r="H67" s="203"/>
      <c r="I67" s="26"/>
    </row>
    <row r="68" spans="1:9" ht="30" customHeight="1" thickBot="1" x14ac:dyDescent="0.3">
      <c r="A68" s="176">
        <v>9</v>
      </c>
      <c r="B68" s="187" t="s">
        <v>52</v>
      </c>
      <c r="C68" s="189" t="str">
        <f>+C51</f>
        <v>SILVA CARREÑO &amp; ASOCIADOS S.A.S. NIT 860.504.871-2 - LÍDER 51%</v>
      </c>
      <c r="D68" s="189"/>
      <c r="E68" s="189" t="str">
        <f>+E51</f>
        <v>ARENAS DE LA HOZ CONSULTORES S.A.S. NIT 900.644.351-9 - 49%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266</v>
      </c>
      <c r="D70" s="190"/>
      <c r="E70" s="190" t="s">
        <v>96</v>
      </c>
      <c r="F70" s="192" t="s">
        <v>463</v>
      </c>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266</v>
      </c>
      <c r="D72" s="116"/>
      <c r="E72" s="116" t="s">
        <v>96</v>
      </c>
      <c r="F72" s="118" t="s">
        <v>463</v>
      </c>
      <c r="G72" s="195"/>
      <c r="H72" s="197"/>
    </row>
    <row r="73" spans="1:9" ht="30" customHeight="1" thickBot="1" x14ac:dyDescent="0.3">
      <c r="A73" s="176">
        <v>10</v>
      </c>
      <c r="B73" s="187" t="s">
        <v>55</v>
      </c>
      <c r="C73" s="189" t="str">
        <f>+C68</f>
        <v>SILVA CARREÑO &amp; ASOCIADOS S.A.S. NIT 860.504.871-2 - LÍDER 51%</v>
      </c>
      <c r="D73" s="189"/>
      <c r="E73" s="189" t="str">
        <f>+E68</f>
        <v>ARENAS DE LA HOZ CONSULTORES S.A.S. NIT 900.644.351-9 - 49%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266</v>
      </c>
      <c r="D75" s="73"/>
      <c r="E75" s="7" t="s">
        <v>266</v>
      </c>
      <c r="F75" s="8"/>
      <c r="G75" s="9" t="s">
        <v>266</v>
      </c>
      <c r="H75" s="10"/>
    </row>
    <row r="76" spans="1:9" ht="30" customHeight="1" thickBot="1" x14ac:dyDescent="0.3">
      <c r="A76" s="176">
        <v>12</v>
      </c>
      <c r="B76" s="178" t="s">
        <v>57</v>
      </c>
      <c r="C76" s="180" t="str">
        <f>+C73</f>
        <v>SILVA CARREÑO &amp; ASOCIADOS S.A.S. NIT 860.504.871-2 - LÍDER 51%</v>
      </c>
      <c r="D76" s="181"/>
      <c r="E76" s="182" t="str">
        <f>+E73</f>
        <v>ARENAS DE LA HOZ CONSULTORES S.A.S. NIT 900.644.351-9 - 49%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278" t="s">
        <v>96</v>
      </c>
      <c r="F78" s="172"/>
      <c r="G78" s="173" t="s">
        <v>168</v>
      </c>
      <c r="H78" s="30"/>
    </row>
    <row r="79" spans="1:9" ht="31.5" customHeight="1" x14ac:dyDescent="0.25">
      <c r="A79" s="103">
        <v>12.2</v>
      </c>
      <c r="B79" s="40" t="s">
        <v>59</v>
      </c>
      <c r="C79" s="171" t="s">
        <v>96</v>
      </c>
      <c r="D79" s="172"/>
      <c r="E79" s="278" t="s">
        <v>96</v>
      </c>
      <c r="F79" s="172"/>
      <c r="G79" s="174"/>
      <c r="H79" s="30"/>
    </row>
    <row r="80" spans="1:9" ht="31.5" customHeight="1" x14ac:dyDescent="0.25">
      <c r="A80" s="111">
        <v>12.3</v>
      </c>
      <c r="B80" s="24" t="s">
        <v>60</v>
      </c>
      <c r="C80" s="171" t="s">
        <v>96</v>
      </c>
      <c r="D80" s="172"/>
      <c r="E80" s="278" t="s">
        <v>96</v>
      </c>
      <c r="F80" s="172"/>
      <c r="G80" s="174"/>
      <c r="H80" s="37"/>
    </row>
    <row r="81" spans="1:8" ht="15.75" thickBot="1" x14ac:dyDescent="0.3">
      <c r="A81" s="101">
        <v>12.4</v>
      </c>
      <c r="B81" s="102" t="s">
        <v>79</v>
      </c>
      <c r="C81" s="171" t="s">
        <v>96</v>
      </c>
      <c r="D81" s="172"/>
      <c r="E81" s="278" t="s">
        <v>96</v>
      </c>
      <c r="F81" s="172"/>
      <c r="G81" s="175"/>
      <c r="H81" s="37"/>
    </row>
    <row r="82" spans="1:8" ht="19.5" thickBot="1" x14ac:dyDescent="0.3">
      <c r="A82" s="165" t="s">
        <v>61</v>
      </c>
      <c r="B82" s="166"/>
      <c r="C82" s="167" t="s">
        <v>96</v>
      </c>
      <c r="D82" s="168"/>
      <c r="E82" s="167" t="s">
        <v>96</v>
      </c>
      <c r="F82" s="168"/>
      <c r="G82" s="39" t="s">
        <v>168</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A59" zoomScale="70" zoomScaleNormal="70" workbookViewId="0">
      <selection activeCell="C75" sqref="C75"/>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31</v>
      </c>
      <c r="D8" s="270"/>
      <c r="E8" s="270"/>
      <c r="F8" s="270"/>
      <c r="G8" s="44"/>
      <c r="H8" s="44"/>
    </row>
    <row r="9" spans="1:8" ht="31.5" customHeight="1" x14ac:dyDescent="0.25">
      <c r="A9" s="41" t="s">
        <v>3</v>
      </c>
      <c r="B9" s="42" t="s">
        <v>4</v>
      </c>
      <c r="C9" s="270" t="s">
        <v>464</v>
      </c>
      <c r="D9" s="270"/>
      <c r="E9" s="270"/>
      <c r="F9" s="270"/>
      <c r="G9" s="44"/>
    </row>
    <row r="10" spans="1:8" ht="39.75" customHeight="1" x14ac:dyDescent="0.25">
      <c r="A10" s="41" t="s">
        <v>5</v>
      </c>
      <c r="B10" s="43" t="s">
        <v>6</v>
      </c>
      <c r="C10" s="270" t="s">
        <v>197</v>
      </c>
      <c r="D10" s="270"/>
      <c r="E10" s="270"/>
      <c r="F10" s="270"/>
      <c r="G10" s="276"/>
      <c r="H10" s="277"/>
    </row>
    <row r="11" spans="1:8" ht="49.5" customHeight="1" x14ac:dyDescent="0.25">
      <c r="A11" s="41" t="s">
        <v>7</v>
      </c>
      <c r="B11" s="42" t="s">
        <v>8</v>
      </c>
      <c r="C11" s="270" t="s">
        <v>465</v>
      </c>
      <c r="D11" s="270"/>
      <c r="E11" s="270" t="s">
        <v>466</v>
      </c>
      <c r="F11" s="270"/>
      <c r="G11" s="20"/>
      <c r="H11" s="21"/>
    </row>
    <row r="12" spans="1:8" x14ac:dyDescent="0.25">
      <c r="A12" s="41" t="s">
        <v>9</v>
      </c>
      <c r="B12" s="42" t="s">
        <v>10</v>
      </c>
      <c r="C12" s="271" t="s">
        <v>443</v>
      </c>
      <c r="D12" s="271"/>
      <c r="E12" s="271" t="s">
        <v>443</v>
      </c>
      <c r="F12" s="271"/>
    </row>
    <row r="13" spans="1:8" x14ac:dyDescent="0.25">
      <c r="A13" s="41" t="s">
        <v>11</v>
      </c>
      <c r="B13" s="42" t="s">
        <v>72</v>
      </c>
      <c r="C13" s="272" t="s">
        <v>456</v>
      </c>
      <c r="D13" s="273"/>
      <c r="E13" s="273"/>
      <c r="F13" s="273"/>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467</v>
      </c>
      <c r="G17" s="235" t="s">
        <v>98</v>
      </c>
      <c r="H17" s="268" t="s">
        <v>468</v>
      </c>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469</v>
      </c>
      <c r="G25" s="235" t="s">
        <v>98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BAC ENGINEERING CONSULTANCY GROUP S.A.S NIT 900.478.591-8 - LIDER 51%</v>
      </c>
      <c r="D29" s="189"/>
      <c r="E29" s="189" t="str">
        <f>+E11</f>
        <v>INTERPRO S.A.S. 804.001.735-6 - 49%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5" t="s">
        <v>136</v>
      </c>
      <c r="D31" s="115" t="s">
        <v>470</v>
      </c>
      <c r="E31" s="115" t="s">
        <v>266</v>
      </c>
      <c r="F31" s="117"/>
      <c r="G31" s="223" t="s">
        <v>98</v>
      </c>
      <c r="H31" s="283" t="s">
        <v>471</v>
      </c>
    </row>
    <row r="32" spans="1:8" ht="66" customHeight="1" thickBot="1" x14ac:dyDescent="0.3">
      <c r="A32" s="63" t="s">
        <v>31</v>
      </c>
      <c r="B32" s="25" t="s">
        <v>32</v>
      </c>
      <c r="C32" s="115" t="s">
        <v>136</v>
      </c>
      <c r="D32" s="116" t="s">
        <v>472</v>
      </c>
      <c r="E32" s="115" t="s">
        <v>266</v>
      </c>
      <c r="F32" s="118"/>
      <c r="G32" s="195"/>
      <c r="H32" s="285"/>
    </row>
    <row r="33" spans="1:8" ht="33" customHeight="1" thickBot="1" x14ac:dyDescent="0.3">
      <c r="A33" s="176">
        <v>4</v>
      </c>
      <c r="B33" s="245" t="s">
        <v>33</v>
      </c>
      <c r="C33" s="189" t="str">
        <f>+C29</f>
        <v>BAC ENGINEERING CONSULTANCY GROUP S.A.S NIT 900.478.591-8 - LIDER 51%</v>
      </c>
      <c r="D33" s="189"/>
      <c r="E33" s="189" t="str">
        <f>+E29</f>
        <v>INTERPRO S.A.S. 804.001.735-6 - 49%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473</v>
      </c>
      <c r="E35" s="115" t="s">
        <v>96</v>
      </c>
      <c r="F35" s="117" t="s">
        <v>474</v>
      </c>
      <c r="G35" s="223" t="s">
        <v>168</v>
      </c>
      <c r="H35" s="196"/>
    </row>
    <row r="36" spans="1:8" x14ac:dyDescent="0.25">
      <c r="A36" s="77">
        <v>4.2</v>
      </c>
      <c r="B36" s="79" t="s">
        <v>34</v>
      </c>
      <c r="C36" s="115" t="s">
        <v>96</v>
      </c>
      <c r="D36" s="115" t="s">
        <v>473</v>
      </c>
      <c r="E36" s="115" t="s">
        <v>96</v>
      </c>
      <c r="F36" s="117" t="s">
        <v>474</v>
      </c>
      <c r="G36" s="194"/>
      <c r="H36" s="196"/>
    </row>
    <row r="37" spans="1:8" ht="15.75" thickBot="1" x14ac:dyDescent="0.3">
      <c r="A37" s="84">
        <v>4.3</v>
      </c>
      <c r="B37" s="85" t="s">
        <v>62</v>
      </c>
      <c r="C37" s="116" t="s">
        <v>308</v>
      </c>
      <c r="D37" s="116">
        <v>27</v>
      </c>
      <c r="E37" s="115" t="s">
        <v>286</v>
      </c>
      <c r="F37" s="118">
        <v>61</v>
      </c>
      <c r="G37" s="195"/>
      <c r="H37" s="197"/>
    </row>
    <row r="38" spans="1:8" ht="30" customHeight="1" thickBot="1" x14ac:dyDescent="0.3">
      <c r="A38" s="176">
        <v>5</v>
      </c>
      <c r="B38" s="178" t="s">
        <v>35</v>
      </c>
      <c r="C38" s="241" t="str">
        <f>+C33</f>
        <v>BAC ENGINEERING CONSULTANCY GROUP S.A.S NIT 900.478.591-8 - LIDER 51%</v>
      </c>
      <c r="D38" s="242"/>
      <c r="E38" s="241" t="str">
        <f>+E33</f>
        <v>INTERPRO S.A.S. 804.001.735-6 - 49%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475</v>
      </c>
      <c r="E40" s="229" t="s">
        <v>96</v>
      </c>
      <c r="F40" s="232" t="s">
        <v>476</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BAC ENGINEERING CONSULTANCY GROUP S.A.S NIT 900.478.591-8 - LIDER 51%</v>
      </c>
      <c r="D45" s="228"/>
      <c r="E45" s="182" t="str">
        <f>+E38</f>
        <v>INTERPRO S.A.S. 804.001.735-6 - 49%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74" t="s">
        <v>169</v>
      </c>
      <c r="D47" s="74"/>
      <c r="E47" s="74" t="s">
        <v>266</v>
      </c>
      <c r="F47" s="74"/>
      <c r="G47" s="74"/>
      <c r="H47" s="6"/>
    </row>
    <row r="48" spans="1:8" x14ac:dyDescent="0.25">
      <c r="A48" s="77">
        <v>6.2</v>
      </c>
      <c r="B48" s="78" t="s">
        <v>63</v>
      </c>
      <c r="C48" s="74" t="s">
        <v>169</v>
      </c>
      <c r="D48" s="74"/>
      <c r="E48" s="74" t="s">
        <v>266</v>
      </c>
      <c r="F48" s="74"/>
      <c r="G48" s="74"/>
      <c r="H48" s="30"/>
    </row>
    <row r="49" spans="1:9" ht="30" x14ac:dyDescent="0.25">
      <c r="A49" s="77">
        <v>6.3</v>
      </c>
      <c r="B49" s="78" t="s">
        <v>64</v>
      </c>
      <c r="C49" s="74" t="s">
        <v>169</v>
      </c>
      <c r="D49" s="74"/>
      <c r="E49" s="74" t="s">
        <v>266</v>
      </c>
      <c r="F49" s="74"/>
      <c r="G49" s="74"/>
      <c r="H49" s="30"/>
    </row>
    <row r="50" spans="1:9" ht="45.75" thickBot="1" x14ac:dyDescent="0.3">
      <c r="A50" s="77">
        <v>6.4</v>
      </c>
      <c r="B50" s="82" t="s">
        <v>65</v>
      </c>
      <c r="C50" s="74" t="s">
        <v>169</v>
      </c>
      <c r="D50" s="74"/>
      <c r="E50" s="74" t="s">
        <v>266</v>
      </c>
      <c r="F50" s="74"/>
      <c r="G50" s="74"/>
      <c r="H50" s="31"/>
    </row>
    <row r="51" spans="1:9" ht="30" customHeight="1" thickBot="1" x14ac:dyDescent="0.3">
      <c r="A51" s="176">
        <v>7</v>
      </c>
      <c r="B51" s="187" t="s">
        <v>40</v>
      </c>
      <c r="C51" s="189" t="str">
        <f>+C45</f>
        <v>BAC ENGINEERING CONSULTANCY GROUP S.A.S NIT 900.478.591-8 - LIDER 51%</v>
      </c>
      <c r="D51" s="189"/>
      <c r="E51" s="189" t="str">
        <f>+E45</f>
        <v>INTERPRO S.A.S. 804.001.735-6 - 49%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139</v>
      </c>
      <c r="E53" s="190" t="s">
        <v>96</v>
      </c>
      <c r="F53" s="221">
        <v>144</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477</v>
      </c>
      <c r="D57" s="198"/>
      <c r="E57" s="198"/>
      <c r="F57" s="120" t="s">
        <v>478</v>
      </c>
      <c r="G57" s="199" t="s">
        <v>98</v>
      </c>
      <c r="H57" s="201"/>
    </row>
    <row r="58" spans="1:9" x14ac:dyDescent="0.25">
      <c r="A58" s="77">
        <v>8.1999999999999993</v>
      </c>
      <c r="B58" s="78" t="s">
        <v>45</v>
      </c>
      <c r="C58" s="198" t="s">
        <v>218</v>
      </c>
      <c r="D58" s="198"/>
      <c r="E58" s="198"/>
      <c r="F58" s="120" t="s">
        <v>478</v>
      </c>
      <c r="G58" s="199"/>
      <c r="H58" s="202"/>
    </row>
    <row r="59" spans="1:9" x14ac:dyDescent="0.25">
      <c r="A59" s="77">
        <v>8.3000000000000007</v>
      </c>
      <c r="B59" s="79" t="s">
        <v>46</v>
      </c>
      <c r="C59" s="204" t="s">
        <v>96</v>
      </c>
      <c r="D59" s="205"/>
      <c r="E59" s="206"/>
      <c r="F59" s="213" t="s">
        <v>478</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96</v>
      </c>
      <c r="D67" s="216"/>
      <c r="E67" s="216"/>
      <c r="F67" s="137" t="s">
        <v>478</v>
      </c>
      <c r="G67" s="200"/>
      <c r="H67" s="203"/>
      <c r="I67" s="26"/>
    </row>
    <row r="68" spans="1:9" ht="30" customHeight="1" thickBot="1" x14ac:dyDescent="0.3">
      <c r="A68" s="176">
        <v>9</v>
      </c>
      <c r="B68" s="187" t="s">
        <v>52</v>
      </c>
      <c r="C68" s="189" t="str">
        <f>+C51</f>
        <v>BAC ENGINEERING CONSULTANCY GROUP S.A.S NIT 900.478.591-8 - LIDER 51%</v>
      </c>
      <c r="D68" s="189"/>
      <c r="E68" s="189" t="str">
        <f>+E51</f>
        <v>INTERPRO S.A.S. 804.001.735-6 - 49%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t="s">
        <v>479</v>
      </c>
      <c r="E70" s="190" t="s">
        <v>96</v>
      </c>
      <c r="F70" s="192" t="s">
        <v>480</v>
      </c>
      <c r="G70" s="194" t="s">
        <v>98</v>
      </c>
      <c r="H70" s="283" t="s">
        <v>481</v>
      </c>
    </row>
    <row r="71" spans="1:9" x14ac:dyDescent="0.25">
      <c r="A71" s="77">
        <v>9.1999999999999993</v>
      </c>
      <c r="B71" s="91" t="s">
        <v>53</v>
      </c>
      <c r="C71" s="191"/>
      <c r="D71" s="191"/>
      <c r="E71" s="191"/>
      <c r="F71" s="193"/>
      <c r="G71" s="194"/>
      <c r="H71" s="284"/>
    </row>
    <row r="72" spans="1:9" ht="30.75" thickBot="1" x14ac:dyDescent="0.3">
      <c r="A72" s="84">
        <v>9.3000000000000007</v>
      </c>
      <c r="B72" s="92" t="s">
        <v>54</v>
      </c>
      <c r="C72" s="116" t="s">
        <v>96</v>
      </c>
      <c r="D72" s="116" t="s">
        <v>479</v>
      </c>
      <c r="E72" s="116" t="s">
        <v>96</v>
      </c>
      <c r="F72" s="118" t="s">
        <v>480</v>
      </c>
      <c r="G72" s="195"/>
      <c r="H72" s="285"/>
    </row>
    <row r="73" spans="1:9" ht="30" customHeight="1" thickBot="1" x14ac:dyDescent="0.3">
      <c r="A73" s="176">
        <v>10</v>
      </c>
      <c r="B73" s="187" t="s">
        <v>55</v>
      </c>
      <c r="C73" s="189" t="str">
        <f>+C68</f>
        <v>BAC ENGINEERING CONSULTANCY GROUP S.A.S NIT 900.478.591-8 - LIDER 51%</v>
      </c>
      <c r="D73" s="189"/>
      <c r="E73" s="189" t="str">
        <f>+E68</f>
        <v>INTERPRO S.A.S. 804.001.735-6 - 49%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141" t="s">
        <v>136</v>
      </c>
      <c r="D75" s="73"/>
      <c r="E75" s="7" t="s">
        <v>266</v>
      </c>
      <c r="F75" s="8" t="s">
        <v>169</v>
      </c>
      <c r="G75" s="9" t="s">
        <v>136</v>
      </c>
      <c r="H75" s="10" t="s">
        <v>482</v>
      </c>
    </row>
    <row r="76" spans="1:9" ht="30" customHeight="1" thickBot="1" x14ac:dyDescent="0.3">
      <c r="A76" s="176">
        <v>12</v>
      </c>
      <c r="B76" s="178" t="s">
        <v>57</v>
      </c>
      <c r="C76" s="180" t="str">
        <f>+C73</f>
        <v>BAC ENGINEERING CONSULTANCY GROUP S.A.S NIT 900.478.591-8 - LIDER 51%</v>
      </c>
      <c r="D76" s="181"/>
      <c r="E76" s="182" t="str">
        <f>+E73</f>
        <v>INTERPRO S.A.S. 804.001.735-6 - 49%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278" t="s">
        <v>96</v>
      </c>
      <c r="F78" s="172"/>
      <c r="G78" s="173" t="s">
        <v>98</v>
      </c>
      <c r="H78" s="30"/>
    </row>
    <row r="79" spans="1:9" ht="31.5" customHeight="1" x14ac:dyDescent="0.25">
      <c r="A79" s="103">
        <v>12.2</v>
      </c>
      <c r="B79" s="40" t="s">
        <v>59</v>
      </c>
      <c r="C79" s="171" t="s">
        <v>96</v>
      </c>
      <c r="D79" s="172"/>
      <c r="E79" s="278" t="s">
        <v>96</v>
      </c>
      <c r="F79" s="172"/>
      <c r="G79" s="174"/>
      <c r="H79" s="30"/>
    </row>
    <row r="80" spans="1:9" ht="31.5" customHeight="1" x14ac:dyDescent="0.25">
      <c r="A80" s="111">
        <v>12.3</v>
      </c>
      <c r="B80" s="24" t="s">
        <v>60</v>
      </c>
      <c r="C80" s="171" t="s">
        <v>96</v>
      </c>
      <c r="D80" s="172"/>
      <c r="E80" s="278" t="s">
        <v>96</v>
      </c>
      <c r="F80" s="172"/>
      <c r="G80" s="174"/>
      <c r="H80" s="37"/>
    </row>
    <row r="81" spans="1:8" ht="15.75" thickBot="1" x14ac:dyDescent="0.3">
      <c r="A81" s="101">
        <v>12.4</v>
      </c>
      <c r="B81" s="102" t="s">
        <v>79</v>
      </c>
      <c r="C81" s="171" t="s">
        <v>96</v>
      </c>
      <c r="D81" s="172"/>
      <c r="E81" s="278" t="s">
        <v>96</v>
      </c>
      <c r="F81" s="172"/>
      <c r="G81" s="175"/>
      <c r="H81" s="37"/>
    </row>
    <row r="82" spans="1:8" ht="19.5" thickBot="1" x14ac:dyDescent="0.3">
      <c r="A82" s="165" t="s">
        <v>61</v>
      </c>
      <c r="B82" s="166"/>
      <c r="C82" s="167" t="s">
        <v>136</v>
      </c>
      <c r="D82" s="168"/>
      <c r="E82" s="167" t="s">
        <v>96</v>
      </c>
      <c r="F82" s="168"/>
      <c r="G82" s="39" t="s">
        <v>136</v>
      </c>
      <c r="H82" s="169"/>
    </row>
    <row r="83" spans="1:8" x14ac:dyDescent="0.25">
      <c r="H83" s="170"/>
    </row>
  </sheetData>
  <mergeCells count="115">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G31:G32"/>
    <mergeCell ref="H31:H32"/>
    <mergeCell ref="A33:A34"/>
    <mergeCell ref="B33:B34"/>
    <mergeCell ref="C33:D33"/>
    <mergeCell ref="E33:F33"/>
    <mergeCell ref="G33:G34"/>
    <mergeCell ref="H33:H34"/>
    <mergeCell ref="C25:E28"/>
    <mergeCell ref="F25:F28"/>
    <mergeCell ref="G25:G28"/>
    <mergeCell ref="H25:H28"/>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topLeftCell="A65" zoomScale="80" zoomScaleNormal="80" workbookViewId="0">
      <selection activeCell="F75" sqref="F75"/>
    </sheetView>
  </sheetViews>
  <sheetFormatPr baseColWidth="10" defaultColWidth="11.42578125" defaultRowHeight="15" x14ac:dyDescent="0.25"/>
  <cols>
    <col min="1" max="1" width="6.7109375" style="64" customWidth="1"/>
    <col min="2" max="2" width="97.28515625" style="16" customWidth="1"/>
    <col min="3" max="3" width="29" style="64" customWidth="1"/>
    <col min="4" max="4" width="12.85546875" style="64" customWidth="1"/>
    <col min="5" max="5" width="23.5703125" style="64" customWidth="1"/>
    <col min="6" max="6" width="74.140625" style="16" customWidth="1"/>
    <col min="7" max="7" width="17.85546875" style="16" customWidth="1"/>
    <col min="8" max="16384" width="11.42578125" style="16"/>
  </cols>
  <sheetData>
    <row r="1" spans="1:6" ht="15" customHeight="1" x14ac:dyDescent="0.25">
      <c r="A1" s="16"/>
      <c r="C1" s="16"/>
      <c r="D1" s="16"/>
      <c r="E1" s="45"/>
      <c r="F1" s="45"/>
    </row>
    <row r="2" spans="1:6" ht="15" customHeight="1" x14ac:dyDescent="0.25">
      <c r="A2" s="16"/>
      <c r="C2" s="275" t="s">
        <v>78</v>
      </c>
      <c r="D2" s="275"/>
      <c r="E2" s="275"/>
      <c r="F2" s="45"/>
    </row>
    <row r="3" spans="1:6" x14ac:dyDescent="0.25">
      <c r="A3" s="16"/>
      <c r="C3" s="16"/>
      <c r="D3" s="16"/>
      <c r="E3" s="16"/>
    </row>
    <row r="4" spans="1:6" ht="15" customHeight="1" x14ac:dyDescent="0.25">
      <c r="A4" s="16"/>
      <c r="C4" s="275" t="s">
        <v>0</v>
      </c>
      <c r="D4" s="275"/>
      <c r="E4" s="275"/>
      <c r="F4" s="45"/>
    </row>
    <row r="5" spans="1:6" ht="15" customHeight="1" x14ac:dyDescent="0.25">
      <c r="A5" s="45"/>
      <c r="B5" s="45"/>
      <c r="C5" s="45"/>
      <c r="D5" s="45"/>
      <c r="E5" s="45"/>
      <c r="F5" s="45"/>
    </row>
    <row r="6" spans="1:6" x14ac:dyDescent="0.25">
      <c r="A6" s="16"/>
      <c r="C6" s="16"/>
      <c r="D6" s="17"/>
      <c r="E6" s="17"/>
      <c r="F6" s="17"/>
    </row>
    <row r="7" spans="1:6" ht="33" customHeight="1" x14ac:dyDescent="0.25">
      <c r="A7" s="16"/>
      <c r="C7" s="17"/>
      <c r="D7" s="16"/>
      <c r="E7" s="16"/>
    </row>
    <row r="8" spans="1:6" ht="15" customHeight="1" x14ac:dyDescent="0.25">
      <c r="A8" s="41" t="s">
        <v>1</v>
      </c>
      <c r="B8" s="42" t="s">
        <v>2</v>
      </c>
      <c r="C8" s="270">
        <v>32</v>
      </c>
      <c r="D8" s="270"/>
      <c r="E8" s="44"/>
      <c r="F8" s="44"/>
    </row>
    <row r="9" spans="1:6" ht="31.5" customHeight="1" x14ac:dyDescent="0.25">
      <c r="A9" s="41" t="s">
        <v>3</v>
      </c>
      <c r="B9" s="42" t="s">
        <v>4</v>
      </c>
      <c r="C9" s="270" t="s">
        <v>483</v>
      </c>
      <c r="D9" s="270"/>
      <c r="E9" s="44"/>
    </row>
    <row r="10" spans="1:6" ht="21.75" customHeight="1" x14ac:dyDescent="0.25">
      <c r="A10" s="41" t="s">
        <v>5</v>
      </c>
      <c r="B10" s="43" t="s">
        <v>6</v>
      </c>
      <c r="C10" s="270" t="s">
        <v>266</v>
      </c>
      <c r="D10" s="270"/>
      <c r="E10" s="44"/>
      <c r="F10" s="44"/>
    </row>
    <row r="11" spans="1:6" ht="15.75" customHeight="1" x14ac:dyDescent="0.25">
      <c r="A11" s="41" t="s">
        <v>7</v>
      </c>
      <c r="B11" s="42" t="s">
        <v>8</v>
      </c>
      <c r="C11" s="270" t="s">
        <v>266</v>
      </c>
      <c r="D11" s="270"/>
      <c r="E11" s="20"/>
      <c r="F11" s="21"/>
    </row>
    <row r="12" spans="1:6" x14ac:dyDescent="0.25">
      <c r="A12" s="41" t="s">
        <v>9</v>
      </c>
      <c r="B12" s="42" t="s">
        <v>10</v>
      </c>
      <c r="C12" s="270" t="s">
        <v>443</v>
      </c>
      <c r="D12" s="270"/>
      <c r="E12" s="16"/>
    </row>
    <row r="13" spans="1:6" x14ac:dyDescent="0.25">
      <c r="A13" s="41" t="s">
        <v>11</v>
      </c>
      <c r="B13" s="42" t="s">
        <v>72</v>
      </c>
      <c r="C13" s="270" t="s">
        <v>90</v>
      </c>
      <c r="D13" s="270"/>
      <c r="E13" s="16"/>
    </row>
    <row r="14" spans="1:6" x14ac:dyDescent="0.25">
      <c r="A14" s="41" t="s">
        <v>71</v>
      </c>
      <c r="B14" s="42" t="s">
        <v>12</v>
      </c>
      <c r="C14" s="270" t="s">
        <v>201</v>
      </c>
      <c r="D14" s="270"/>
      <c r="E14" s="16"/>
    </row>
    <row r="15" spans="1:6" ht="15.75" thickBot="1" x14ac:dyDescent="0.3">
      <c r="A15" s="18"/>
      <c r="B15" s="19"/>
      <c r="C15" s="22"/>
      <c r="D15" s="16"/>
      <c r="E15" s="16"/>
    </row>
    <row r="16" spans="1:6" ht="15.75" thickBot="1" x14ac:dyDescent="0.3">
      <c r="A16" s="27">
        <v>1</v>
      </c>
      <c r="B16" s="67" t="s">
        <v>13</v>
      </c>
      <c r="C16" s="69" t="s">
        <v>14</v>
      </c>
      <c r="D16" s="71" t="s">
        <v>74</v>
      </c>
      <c r="E16" s="66" t="s">
        <v>16</v>
      </c>
      <c r="F16" s="32" t="s">
        <v>17</v>
      </c>
    </row>
    <row r="17" spans="1:6" ht="15" customHeight="1" x14ac:dyDescent="0.25">
      <c r="A17" s="77">
        <v>1.1000000000000001</v>
      </c>
      <c r="B17" s="83" t="s">
        <v>18</v>
      </c>
      <c r="C17" s="191" t="s">
        <v>96</v>
      </c>
      <c r="D17" s="191" t="s">
        <v>484</v>
      </c>
      <c r="E17" s="301" t="s">
        <v>98</v>
      </c>
      <c r="F17" s="196"/>
    </row>
    <row r="18" spans="1:6" ht="30" x14ac:dyDescent="0.25">
      <c r="A18" s="77">
        <v>1.2</v>
      </c>
      <c r="B18" s="83" t="s">
        <v>19</v>
      </c>
      <c r="C18" s="219"/>
      <c r="D18" s="219"/>
      <c r="E18" s="281"/>
      <c r="F18" s="196"/>
    </row>
    <row r="19" spans="1:6" x14ac:dyDescent="0.25">
      <c r="A19" s="77">
        <v>1.3</v>
      </c>
      <c r="B19" s="83" t="s">
        <v>20</v>
      </c>
      <c r="C19" s="219"/>
      <c r="D19" s="219"/>
      <c r="E19" s="281"/>
      <c r="F19" s="196"/>
    </row>
    <row r="20" spans="1:6" ht="30" x14ac:dyDescent="0.25">
      <c r="A20" s="77">
        <v>1.4</v>
      </c>
      <c r="B20" s="83" t="s">
        <v>21</v>
      </c>
      <c r="C20" s="219"/>
      <c r="D20" s="219"/>
      <c r="E20" s="281"/>
      <c r="F20" s="196"/>
    </row>
    <row r="21" spans="1:6" ht="60" x14ac:dyDescent="0.25">
      <c r="A21" s="77">
        <v>1.5</v>
      </c>
      <c r="B21" s="83" t="s">
        <v>73</v>
      </c>
      <c r="C21" s="219"/>
      <c r="D21" s="219"/>
      <c r="E21" s="281"/>
      <c r="F21" s="196"/>
    </row>
    <row r="22" spans="1:6" x14ac:dyDescent="0.25">
      <c r="A22" s="77">
        <v>1.6</v>
      </c>
      <c r="B22" s="78" t="s">
        <v>22</v>
      </c>
      <c r="C22" s="219"/>
      <c r="D22" s="219"/>
      <c r="E22" s="281"/>
      <c r="F22" s="196"/>
    </row>
    <row r="23" spans="1:6" ht="30.75" thickBot="1" x14ac:dyDescent="0.3">
      <c r="A23" s="84">
        <v>1.7</v>
      </c>
      <c r="B23" s="82" t="s">
        <v>23</v>
      </c>
      <c r="C23" s="219"/>
      <c r="D23" s="219"/>
      <c r="E23" s="282"/>
      <c r="F23" s="197"/>
    </row>
    <row r="24" spans="1:6" ht="39" customHeight="1" thickBot="1" x14ac:dyDescent="0.3">
      <c r="A24" s="27">
        <v>2</v>
      </c>
      <c r="B24" s="28" t="s">
        <v>24</v>
      </c>
      <c r="C24" s="72" t="s">
        <v>14</v>
      </c>
      <c r="D24" s="68" t="s">
        <v>74</v>
      </c>
      <c r="E24" s="29" t="s">
        <v>16</v>
      </c>
      <c r="F24" s="33" t="s">
        <v>17</v>
      </c>
    </row>
    <row r="25" spans="1:6" ht="45.75" customHeight="1" x14ac:dyDescent="0.25">
      <c r="A25" s="103">
        <v>2.1</v>
      </c>
      <c r="B25" s="24" t="s">
        <v>25</v>
      </c>
      <c r="C25" s="219" t="s">
        <v>266</v>
      </c>
      <c r="D25" s="219" t="s">
        <v>266</v>
      </c>
      <c r="E25" s="301" t="s">
        <v>266</v>
      </c>
      <c r="F25" s="302"/>
    </row>
    <row r="26" spans="1:6" ht="50.25" customHeight="1" x14ac:dyDescent="0.25">
      <c r="A26" s="103">
        <v>2.2000000000000002</v>
      </c>
      <c r="B26" s="24" t="s">
        <v>26</v>
      </c>
      <c r="C26" s="219"/>
      <c r="D26" s="219"/>
      <c r="E26" s="281"/>
      <c r="F26" s="302"/>
    </row>
    <row r="27" spans="1:6" ht="74.25" customHeight="1" x14ac:dyDescent="0.25">
      <c r="A27" s="103">
        <v>2.2999999999999998</v>
      </c>
      <c r="B27" s="46" t="s">
        <v>27</v>
      </c>
      <c r="C27" s="219"/>
      <c r="D27" s="219"/>
      <c r="E27" s="281"/>
      <c r="F27" s="302"/>
    </row>
    <row r="28" spans="1:6" ht="42" customHeight="1" thickBot="1" x14ac:dyDescent="0.3">
      <c r="A28" s="63">
        <v>2.4</v>
      </c>
      <c r="B28" s="25" t="s">
        <v>28</v>
      </c>
      <c r="C28" s="219"/>
      <c r="D28" s="219"/>
      <c r="E28" s="282"/>
      <c r="F28" s="303"/>
    </row>
    <row r="29" spans="1:6" ht="63" customHeight="1" thickBot="1" x14ac:dyDescent="0.3">
      <c r="A29" s="176">
        <v>3</v>
      </c>
      <c r="B29" s="187" t="s">
        <v>29</v>
      </c>
      <c r="C29" s="188"/>
      <c r="D29" s="188"/>
      <c r="E29" s="169" t="s">
        <v>16</v>
      </c>
      <c r="F29" s="169" t="s">
        <v>17</v>
      </c>
    </row>
    <row r="30" spans="1:6" x14ac:dyDescent="0.25">
      <c r="A30" s="177"/>
      <c r="B30" s="188"/>
      <c r="C30" s="105" t="s">
        <v>14</v>
      </c>
      <c r="D30" s="110" t="s">
        <v>15</v>
      </c>
      <c r="E30" s="170"/>
      <c r="F30" s="170"/>
    </row>
    <row r="31" spans="1:6" ht="80.25" customHeight="1" x14ac:dyDescent="0.25">
      <c r="A31" s="103" t="s">
        <v>30</v>
      </c>
      <c r="B31" s="23" t="s">
        <v>18</v>
      </c>
      <c r="C31" s="111" t="s">
        <v>266</v>
      </c>
      <c r="D31" s="111"/>
      <c r="E31" s="297" t="s">
        <v>266</v>
      </c>
      <c r="F31" s="299"/>
    </row>
    <row r="32" spans="1:6" ht="67.5" customHeight="1" thickBot="1" x14ac:dyDescent="0.3">
      <c r="A32" s="63" t="s">
        <v>31</v>
      </c>
      <c r="B32" s="25" t="s">
        <v>32</v>
      </c>
      <c r="C32" s="57" t="s">
        <v>266</v>
      </c>
      <c r="D32" s="57"/>
      <c r="E32" s="298"/>
      <c r="F32" s="300"/>
    </row>
    <row r="33" spans="1:6" ht="40.5" customHeight="1" thickBot="1" x14ac:dyDescent="0.3">
      <c r="A33" s="176">
        <v>4</v>
      </c>
      <c r="B33" s="245" t="s">
        <v>33</v>
      </c>
      <c r="C33" s="189"/>
      <c r="D33" s="189"/>
      <c r="E33" s="169" t="s">
        <v>16</v>
      </c>
      <c r="F33" s="169" t="s">
        <v>17</v>
      </c>
    </row>
    <row r="34" spans="1:6" ht="50.25" customHeight="1" x14ac:dyDescent="0.25">
      <c r="A34" s="177"/>
      <c r="B34" s="246"/>
      <c r="C34" s="105" t="s">
        <v>14</v>
      </c>
      <c r="D34" s="110" t="s">
        <v>15</v>
      </c>
      <c r="E34" s="170"/>
      <c r="F34" s="170"/>
    </row>
    <row r="35" spans="1:6" ht="47.25" customHeight="1" x14ac:dyDescent="0.25">
      <c r="A35" s="77">
        <v>4.0999999999999996</v>
      </c>
      <c r="B35" s="79" t="s">
        <v>81</v>
      </c>
      <c r="C35" s="115" t="s">
        <v>96</v>
      </c>
      <c r="D35" s="115" t="s">
        <v>485</v>
      </c>
      <c r="E35" s="223" t="s">
        <v>98</v>
      </c>
      <c r="F35" s="196"/>
    </row>
    <row r="36" spans="1:6" x14ac:dyDescent="0.25">
      <c r="A36" s="77">
        <v>4.2</v>
      </c>
      <c r="B36" s="79" t="s">
        <v>34</v>
      </c>
      <c r="C36" s="115" t="s">
        <v>96</v>
      </c>
      <c r="D36" s="115" t="s">
        <v>485</v>
      </c>
      <c r="E36" s="194"/>
      <c r="F36" s="196"/>
    </row>
    <row r="37" spans="1:6" ht="15.75" thickBot="1" x14ac:dyDescent="0.3">
      <c r="A37" s="84">
        <v>4.3</v>
      </c>
      <c r="B37" s="85" t="s">
        <v>62</v>
      </c>
      <c r="C37" s="116" t="s">
        <v>97</v>
      </c>
      <c r="D37" s="116">
        <v>14</v>
      </c>
      <c r="E37" s="195"/>
      <c r="F37" s="197"/>
    </row>
    <row r="38" spans="1:6" ht="30" customHeight="1" thickBot="1" x14ac:dyDescent="0.3">
      <c r="A38" s="176">
        <v>5</v>
      </c>
      <c r="B38" s="178" t="s">
        <v>35</v>
      </c>
      <c r="C38" s="241"/>
      <c r="D38" s="242"/>
      <c r="E38" s="169" t="s">
        <v>16</v>
      </c>
      <c r="F38" s="169" t="s">
        <v>17</v>
      </c>
    </row>
    <row r="39" spans="1:6" ht="15.75" thickBot="1" x14ac:dyDescent="0.3">
      <c r="A39" s="177"/>
      <c r="B39" s="179"/>
      <c r="C39" s="109" t="s">
        <v>14</v>
      </c>
      <c r="D39" s="34" t="s">
        <v>15</v>
      </c>
      <c r="E39" s="170"/>
      <c r="F39" s="170"/>
    </row>
    <row r="40" spans="1:6" ht="45" customHeight="1" x14ac:dyDescent="0.25">
      <c r="A40" s="77">
        <v>5.0999999999999996</v>
      </c>
      <c r="B40" s="79" t="s">
        <v>81</v>
      </c>
      <c r="C40" s="190" t="s">
        <v>96</v>
      </c>
      <c r="D40" s="293" t="s">
        <v>486</v>
      </c>
      <c r="E40" s="223" t="s">
        <v>98</v>
      </c>
      <c r="F40" s="294"/>
    </row>
    <row r="41" spans="1:6" ht="30" x14ac:dyDescent="0.25">
      <c r="A41" s="77">
        <v>5.2</v>
      </c>
      <c r="B41" s="79" t="s">
        <v>83</v>
      </c>
      <c r="C41" s="217"/>
      <c r="D41" s="217"/>
      <c r="E41" s="194"/>
      <c r="F41" s="295"/>
    </row>
    <row r="42" spans="1:6" ht="60" x14ac:dyDescent="0.25">
      <c r="A42" s="77">
        <v>5.3</v>
      </c>
      <c r="B42" s="86" t="s">
        <v>82</v>
      </c>
      <c r="C42" s="217"/>
      <c r="D42" s="217"/>
      <c r="E42" s="194"/>
      <c r="F42" s="295"/>
    </row>
    <row r="43" spans="1:6" x14ac:dyDescent="0.25">
      <c r="A43" s="77">
        <v>5.4</v>
      </c>
      <c r="B43" s="79" t="s">
        <v>36</v>
      </c>
      <c r="C43" s="217"/>
      <c r="D43" s="217"/>
      <c r="E43" s="194"/>
      <c r="F43" s="295"/>
    </row>
    <row r="44" spans="1:6" ht="15.75" thickBot="1" x14ac:dyDescent="0.3">
      <c r="A44" s="84">
        <v>5.5</v>
      </c>
      <c r="B44" s="82" t="s">
        <v>37</v>
      </c>
      <c r="C44" s="218"/>
      <c r="D44" s="218"/>
      <c r="E44" s="195"/>
      <c r="F44" s="296"/>
    </row>
    <row r="45" spans="1:6" ht="30" customHeight="1" thickBot="1" x14ac:dyDescent="0.3">
      <c r="A45" s="176">
        <v>6</v>
      </c>
      <c r="B45" s="178" t="s">
        <v>38</v>
      </c>
      <c r="C45" s="227"/>
      <c r="D45" s="228"/>
      <c r="E45" s="169" t="s">
        <v>16</v>
      </c>
      <c r="F45" s="169" t="s">
        <v>17</v>
      </c>
    </row>
    <row r="46" spans="1:6" ht="30" customHeight="1" thickBot="1" x14ac:dyDescent="0.3">
      <c r="A46" s="177"/>
      <c r="B46" s="179"/>
      <c r="C46" s="35" t="s">
        <v>14</v>
      </c>
      <c r="D46" s="36" t="s">
        <v>15</v>
      </c>
      <c r="E46" s="170"/>
      <c r="F46" s="170"/>
    </row>
    <row r="47" spans="1:6" ht="30" x14ac:dyDescent="0.25">
      <c r="A47" s="77">
        <v>6.1</v>
      </c>
      <c r="B47" s="78" t="s">
        <v>39</v>
      </c>
      <c r="C47" s="114" t="s">
        <v>266</v>
      </c>
      <c r="D47" s="114"/>
      <c r="E47" s="223"/>
      <c r="F47" s="87"/>
    </row>
    <row r="48" spans="1:6" x14ac:dyDescent="0.25">
      <c r="A48" s="77">
        <v>6.2</v>
      </c>
      <c r="B48" s="78" t="s">
        <v>63</v>
      </c>
      <c r="C48" s="114" t="s">
        <v>266</v>
      </c>
      <c r="D48" s="114"/>
      <c r="E48" s="291"/>
      <c r="F48" s="87"/>
    </row>
    <row r="49" spans="1:7" ht="30" x14ac:dyDescent="0.25">
      <c r="A49" s="77">
        <v>6.3</v>
      </c>
      <c r="B49" s="78" t="s">
        <v>64</v>
      </c>
      <c r="C49" s="114" t="s">
        <v>266</v>
      </c>
      <c r="D49" s="114"/>
      <c r="E49" s="291"/>
      <c r="F49" s="87"/>
    </row>
    <row r="50" spans="1:7" ht="45.75" thickBot="1" x14ac:dyDescent="0.3">
      <c r="A50" s="77">
        <v>6.4</v>
      </c>
      <c r="B50" s="82" t="s">
        <v>65</v>
      </c>
      <c r="C50" s="114" t="s">
        <v>266</v>
      </c>
      <c r="D50" s="114"/>
      <c r="E50" s="292"/>
      <c r="F50" s="88"/>
    </row>
    <row r="51" spans="1:7" ht="30" customHeight="1" x14ac:dyDescent="0.25">
      <c r="A51" s="176">
        <v>7</v>
      </c>
      <c r="B51" s="187" t="s">
        <v>40</v>
      </c>
      <c r="C51" s="189"/>
      <c r="D51" s="189"/>
      <c r="E51" s="169" t="s">
        <v>16</v>
      </c>
      <c r="F51" s="169" t="s">
        <v>17</v>
      </c>
    </row>
    <row r="52" spans="1:7" ht="15.75" thickBot="1" x14ac:dyDescent="0.3">
      <c r="A52" s="177"/>
      <c r="B52" s="188"/>
      <c r="C52" s="35" t="s">
        <v>14</v>
      </c>
      <c r="D52" s="36" t="s">
        <v>15</v>
      </c>
      <c r="E52" s="170"/>
      <c r="F52" s="170"/>
    </row>
    <row r="53" spans="1:7" x14ac:dyDescent="0.25">
      <c r="A53" s="77">
        <v>7.1</v>
      </c>
      <c r="B53" s="78" t="s">
        <v>41</v>
      </c>
      <c r="C53" s="190" t="s">
        <v>96</v>
      </c>
      <c r="D53" s="219">
        <v>69</v>
      </c>
      <c r="E53" s="223" t="s">
        <v>98</v>
      </c>
      <c r="F53" s="89"/>
    </row>
    <row r="54" spans="1:7" ht="30" x14ac:dyDescent="0.25">
      <c r="A54" s="77">
        <v>7.2</v>
      </c>
      <c r="B54" s="78" t="s">
        <v>66</v>
      </c>
      <c r="C54" s="217"/>
      <c r="D54" s="219"/>
      <c r="E54" s="194"/>
      <c r="F54" s="89"/>
    </row>
    <row r="55" spans="1:7" ht="30.75" thickBot="1" x14ac:dyDescent="0.3">
      <c r="A55" s="84">
        <v>7.3</v>
      </c>
      <c r="B55" s="82" t="s">
        <v>42</v>
      </c>
      <c r="C55" s="218"/>
      <c r="D55" s="220"/>
      <c r="E55" s="195"/>
      <c r="F55" s="90"/>
    </row>
    <row r="56" spans="1:7" x14ac:dyDescent="0.25">
      <c r="A56" s="27">
        <v>8</v>
      </c>
      <c r="B56" s="38" t="s">
        <v>43</v>
      </c>
      <c r="C56" s="70" t="s">
        <v>14</v>
      </c>
      <c r="D56" s="47" t="s">
        <v>15</v>
      </c>
      <c r="E56" s="29" t="s">
        <v>16</v>
      </c>
      <c r="F56" s="32" t="s">
        <v>17</v>
      </c>
    </row>
    <row r="57" spans="1:7" x14ac:dyDescent="0.25">
      <c r="A57" s="77">
        <v>8.1</v>
      </c>
      <c r="B57" s="78" t="s">
        <v>44</v>
      </c>
      <c r="C57" s="139" t="s">
        <v>215</v>
      </c>
      <c r="D57" s="286" t="s">
        <v>487</v>
      </c>
      <c r="E57" s="287" t="s">
        <v>98</v>
      </c>
      <c r="F57" s="290"/>
    </row>
    <row r="58" spans="1:7" x14ac:dyDescent="0.25">
      <c r="A58" s="77">
        <v>8.1999999999999993</v>
      </c>
      <c r="B58" s="78" t="s">
        <v>45</v>
      </c>
      <c r="C58" s="139" t="s">
        <v>126</v>
      </c>
      <c r="D58" s="286"/>
      <c r="E58" s="288"/>
      <c r="F58" s="196"/>
    </row>
    <row r="59" spans="1:7" x14ac:dyDescent="0.25">
      <c r="A59" s="77">
        <v>8.3000000000000007</v>
      </c>
      <c r="B59" s="79" t="s">
        <v>46</v>
      </c>
      <c r="C59" s="286" t="s">
        <v>488</v>
      </c>
      <c r="D59" s="286"/>
      <c r="E59" s="288"/>
      <c r="F59" s="196"/>
    </row>
    <row r="60" spans="1:7" ht="30" x14ac:dyDescent="0.25">
      <c r="A60" s="77">
        <v>8.4</v>
      </c>
      <c r="B60" s="79" t="s">
        <v>47</v>
      </c>
      <c r="C60" s="286"/>
      <c r="D60" s="286"/>
      <c r="E60" s="288"/>
      <c r="F60" s="196"/>
    </row>
    <row r="61" spans="1:7" ht="36.75" customHeight="1" x14ac:dyDescent="0.25">
      <c r="A61" s="77">
        <v>8.5</v>
      </c>
      <c r="B61" s="79" t="s">
        <v>84</v>
      </c>
      <c r="C61" s="286"/>
      <c r="D61" s="286"/>
      <c r="E61" s="288"/>
      <c r="F61" s="196"/>
    </row>
    <row r="62" spans="1:7" ht="17.25" customHeight="1" x14ac:dyDescent="0.25">
      <c r="A62" s="77">
        <v>8.6</v>
      </c>
      <c r="B62" s="79" t="s">
        <v>67</v>
      </c>
      <c r="C62" s="286"/>
      <c r="D62" s="286"/>
      <c r="E62" s="288"/>
      <c r="F62" s="196"/>
    </row>
    <row r="63" spans="1:7" x14ac:dyDescent="0.25">
      <c r="A63" s="77">
        <v>8.6999999999999993</v>
      </c>
      <c r="B63" s="79" t="s">
        <v>48</v>
      </c>
      <c r="C63" s="286"/>
      <c r="D63" s="286"/>
      <c r="E63" s="288"/>
      <c r="F63" s="196"/>
    </row>
    <row r="64" spans="1:7" ht="85.5" customHeight="1" x14ac:dyDescent="0.25">
      <c r="A64" s="77">
        <v>8.8000000000000007</v>
      </c>
      <c r="B64" s="79" t="s">
        <v>85</v>
      </c>
      <c r="C64" s="286"/>
      <c r="D64" s="286"/>
      <c r="E64" s="288"/>
      <c r="F64" s="196"/>
      <c r="G64" s="11"/>
    </row>
    <row r="65" spans="1:7" ht="31.5" customHeight="1" x14ac:dyDescent="0.3">
      <c r="A65" s="77">
        <v>8.9</v>
      </c>
      <c r="B65" s="80" t="s">
        <v>68</v>
      </c>
      <c r="C65" s="286"/>
      <c r="D65" s="286"/>
      <c r="E65" s="288"/>
      <c r="F65" s="196"/>
      <c r="G65" s="12"/>
    </row>
    <row r="66" spans="1:7" ht="16.5" x14ac:dyDescent="0.3">
      <c r="A66" s="81" t="s">
        <v>49</v>
      </c>
      <c r="B66" s="78" t="s">
        <v>50</v>
      </c>
      <c r="C66" s="286"/>
      <c r="D66" s="286"/>
      <c r="E66" s="288"/>
      <c r="F66" s="196"/>
      <c r="G66" s="12"/>
    </row>
    <row r="67" spans="1:7" ht="30.75" thickBot="1" x14ac:dyDescent="0.3">
      <c r="A67" s="81" t="s">
        <v>51</v>
      </c>
      <c r="B67" s="82" t="s">
        <v>69</v>
      </c>
      <c r="C67" s="139" t="s">
        <v>96</v>
      </c>
      <c r="D67" s="139" t="s">
        <v>489</v>
      </c>
      <c r="E67" s="289"/>
      <c r="F67" s="197"/>
      <c r="G67" s="26"/>
    </row>
    <row r="68" spans="1:7" ht="30" customHeight="1" x14ac:dyDescent="0.25">
      <c r="A68" s="176">
        <v>9</v>
      </c>
      <c r="B68" s="187" t="s">
        <v>52</v>
      </c>
      <c r="C68" s="188"/>
      <c r="D68" s="188"/>
      <c r="E68" s="169" t="s">
        <v>16</v>
      </c>
      <c r="F68" s="169" t="s">
        <v>17</v>
      </c>
    </row>
    <row r="69" spans="1:7" ht="30" customHeight="1" thickBot="1" x14ac:dyDescent="0.3">
      <c r="A69" s="177"/>
      <c r="B69" s="188"/>
      <c r="C69" s="35" t="s">
        <v>14</v>
      </c>
      <c r="D69" s="36" t="s">
        <v>15</v>
      </c>
      <c r="E69" s="170"/>
      <c r="F69" s="170"/>
    </row>
    <row r="70" spans="1:7" x14ac:dyDescent="0.25">
      <c r="A70" s="77">
        <v>9.1</v>
      </c>
      <c r="B70" s="83" t="s">
        <v>70</v>
      </c>
      <c r="C70" s="190" t="s">
        <v>96</v>
      </c>
      <c r="D70" s="190">
        <v>143</v>
      </c>
      <c r="E70" s="281" t="s">
        <v>98</v>
      </c>
      <c r="F70" s="196"/>
    </row>
    <row r="71" spans="1:7" x14ac:dyDescent="0.25">
      <c r="A71" s="77">
        <v>9.1999999999999993</v>
      </c>
      <c r="B71" s="91" t="s">
        <v>53</v>
      </c>
      <c r="C71" s="191"/>
      <c r="D71" s="191"/>
      <c r="E71" s="281"/>
      <c r="F71" s="196"/>
    </row>
    <row r="72" spans="1:7" ht="30.75" thickBot="1" x14ac:dyDescent="0.3">
      <c r="A72" s="84">
        <v>9.3000000000000007</v>
      </c>
      <c r="B72" s="92" t="s">
        <v>54</v>
      </c>
      <c r="C72" s="116" t="s">
        <v>96</v>
      </c>
      <c r="D72" s="116">
        <v>144</v>
      </c>
      <c r="E72" s="282"/>
      <c r="F72" s="197"/>
    </row>
    <row r="73" spans="1:7" ht="30" customHeight="1" x14ac:dyDescent="0.25">
      <c r="A73" s="176">
        <v>10</v>
      </c>
      <c r="B73" s="187" t="s">
        <v>55</v>
      </c>
      <c r="C73" s="189"/>
      <c r="D73" s="189"/>
      <c r="E73" s="169" t="s">
        <v>16</v>
      </c>
      <c r="F73" s="169" t="s">
        <v>17</v>
      </c>
    </row>
    <row r="74" spans="1:7" ht="30" customHeight="1" thickBot="1" x14ac:dyDescent="0.3">
      <c r="A74" s="177"/>
      <c r="B74" s="188"/>
      <c r="C74" s="35" t="s">
        <v>14</v>
      </c>
      <c r="D74" s="36" t="s">
        <v>15</v>
      </c>
      <c r="E74" s="170"/>
      <c r="F74" s="170"/>
    </row>
    <row r="75" spans="1:7" ht="30.75" thickBot="1" x14ac:dyDescent="0.3">
      <c r="A75" s="63">
        <v>10.1</v>
      </c>
      <c r="B75" s="25" t="s">
        <v>56</v>
      </c>
      <c r="C75" s="57" t="s">
        <v>96</v>
      </c>
      <c r="D75" s="57"/>
      <c r="E75" s="15" t="s">
        <v>98</v>
      </c>
      <c r="F75" s="163" t="s">
        <v>490</v>
      </c>
    </row>
    <row r="76" spans="1:7" ht="30" customHeight="1" x14ac:dyDescent="0.25">
      <c r="A76" s="176">
        <v>12</v>
      </c>
      <c r="B76" s="178" t="s">
        <v>57</v>
      </c>
      <c r="C76" s="180"/>
      <c r="D76" s="181"/>
      <c r="E76" s="279" t="s">
        <v>16</v>
      </c>
      <c r="F76" s="169" t="s">
        <v>17</v>
      </c>
    </row>
    <row r="77" spans="1:7" ht="30" customHeight="1" x14ac:dyDescent="0.25">
      <c r="A77" s="177"/>
      <c r="B77" s="179"/>
      <c r="C77" s="183" t="s">
        <v>14</v>
      </c>
      <c r="D77" s="184"/>
      <c r="E77" s="280"/>
      <c r="F77" s="170"/>
    </row>
    <row r="78" spans="1:7" x14ac:dyDescent="0.25">
      <c r="A78" s="103">
        <v>12.1</v>
      </c>
      <c r="B78" s="40" t="s">
        <v>58</v>
      </c>
      <c r="C78" s="171" t="s">
        <v>96</v>
      </c>
      <c r="D78" s="172"/>
      <c r="E78" s="173" t="s">
        <v>98</v>
      </c>
      <c r="F78" s="30"/>
    </row>
    <row r="79" spans="1:7" ht="31.5" customHeight="1" x14ac:dyDescent="0.25">
      <c r="A79" s="103">
        <v>12.2</v>
      </c>
      <c r="B79" s="40" t="s">
        <v>59</v>
      </c>
      <c r="C79" s="171" t="s">
        <v>96</v>
      </c>
      <c r="D79" s="172"/>
      <c r="E79" s="174"/>
      <c r="F79" s="30"/>
    </row>
    <row r="80" spans="1:7" ht="31.5" customHeight="1" x14ac:dyDescent="0.25">
      <c r="A80" s="111">
        <v>12.3</v>
      </c>
      <c r="B80" s="24" t="s">
        <v>60</v>
      </c>
      <c r="C80" s="278" t="s">
        <v>96</v>
      </c>
      <c r="D80" s="172"/>
      <c r="E80" s="174"/>
      <c r="F80" s="37"/>
    </row>
    <row r="81" spans="1:6" ht="15.75" thickBot="1" x14ac:dyDescent="0.3">
      <c r="A81" s="101">
        <v>12.4</v>
      </c>
      <c r="B81" s="102" t="s">
        <v>79</v>
      </c>
      <c r="C81" s="171" t="s">
        <v>96</v>
      </c>
      <c r="D81" s="172"/>
      <c r="E81" s="175"/>
      <c r="F81" s="37"/>
    </row>
    <row r="82" spans="1:6" ht="19.5" thickBot="1" x14ac:dyDescent="0.3">
      <c r="A82" s="165" t="s">
        <v>61</v>
      </c>
      <c r="B82" s="166"/>
      <c r="C82" s="167" t="s">
        <v>96</v>
      </c>
      <c r="D82" s="168"/>
      <c r="E82" s="39" t="s">
        <v>98</v>
      </c>
      <c r="F82" s="14"/>
    </row>
  </sheetData>
  <mergeCells count="85">
    <mergeCell ref="C11:D11"/>
    <mergeCell ref="C2:E2"/>
    <mergeCell ref="C4:E4"/>
    <mergeCell ref="C8:D8"/>
    <mergeCell ref="C9:D9"/>
    <mergeCell ref="C10:D10"/>
    <mergeCell ref="C12:D12"/>
    <mergeCell ref="C13:D13"/>
    <mergeCell ref="C14:D14"/>
    <mergeCell ref="C17:C23"/>
    <mergeCell ref="D17:D23"/>
    <mergeCell ref="A29:A30"/>
    <mergeCell ref="B29:B30"/>
    <mergeCell ref="C29:D29"/>
    <mergeCell ref="E29:E30"/>
    <mergeCell ref="F29:F30"/>
    <mergeCell ref="F17:F23"/>
    <mergeCell ref="C25:C28"/>
    <mergeCell ref="D25:D28"/>
    <mergeCell ref="E25:E28"/>
    <mergeCell ref="F25:F28"/>
    <mergeCell ref="E17:E23"/>
    <mergeCell ref="E31:E32"/>
    <mergeCell ref="F31:F32"/>
    <mergeCell ref="A33:A34"/>
    <mergeCell ref="B33:B34"/>
    <mergeCell ref="C33:D33"/>
    <mergeCell ref="E33:E34"/>
    <mergeCell ref="F33:F34"/>
    <mergeCell ref="E35:E37"/>
    <mergeCell ref="F35:F37"/>
    <mergeCell ref="A38:A39"/>
    <mergeCell ref="B38:B39"/>
    <mergeCell ref="C38:D38"/>
    <mergeCell ref="E38:E39"/>
    <mergeCell ref="F38:F39"/>
    <mergeCell ref="C40:C44"/>
    <mergeCell ref="D40:D44"/>
    <mergeCell ref="E40:E44"/>
    <mergeCell ref="F40:F44"/>
    <mergeCell ref="A45:A46"/>
    <mergeCell ref="B45:B46"/>
    <mergeCell ref="C45:D45"/>
    <mergeCell ref="E45:E46"/>
    <mergeCell ref="F45:F46"/>
    <mergeCell ref="F57:F67"/>
    <mergeCell ref="C59:C66"/>
    <mergeCell ref="E47:E50"/>
    <mergeCell ref="A51:A52"/>
    <mergeCell ref="B51:B52"/>
    <mergeCell ref="C51:D51"/>
    <mergeCell ref="E51:E52"/>
    <mergeCell ref="F51:F52"/>
    <mergeCell ref="C53:C55"/>
    <mergeCell ref="D53:D55"/>
    <mergeCell ref="E53:E55"/>
    <mergeCell ref="D57:D66"/>
    <mergeCell ref="E57:E67"/>
    <mergeCell ref="F76:F77"/>
    <mergeCell ref="A68:A69"/>
    <mergeCell ref="B68:B69"/>
    <mergeCell ref="C68:D68"/>
    <mergeCell ref="E68:E69"/>
    <mergeCell ref="F68:F69"/>
    <mergeCell ref="C70:C71"/>
    <mergeCell ref="D70:D71"/>
    <mergeCell ref="E70:E72"/>
    <mergeCell ref="F70:F72"/>
    <mergeCell ref="A73:A74"/>
    <mergeCell ref="B73:B74"/>
    <mergeCell ref="C73:D73"/>
    <mergeCell ref="E73:E74"/>
    <mergeCell ref="F73:F74"/>
    <mergeCell ref="A82:B82"/>
    <mergeCell ref="C82:D82"/>
    <mergeCell ref="C77:D77"/>
    <mergeCell ref="C78:D78"/>
    <mergeCell ref="E78:E81"/>
    <mergeCell ref="C79:D79"/>
    <mergeCell ref="C80:D80"/>
    <mergeCell ref="C81:D81"/>
    <mergeCell ref="A76:A77"/>
    <mergeCell ref="B76:B77"/>
    <mergeCell ref="C76:D76"/>
    <mergeCell ref="E76:E77"/>
  </mergeCells>
  <pageMargins left="0.7" right="0.7" top="0.75" bottom="0.75" header="0.3" footer="0.3"/>
  <pageSetup orientation="portrait" horizontalDpi="4294967293"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zoomScale="70" zoomScaleNormal="70" workbookViewId="0">
      <selection activeCell="C67" sqref="C67:E67"/>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33</v>
      </c>
      <c r="D8" s="270"/>
      <c r="E8" s="270"/>
      <c r="F8" s="270"/>
      <c r="G8" s="44"/>
      <c r="H8" s="44"/>
    </row>
    <row r="9" spans="1:8" ht="31.5" customHeight="1" x14ac:dyDescent="0.25">
      <c r="A9" s="41" t="s">
        <v>3</v>
      </c>
      <c r="B9" s="42" t="s">
        <v>4</v>
      </c>
      <c r="C9" s="270" t="s">
        <v>491</v>
      </c>
      <c r="D9" s="270"/>
      <c r="E9" s="270"/>
      <c r="F9" s="270"/>
      <c r="G9" s="270"/>
      <c r="H9" s="270"/>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492</v>
      </c>
      <c r="D11" s="270"/>
      <c r="E11" s="270" t="s">
        <v>493</v>
      </c>
      <c r="F11" s="270"/>
      <c r="G11" s="270"/>
      <c r="H11" s="270"/>
    </row>
    <row r="12" spans="1:8" x14ac:dyDescent="0.25">
      <c r="A12" s="41" t="s">
        <v>9</v>
      </c>
      <c r="B12" s="42" t="s">
        <v>10</v>
      </c>
      <c r="C12" s="271" t="s">
        <v>443</v>
      </c>
      <c r="D12" s="271"/>
      <c r="E12" s="271" t="s">
        <v>443</v>
      </c>
      <c r="F12" s="271"/>
    </row>
    <row r="13" spans="1:8" x14ac:dyDescent="0.25">
      <c r="A13" s="41" t="s">
        <v>11</v>
      </c>
      <c r="B13" s="42" t="s">
        <v>72</v>
      </c>
      <c r="C13" s="272" t="s">
        <v>456</v>
      </c>
      <c r="D13" s="273"/>
      <c r="E13" s="273"/>
      <c r="F13" s="273"/>
      <c r="G13" s="65"/>
      <c r="H13" s="65"/>
    </row>
    <row r="14" spans="1:8" ht="14.25" customHeight="1" x14ac:dyDescent="0.25">
      <c r="A14" s="41" t="s">
        <v>71</v>
      </c>
      <c r="B14" s="42" t="s">
        <v>12</v>
      </c>
      <c r="C14" s="274" t="s">
        <v>457</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267" t="s">
        <v>191</v>
      </c>
      <c r="G17" s="235" t="s">
        <v>168</v>
      </c>
      <c r="H17" s="268"/>
    </row>
    <row r="18" spans="1:8" ht="30" x14ac:dyDescent="0.25">
      <c r="A18" s="77">
        <v>1.2</v>
      </c>
      <c r="B18" s="83" t="s">
        <v>19</v>
      </c>
      <c r="C18" s="214"/>
      <c r="D18" s="262"/>
      <c r="E18" s="263"/>
      <c r="F18" s="214"/>
      <c r="G18" s="236"/>
      <c r="H18" s="268"/>
    </row>
    <row r="19" spans="1:8" x14ac:dyDescent="0.25">
      <c r="A19" s="77">
        <v>1.3</v>
      </c>
      <c r="B19" s="83" t="s">
        <v>20</v>
      </c>
      <c r="C19" s="214"/>
      <c r="D19" s="262"/>
      <c r="E19" s="263"/>
      <c r="F19" s="214"/>
      <c r="G19" s="236"/>
      <c r="H19" s="268"/>
    </row>
    <row r="20" spans="1:8" ht="30" x14ac:dyDescent="0.25">
      <c r="A20" s="77">
        <v>1.4</v>
      </c>
      <c r="B20" s="83" t="s">
        <v>21</v>
      </c>
      <c r="C20" s="214"/>
      <c r="D20" s="262"/>
      <c r="E20" s="263"/>
      <c r="F20" s="214"/>
      <c r="G20" s="236"/>
      <c r="H20" s="268"/>
    </row>
    <row r="21" spans="1:8" ht="60" x14ac:dyDescent="0.25">
      <c r="A21" s="77">
        <v>1.5</v>
      </c>
      <c r="B21" s="83" t="s">
        <v>73</v>
      </c>
      <c r="C21" s="214"/>
      <c r="D21" s="262"/>
      <c r="E21" s="263"/>
      <c r="F21" s="214"/>
      <c r="G21" s="236"/>
      <c r="H21" s="268"/>
    </row>
    <row r="22" spans="1:8" x14ac:dyDescent="0.25">
      <c r="A22" s="77">
        <v>1.6</v>
      </c>
      <c r="B22" s="78" t="s">
        <v>22</v>
      </c>
      <c r="C22" s="214"/>
      <c r="D22" s="262"/>
      <c r="E22" s="263"/>
      <c r="F22" s="214"/>
      <c r="G22" s="236"/>
      <c r="H22" s="268"/>
    </row>
    <row r="23" spans="1:8" ht="30.75" thickBot="1" x14ac:dyDescent="0.3">
      <c r="A23" s="84">
        <v>1.7</v>
      </c>
      <c r="B23" s="82" t="s">
        <v>23</v>
      </c>
      <c r="C23" s="264"/>
      <c r="D23" s="265"/>
      <c r="E23" s="266"/>
      <c r="F23" s="264"/>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255" t="s">
        <v>494</v>
      </c>
      <c r="G25" s="235" t="s">
        <v>98</v>
      </c>
      <c r="H25" s="258"/>
    </row>
    <row r="26" spans="1:8" ht="50.25" customHeight="1" x14ac:dyDescent="0.25">
      <c r="A26" s="103">
        <v>2.2000000000000002</v>
      </c>
      <c r="B26" s="24" t="s">
        <v>26</v>
      </c>
      <c r="C26" s="249"/>
      <c r="D26" s="250"/>
      <c r="E26" s="251"/>
      <c r="F26" s="256"/>
      <c r="G26" s="236"/>
      <c r="H26" s="258"/>
    </row>
    <row r="27" spans="1:8" ht="74.25" customHeight="1" x14ac:dyDescent="0.25">
      <c r="A27" s="103">
        <v>2.2999999999999998</v>
      </c>
      <c r="B27" s="46" t="s">
        <v>27</v>
      </c>
      <c r="C27" s="249"/>
      <c r="D27" s="250"/>
      <c r="E27" s="251"/>
      <c r="F27" s="256"/>
      <c r="G27" s="236"/>
      <c r="H27" s="258"/>
    </row>
    <row r="28" spans="1:8" ht="42" customHeight="1" thickBot="1" x14ac:dyDescent="0.3">
      <c r="A28" s="63">
        <v>2.4</v>
      </c>
      <c r="B28" s="25" t="s">
        <v>28</v>
      </c>
      <c r="C28" s="252"/>
      <c r="D28" s="253"/>
      <c r="E28" s="254"/>
      <c r="F28" s="257"/>
      <c r="G28" s="237"/>
      <c r="H28" s="259"/>
    </row>
    <row r="29" spans="1:8" ht="63" customHeight="1" thickBot="1" x14ac:dyDescent="0.3">
      <c r="A29" s="176">
        <v>3</v>
      </c>
      <c r="B29" s="187" t="s">
        <v>29</v>
      </c>
      <c r="C29" s="189" t="str">
        <f>+C11</f>
        <v>DICONSULTORÍA S.A. NIT 800.003.776-2 - 51% LÍDER</v>
      </c>
      <c r="D29" s="189"/>
      <c r="E29" s="189" t="str">
        <f>+E11</f>
        <v>ESTRUCTURADOR COLOMBIA S.A.S NIT 900.330.875-8 - 49%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266</v>
      </c>
      <c r="D31" s="111"/>
      <c r="E31" s="111" t="s">
        <v>266</v>
      </c>
      <c r="F31" s="104"/>
      <c r="G31" s="173" t="s">
        <v>266</v>
      </c>
      <c r="H31" s="243"/>
    </row>
    <row r="32" spans="1:8" ht="15.75" thickBot="1" x14ac:dyDescent="0.3">
      <c r="A32" s="63" t="s">
        <v>31</v>
      </c>
      <c r="B32" s="25" t="s">
        <v>32</v>
      </c>
      <c r="C32" s="111" t="s">
        <v>266</v>
      </c>
      <c r="D32" s="57"/>
      <c r="E32" s="111" t="s">
        <v>266</v>
      </c>
      <c r="F32" s="62"/>
      <c r="G32" s="175"/>
      <c r="H32" s="244"/>
    </row>
    <row r="33" spans="1:8" ht="33" customHeight="1" thickBot="1" x14ac:dyDescent="0.3">
      <c r="A33" s="176">
        <v>4</v>
      </c>
      <c r="B33" s="245" t="s">
        <v>33</v>
      </c>
      <c r="C33" s="189" t="str">
        <f>+C29</f>
        <v>DICONSULTORÍA S.A. NIT 800.003.776-2 - 51% LÍDER</v>
      </c>
      <c r="D33" s="189"/>
      <c r="E33" s="189" t="str">
        <f>+E29</f>
        <v>ESTRUCTURADOR COLOMBIA S.A.S NIT 900.330.875-8 - 49%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495</v>
      </c>
      <c r="E35" s="115" t="s">
        <v>96</v>
      </c>
      <c r="F35" s="117" t="s">
        <v>496</v>
      </c>
      <c r="G35" s="223" t="s">
        <v>168</v>
      </c>
      <c r="H35" s="196"/>
    </row>
    <row r="36" spans="1:8" x14ac:dyDescent="0.25">
      <c r="A36" s="77">
        <v>4.2</v>
      </c>
      <c r="B36" s="79" t="s">
        <v>34</v>
      </c>
      <c r="C36" s="115" t="s">
        <v>96</v>
      </c>
      <c r="D36" s="115" t="s">
        <v>495</v>
      </c>
      <c r="E36" s="115" t="s">
        <v>96</v>
      </c>
      <c r="F36" s="117" t="s">
        <v>496</v>
      </c>
      <c r="G36" s="194"/>
      <c r="H36" s="196"/>
    </row>
    <row r="37" spans="1:8" ht="15.75" thickBot="1" x14ac:dyDescent="0.3">
      <c r="A37" s="84">
        <v>4.3</v>
      </c>
      <c r="B37" s="85" t="s">
        <v>62</v>
      </c>
      <c r="C37" s="116" t="s">
        <v>286</v>
      </c>
      <c r="D37" s="116">
        <v>41</v>
      </c>
      <c r="E37" s="115" t="s">
        <v>308</v>
      </c>
      <c r="F37" s="118">
        <v>19</v>
      </c>
      <c r="G37" s="195"/>
      <c r="H37" s="197"/>
    </row>
    <row r="38" spans="1:8" ht="30" customHeight="1" thickBot="1" x14ac:dyDescent="0.3">
      <c r="A38" s="176">
        <v>5</v>
      </c>
      <c r="B38" s="178" t="s">
        <v>35</v>
      </c>
      <c r="C38" s="241" t="str">
        <f>+C33</f>
        <v>DICONSULTORÍA S.A. NIT 800.003.776-2 - 51% LÍDER</v>
      </c>
      <c r="D38" s="242"/>
      <c r="E38" s="241" t="str">
        <f>+E33</f>
        <v>ESTRUCTURADOR COLOMBIA S.A.S NIT 900.330.875-8 - 49%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497</v>
      </c>
      <c r="E40" s="229" t="s">
        <v>96</v>
      </c>
      <c r="F40" s="232" t="s">
        <v>148</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DICONSULTORÍA S.A. NIT 800.003.776-2 - 51% LÍDER</v>
      </c>
      <c r="D45" s="228"/>
      <c r="E45" s="182" t="str">
        <f>+E38</f>
        <v>ESTRUCTURADOR COLOMBIA S.A.S NIT 900.330.875-8 - 49%</v>
      </c>
      <c r="F45" s="181"/>
      <c r="G45" s="169" t="s">
        <v>16</v>
      </c>
      <c r="H45" s="169" t="s">
        <v>17</v>
      </c>
    </row>
    <row r="46" spans="1:8" ht="30" customHeight="1" thickBot="1" x14ac:dyDescent="0.3">
      <c r="A46" s="177"/>
      <c r="B46" s="179"/>
      <c r="C46" s="35" t="s">
        <v>14</v>
      </c>
      <c r="D46" s="34" t="s">
        <v>15</v>
      </c>
      <c r="E46" s="13" t="s">
        <v>14</v>
      </c>
      <c r="F46" s="34" t="s">
        <v>15</v>
      </c>
      <c r="G46" s="170"/>
      <c r="H46" s="170"/>
    </row>
    <row r="47" spans="1:8" ht="43.5" customHeight="1" x14ac:dyDescent="0.25">
      <c r="A47" s="77">
        <v>6.1</v>
      </c>
      <c r="B47" s="78" t="s">
        <v>39</v>
      </c>
      <c r="C47" s="74" t="s">
        <v>266</v>
      </c>
      <c r="D47" s="74"/>
      <c r="E47" s="74" t="s">
        <v>266</v>
      </c>
      <c r="F47" s="74"/>
      <c r="G47" s="74"/>
      <c r="H47" s="6"/>
    </row>
    <row r="48" spans="1:8" x14ac:dyDescent="0.25">
      <c r="A48" s="77">
        <v>6.2</v>
      </c>
      <c r="B48" s="78" t="s">
        <v>63</v>
      </c>
      <c r="C48" s="74" t="s">
        <v>266</v>
      </c>
      <c r="D48" s="74"/>
      <c r="E48" s="74" t="s">
        <v>266</v>
      </c>
      <c r="F48" s="74"/>
      <c r="G48" s="74"/>
      <c r="H48" s="30"/>
    </row>
    <row r="49" spans="1:9" ht="30" x14ac:dyDescent="0.25">
      <c r="A49" s="77">
        <v>6.3</v>
      </c>
      <c r="B49" s="78" t="s">
        <v>64</v>
      </c>
      <c r="C49" s="74" t="s">
        <v>266</v>
      </c>
      <c r="D49" s="74"/>
      <c r="E49" s="74" t="s">
        <v>266</v>
      </c>
      <c r="F49" s="74"/>
      <c r="G49" s="74"/>
      <c r="H49" s="30"/>
    </row>
    <row r="50" spans="1:9" ht="45.75" thickBot="1" x14ac:dyDescent="0.3">
      <c r="A50" s="77">
        <v>6.4</v>
      </c>
      <c r="B50" s="82" t="s">
        <v>65</v>
      </c>
      <c r="C50" s="74" t="s">
        <v>266</v>
      </c>
      <c r="D50" s="74"/>
      <c r="E50" s="74" t="s">
        <v>266</v>
      </c>
      <c r="F50" s="74"/>
      <c r="G50" s="74"/>
      <c r="H50" s="31"/>
    </row>
    <row r="51" spans="1:9" ht="30" customHeight="1" thickBot="1" x14ac:dyDescent="0.3">
      <c r="A51" s="176">
        <v>7</v>
      </c>
      <c r="B51" s="187" t="s">
        <v>40</v>
      </c>
      <c r="C51" s="189" t="str">
        <f>+C45</f>
        <v>DICONSULTORÍA S.A. NIT 800.003.776-2 - 51% LÍDER</v>
      </c>
      <c r="D51" s="189"/>
      <c r="E51" s="189" t="str">
        <f>+E45</f>
        <v>ESTRUCTURADOR COLOMBIA S.A.S NIT 900.330.875-8 - 49%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166</v>
      </c>
      <c r="E53" s="190" t="s">
        <v>96</v>
      </c>
      <c r="F53" s="221">
        <v>163</v>
      </c>
      <c r="G53" s="223" t="s">
        <v>98</v>
      </c>
      <c r="H53" s="89"/>
    </row>
    <row r="54" spans="1:9" ht="30" x14ac:dyDescent="0.25">
      <c r="A54" s="77">
        <v>7.2</v>
      </c>
      <c r="B54" s="78" t="s">
        <v>66</v>
      </c>
      <c r="C54" s="217"/>
      <c r="D54" s="219"/>
      <c r="E54" s="217"/>
      <c r="F54" s="221"/>
      <c r="G54" s="194"/>
      <c r="H54" s="89"/>
    </row>
    <row r="55" spans="1:9" ht="30.75" thickBot="1" x14ac:dyDescent="0.3">
      <c r="A55" s="84">
        <v>7.3</v>
      </c>
      <c r="B55" s="82" t="s">
        <v>42</v>
      </c>
      <c r="C55" s="218"/>
      <c r="D55" s="220"/>
      <c r="E55" s="218"/>
      <c r="F55" s="222"/>
      <c r="G55" s="195"/>
      <c r="H55" s="90"/>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103</v>
      </c>
      <c r="D57" s="198"/>
      <c r="E57" s="198"/>
      <c r="F57" s="120" t="s">
        <v>498</v>
      </c>
      <c r="G57" s="199" t="s">
        <v>136</v>
      </c>
      <c r="H57" s="201" t="s">
        <v>499</v>
      </c>
    </row>
    <row r="58" spans="1:9" x14ac:dyDescent="0.25">
      <c r="A58" s="77">
        <v>8.1999999999999993</v>
      </c>
      <c r="B58" s="78" t="s">
        <v>45</v>
      </c>
      <c r="C58" s="198" t="s">
        <v>139</v>
      </c>
      <c r="D58" s="198"/>
      <c r="E58" s="198"/>
      <c r="F58" s="120" t="s">
        <v>498</v>
      </c>
      <c r="G58" s="199"/>
      <c r="H58" s="202"/>
    </row>
    <row r="59" spans="1:9" x14ac:dyDescent="0.25">
      <c r="A59" s="77">
        <v>8.3000000000000007</v>
      </c>
      <c r="B59" s="79" t="s">
        <v>46</v>
      </c>
      <c r="C59" s="204" t="s">
        <v>500</v>
      </c>
      <c r="D59" s="205"/>
      <c r="E59" s="206"/>
      <c r="F59" s="213" t="s">
        <v>498</v>
      </c>
      <c r="G59" s="199"/>
      <c r="H59" s="202"/>
    </row>
    <row r="60" spans="1:9" ht="30" x14ac:dyDescent="0.25">
      <c r="A60" s="77">
        <v>8.4</v>
      </c>
      <c r="B60" s="79" t="s">
        <v>47</v>
      </c>
      <c r="C60" s="207"/>
      <c r="D60" s="208"/>
      <c r="E60" s="209"/>
      <c r="F60" s="214"/>
      <c r="G60" s="199"/>
      <c r="H60" s="202"/>
    </row>
    <row r="61" spans="1:9" ht="36.75" customHeight="1" x14ac:dyDescent="0.25">
      <c r="A61" s="77">
        <v>8.5</v>
      </c>
      <c r="B61" s="79" t="s">
        <v>84</v>
      </c>
      <c r="C61" s="207"/>
      <c r="D61" s="208"/>
      <c r="E61" s="209"/>
      <c r="F61" s="214"/>
      <c r="G61" s="199"/>
      <c r="H61" s="202"/>
    </row>
    <row r="62" spans="1:9" x14ac:dyDescent="0.25">
      <c r="A62" s="77">
        <v>8.6</v>
      </c>
      <c r="B62" s="79" t="s">
        <v>67</v>
      </c>
      <c r="C62" s="207"/>
      <c r="D62" s="208"/>
      <c r="E62" s="209"/>
      <c r="F62" s="214"/>
      <c r="G62" s="199"/>
      <c r="H62" s="202"/>
    </row>
    <row r="63" spans="1:9" x14ac:dyDescent="0.25">
      <c r="A63" s="77">
        <v>8.6999999999999993</v>
      </c>
      <c r="B63" s="79" t="s">
        <v>48</v>
      </c>
      <c r="C63" s="207"/>
      <c r="D63" s="208"/>
      <c r="E63" s="209"/>
      <c r="F63" s="214"/>
      <c r="G63" s="199"/>
      <c r="H63" s="202"/>
    </row>
    <row r="64" spans="1:9" ht="60" x14ac:dyDescent="0.25">
      <c r="A64" s="77">
        <v>8.8000000000000007</v>
      </c>
      <c r="B64" s="79" t="s">
        <v>85</v>
      </c>
      <c r="C64" s="207"/>
      <c r="D64" s="208"/>
      <c r="E64" s="209"/>
      <c r="F64" s="214"/>
      <c r="G64" s="199"/>
      <c r="H64" s="202"/>
      <c r="I64" s="1"/>
    </row>
    <row r="65" spans="1:9" ht="19.5" customHeight="1" x14ac:dyDescent="0.3">
      <c r="A65" s="77">
        <v>8.9</v>
      </c>
      <c r="B65" s="80" t="s">
        <v>68</v>
      </c>
      <c r="C65" s="207"/>
      <c r="D65" s="208"/>
      <c r="E65" s="209"/>
      <c r="F65" s="214"/>
      <c r="G65" s="199"/>
      <c r="H65" s="202"/>
      <c r="I65" s="2"/>
    </row>
    <row r="66" spans="1:9" ht="16.5" x14ac:dyDescent="0.3">
      <c r="A66" s="81" t="s">
        <v>49</v>
      </c>
      <c r="B66" s="78" t="s">
        <v>50</v>
      </c>
      <c r="C66" s="210"/>
      <c r="D66" s="211"/>
      <c r="E66" s="212"/>
      <c r="F66" s="215"/>
      <c r="G66" s="199"/>
      <c r="H66" s="202"/>
      <c r="I66" s="2"/>
    </row>
    <row r="67" spans="1:9" ht="30.75" thickBot="1" x14ac:dyDescent="0.3">
      <c r="A67" s="81" t="s">
        <v>51</v>
      </c>
      <c r="B67" s="82" t="s">
        <v>69</v>
      </c>
      <c r="C67" s="216" t="s">
        <v>136</v>
      </c>
      <c r="D67" s="216"/>
      <c r="E67" s="216"/>
      <c r="F67" s="137"/>
      <c r="G67" s="200"/>
      <c r="H67" s="203"/>
      <c r="I67" s="26"/>
    </row>
    <row r="68" spans="1:9" ht="30" customHeight="1" thickBot="1" x14ac:dyDescent="0.3">
      <c r="A68" s="176">
        <v>9</v>
      </c>
      <c r="B68" s="187" t="s">
        <v>52</v>
      </c>
      <c r="C68" s="189" t="str">
        <f>+C51</f>
        <v>DICONSULTORÍA S.A. NIT 800.003.776-2 - 51% LÍDER</v>
      </c>
      <c r="D68" s="189"/>
      <c r="E68" s="189" t="str">
        <f>+E51</f>
        <v>ESTRUCTURADOR COLOMBIA S.A.S NIT 900.330.875-8 - 49%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266</v>
      </c>
      <c r="D70" s="190"/>
      <c r="E70" s="190" t="s">
        <v>96</v>
      </c>
      <c r="F70" s="192" t="s">
        <v>501</v>
      </c>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266</v>
      </c>
      <c r="D72" s="116"/>
      <c r="E72" s="116" t="s">
        <v>96</v>
      </c>
      <c r="F72" s="118" t="s">
        <v>501</v>
      </c>
      <c r="G72" s="195"/>
      <c r="H72" s="197"/>
    </row>
    <row r="73" spans="1:9" ht="30" customHeight="1" thickBot="1" x14ac:dyDescent="0.3">
      <c r="A73" s="176">
        <v>10</v>
      </c>
      <c r="B73" s="187" t="s">
        <v>55</v>
      </c>
      <c r="C73" s="189" t="str">
        <f>+C68</f>
        <v>DICONSULTORÍA S.A. NIT 800.003.776-2 - 51% LÍDER</v>
      </c>
      <c r="D73" s="189"/>
      <c r="E73" s="189" t="str">
        <f>+E68</f>
        <v>ESTRUCTURADOR COLOMBIA S.A.S NIT 900.330.875-8 - 49%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266</v>
      </c>
      <c r="D75" s="73"/>
      <c r="E75" s="7" t="s">
        <v>266</v>
      </c>
      <c r="F75" s="8"/>
      <c r="G75" s="9" t="s">
        <v>266</v>
      </c>
      <c r="H75" s="10"/>
    </row>
    <row r="76" spans="1:9" ht="30" customHeight="1" thickBot="1" x14ac:dyDescent="0.3">
      <c r="A76" s="176">
        <v>12</v>
      </c>
      <c r="B76" s="178" t="s">
        <v>57</v>
      </c>
      <c r="C76" s="180" t="str">
        <f>+C73</f>
        <v>DICONSULTORÍA S.A. NIT 800.003.776-2 - 51% LÍDER</v>
      </c>
      <c r="D76" s="181"/>
      <c r="E76" s="182" t="str">
        <f>+E73</f>
        <v>ESTRUCTURADOR COLOMBIA S.A.S NIT 900.330.875-8 - 49%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278" t="s">
        <v>96</v>
      </c>
      <c r="F78" s="172"/>
      <c r="G78" s="173" t="s">
        <v>168</v>
      </c>
      <c r="H78" s="30"/>
    </row>
    <row r="79" spans="1:9" ht="31.5" customHeight="1" x14ac:dyDescent="0.25">
      <c r="A79" s="103">
        <v>12.2</v>
      </c>
      <c r="B79" s="40" t="s">
        <v>59</v>
      </c>
      <c r="C79" s="171" t="s">
        <v>96</v>
      </c>
      <c r="D79" s="172"/>
      <c r="E79" s="278" t="s">
        <v>96</v>
      </c>
      <c r="F79" s="172"/>
      <c r="G79" s="174"/>
      <c r="H79" s="30"/>
    </row>
    <row r="80" spans="1:9" ht="31.5" customHeight="1" x14ac:dyDescent="0.25">
      <c r="A80" s="111">
        <v>12.3</v>
      </c>
      <c r="B80" s="24" t="s">
        <v>60</v>
      </c>
      <c r="C80" s="171" t="s">
        <v>96</v>
      </c>
      <c r="D80" s="172"/>
      <c r="E80" s="278" t="s">
        <v>96</v>
      </c>
      <c r="F80" s="172"/>
      <c r="G80" s="174"/>
      <c r="H80" s="37"/>
    </row>
    <row r="81" spans="1:8" ht="15.75" thickBot="1" x14ac:dyDescent="0.3">
      <c r="A81" s="101">
        <v>12.4</v>
      </c>
      <c r="B81" s="102" t="s">
        <v>79</v>
      </c>
      <c r="C81" s="171" t="s">
        <v>96</v>
      </c>
      <c r="D81" s="172"/>
      <c r="E81" s="278" t="s">
        <v>96</v>
      </c>
      <c r="F81" s="172"/>
      <c r="G81" s="175"/>
      <c r="H81" s="37"/>
    </row>
    <row r="82" spans="1:8" ht="19.5" thickBot="1" x14ac:dyDescent="0.3">
      <c r="A82" s="165" t="s">
        <v>61</v>
      </c>
      <c r="B82" s="166"/>
      <c r="C82" s="167" t="s">
        <v>136</v>
      </c>
      <c r="D82" s="168"/>
      <c r="E82" s="167" t="s">
        <v>136</v>
      </c>
      <c r="F82" s="168"/>
      <c r="G82" s="39" t="s">
        <v>136</v>
      </c>
      <c r="H82" s="169"/>
    </row>
    <row r="83" spans="1:8" x14ac:dyDescent="0.25">
      <c r="H83" s="170"/>
    </row>
  </sheetData>
  <mergeCells count="117">
    <mergeCell ref="C11:D11"/>
    <mergeCell ref="E11:F11"/>
    <mergeCell ref="G11:H11"/>
    <mergeCell ref="C12:D12"/>
    <mergeCell ref="E12:F12"/>
    <mergeCell ref="C13:F13"/>
    <mergeCell ref="C2:F2"/>
    <mergeCell ref="C4:F4"/>
    <mergeCell ref="C8:F8"/>
    <mergeCell ref="C9:F9"/>
    <mergeCell ref="G9:H9"/>
    <mergeCell ref="C10:F10"/>
    <mergeCell ref="G10:H10"/>
    <mergeCell ref="H17:H23"/>
    <mergeCell ref="C24:E24"/>
    <mergeCell ref="C25:E28"/>
    <mergeCell ref="F25:F28"/>
    <mergeCell ref="G25:G28"/>
    <mergeCell ref="H25:H28"/>
    <mergeCell ref="C14:D14"/>
    <mergeCell ref="E14:F14"/>
    <mergeCell ref="C16:E16"/>
    <mergeCell ref="C17:E23"/>
    <mergeCell ref="F17:F23"/>
    <mergeCell ref="G17:G23"/>
    <mergeCell ref="G31:G32"/>
    <mergeCell ref="H31:H32"/>
    <mergeCell ref="A33:A34"/>
    <mergeCell ref="B33:B34"/>
    <mergeCell ref="C33:D33"/>
    <mergeCell ref="E33:F33"/>
    <mergeCell ref="G33:G34"/>
    <mergeCell ref="H33:H34"/>
    <mergeCell ref="A29:A30"/>
    <mergeCell ref="B29:B30"/>
    <mergeCell ref="C29:D29"/>
    <mergeCell ref="E29:F29"/>
    <mergeCell ref="G29:G30"/>
    <mergeCell ref="H29:H30"/>
    <mergeCell ref="C40:C44"/>
    <mergeCell ref="D40:D44"/>
    <mergeCell ref="E40:E44"/>
    <mergeCell ref="F40:F44"/>
    <mergeCell ref="G40:G44"/>
    <mergeCell ref="H40:H44"/>
    <mergeCell ref="G35:G37"/>
    <mergeCell ref="H35:H37"/>
    <mergeCell ref="A38:A39"/>
    <mergeCell ref="B38:B39"/>
    <mergeCell ref="C38:D38"/>
    <mergeCell ref="E38:F38"/>
    <mergeCell ref="G38:G39"/>
    <mergeCell ref="H38:H39"/>
    <mergeCell ref="A51:A52"/>
    <mergeCell ref="B51:B52"/>
    <mergeCell ref="C51:D51"/>
    <mergeCell ref="E51:F51"/>
    <mergeCell ref="G51:G52"/>
    <mergeCell ref="H51:H52"/>
    <mergeCell ref="A45:A46"/>
    <mergeCell ref="B45:B46"/>
    <mergeCell ref="C45:D45"/>
    <mergeCell ref="E45:F45"/>
    <mergeCell ref="G45:G46"/>
    <mergeCell ref="H45:H46"/>
    <mergeCell ref="C57:E57"/>
    <mergeCell ref="G57:G67"/>
    <mergeCell ref="H57:H67"/>
    <mergeCell ref="C58:E58"/>
    <mergeCell ref="C59:E66"/>
    <mergeCell ref="F59:F66"/>
    <mergeCell ref="C67:E67"/>
    <mergeCell ref="C53:C55"/>
    <mergeCell ref="D53:D55"/>
    <mergeCell ref="E53:E55"/>
    <mergeCell ref="F53:F55"/>
    <mergeCell ref="G53:G55"/>
    <mergeCell ref="C56:E56"/>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B12" zoomScale="70" zoomScaleNormal="70" workbookViewId="0">
      <selection activeCell="F86" sqref="F86"/>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34</v>
      </c>
      <c r="D8" s="270"/>
      <c r="E8" s="270"/>
      <c r="F8" s="270"/>
      <c r="G8" s="44"/>
      <c r="H8" s="44"/>
    </row>
    <row r="9" spans="1:8" ht="31.5" customHeight="1" x14ac:dyDescent="0.25">
      <c r="A9" s="41" t="s">
        <v>3</v>
      </c>
      <c r="B9" s="42" t="s">
        <v>4</v>
      </c>
      <c r="C9" s="270" t="s">
        <v>196</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198</v>
      </c>
      <c r="D11" s="270"/>
      <c r="E11" s="270" t="s">
        <v>199</v>
      </c>
      <c r="F11" s="270"/>
      <c r="G11" s="20"/>
      <c r="H11" s="21"/>
    </row>
    <row r="12" spans="1:8" x14ac:dyDescent="0.25">
      <c r="A12" s="41" t="s">
        <v>9</v>
      </c>
      <c r="B12" s="42" t="s">
        <v>10</v>
      </c>
      <c r="C12" s="271" t="s">
        <v>200</v>
      </c>
      <c r="D12" s="271"/>
      <c r="E12" s="271" t="s">
        <v>200</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201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104</v>
      </c>
      <c r="D17" s="260"/>
      <c r="E17" s="261"/>
      <c r="F17" s="456" t="s">
        <v>202</v>
      </c>
      <c r="G17" s="235" t="s">
        <v>203</v>
      </c>
      <c r="H17" s="239" t="s">
        <v>204</v>
      </c>
    </row>
    <row r="18" spans="1:8" ht="30" x14ac:dyDescent="0.25">
      <c r="A18" s="77">
        <v>1.2</v>
      </c>
      <c r="B18" s="83" t="s">
        <v>19</v>
      </c>
      <c r="C18" s="214"/>
      <c r="D18" s="262"/>
      <c r="E18" s="263"/>
      <c r="F18" s="457"/>
      <c r="G18" s="236"/>
      <c r="H18" s="239"/>
    </row>
    <row r="19" spans="1:8" x14ac:dyDescent="0.25">
      <c r="A19" s="77">
        <v>1.3</v>
      </c>
      <c r="B19" s="83" t="s">
        <v>20</v>
      </c>
      <c r="C19" s="214"/>
      <c r="D19" s="262"/>
      <c r="E19" s="263"/>
      <c r="F19" s="457"/>
      <c r="G19" s="236"/>
      <c r="H19" s="239"/>
    </row>
    <row r="20" spans="1:8" ht="30" x14ac:dyDescent="0.25">
      <c r="A20" s="77">
        <v>1.4</v>
      </c>
      <c r="B20" s="83" t="s">
        <v>21</v>
      </c>
      <c r="C20" s="214"/>
      <c r="D20" s="262"/>
      <c r="E20" s="263"/>
      <c r="F20" s="457"/>
      <c r="G20" s="236"/>
      <c r="H20" s="239"/>
    </row>
    <row r="21" spans="1:8" ht="60" x14ac:dyDescent="0.25">
      <c r="A21" s="77">
        <v>1.5</v>
      </c>
      <c r="B21" s="83" t="s">
        <v>73</v>
      </c>
      <c r="C21" s="214"/>
      <c r="D21" s="262"/>
      <c r="E21" s="263"/>
      <c r="F21" s="457"/>
      <c r="G21" s="236"/>
      <c r="H21" s="239"/>
    </row>
    <row r="22" spans="1:8" x14ac:dyDescent="0.25">
      <c r="A22" s="77">
        <v>1.6</v>
      </c>
      <c r="B22" s="78" t="s">
        <v>22</v>
      </c>
      <c r="C22" s="214"/>
      <c r="D22" s="262"/>
      <c r="E22" s="263"/>
      <c r="F22" s="457"/>
      <c r="G22" s="236"/>
      <c r="H22" s="239"/>
    </row>
    <row r="23" spans="1:8" ht="30.75" thickBot="1" x14ac:dyDescent="0.3">
      <c r="A23" s="84">
        <v>1.7</v>
      </c>
      <c r="B23" s="82" t="s">
        <v>23</v>
      </c>
      <c r="C23" s="264"/>
      <c r="D23" s="265"/>
      <c r="E23" s="266"/>
      <c r="F23" s="458"/>
      <c r="G23" s="237"/>
      <c r="H23" s="240"/>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104</v>
      </c>
      <c r="D25" s="247"/>
      <c r="E25" s="248"/>
      <c r="F25" s="452" t="s">
        <v>205</v>
      </c>
      <c r="G25" s="235" t="s">
        <v>203</v>
      </c>
      <c r="H25" s="449" t="s">
        <v>206</v>
      </c>
    </row>
    <row r="26" spans="1:8" ht="50.25" customHeight="1" x14ac:dyDescent="0.25">
      <c r="A26" s="103">
        <v>2.2000000000000002</v>
      </c>
      <c r="B26" s="24" t="s">
        <v>26</v>
      </c>
      <c r="C26" s="249"/>
      <c r="D26" s="250"/>
      <c r="E26" s="251"/>
      <c r="F26" s="453"/>
      <c r="G26" s="236"/>
      <c r="H26" s="449"/>
    </row>
    <row r="27" spans="1:8" ht="74.25" customHeight="1" x14ac:dyDescent="0.25">
      <c r="A27" s="103">
        <v>2.2999999999999998</v>
      </c>
      <c r="B27" s="46" t="s">
        <v>27</v>
      </c>
      <c r="C27" s="249"/>
      <c r="D27" s="250"/>
      <c r="E27" s="251"/>
      <c r="F27" s="453"/>
      <c r="G27" s="236"/>
      <c r="H27" s="449"/>
    </row>
    <row r="28" spans="1:8" ht="107.25" customHeight="1" thickBot="1" x14ac:dyDescent="0.3">
      <c r="A28" s="63">
        <v>2.4</v>
      </c>
      <c r="B28" s="25" t="s">
        <v>28</v>
      </c>
      <c r="C28" s="252"/>
      <c r="D28" s="253"/>
      <c r="E28" s="254"/>
      <c r="F28" s="454"/>
      <c r="G28" s="237"/>
      <c r="H28" s="455"/>
    </row>
    <row r="29" spans="1:8" ht="63" customHeight="1" thickBot="1" x14ac:dyDescent="0.3">
      <c r="A29" s="176">
        <v>3</v>
      </c>
      <c r="B29" s="187" t="s">
        <v>29</v>
      </c>
      <c r="C29" s="189" t="str">
        <f>+C11</f>
        <v>ESTEYCO SUCURSAL COLOMBIA (51%)</v>
      </c>
      <c r="D29" s="189"/>
      <c r="E29" s="189" t="str">
        <f>+E11</f>
        <v>C&amp;M CONSULTORES S.A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96</v>
      </c>
      <c r="D31" s="111" t="s">
        <v>207</v>
      </c>
      <c r="E31" s="111" t="s">
        <v>169</v>
      </c>
      <c r="F31" s="104"/>
      <c r="G31" s="173" t="s">
        <v>98</v>
      </c>
      <c r="H31" s="243"/>
    </row>
    <row r="32" spans="1:8" ht="15.75" thickBot="1" x14ac:dyDescent="0.3">
      <c r="A32" s="63" t="s">
        <v>31</v>
      </c>
      <c r="B32" s="25" t="s">
        <v>32</v>
      </c>
      <c r="C32" s="111" t="s">
        <v>96</v>
      </c>
      <c r="D32" s="57" t="s">
        <v>208</v>
      </c>
      <c r="E32" s="111" t="s">
        <v>169</v>
      </c>
      <c r="F32" s="62"/>
      <c r="G32" s="175"/>
      <c r="H32" s="244"/>
    </row>
    <row r="33" spans="1:8" ht="33" customHeight="1" thickBot="1" x14ac:dyDescent="0.3">
      <c r="A33" s="176">
        <v>4</v>
      </c>
      <c r="B33" s="245" t="s">
        <v>33</v>
      </c>
      <c r="C33" s="189" t="str">
        <f>+C29</f>
        <v>ESTEYCO SUCURSAL COLOMBIA (51%)</v>
      </c>
      <c r="D33" s="189"/>
      <c r="E33" s="189" t="str">
        <f>+E29</f>
        <v>C&amp;M CONSULTORES S.A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209</v>
      </c>
      <c r="E35" s="115" t="s">
        <v>96</v>
      </c>
      <c r="F35" s="117" t="s">
        <v>210</v>
      </c>
      <c r="G35" s="223" t="s">
        <v>98</v>
      </c>
      <c r="H35" s="196"/>
    </row>
    <row r="36" spans="1:8" x14ac:dyDescent="0.25">
      <c r="A36" s="77">
        <v>4.2</v>
      </c>
      <c r="B36" s="79" t="s">
        <v>34</v>
      </c>
      <c r="C36" s="115" t="s">
        <v>96</v>
      </c>
      <c r="D36" s="115" t="s">
        <v>209</v>
      </c>
      <c r="E36" s="115" t="s">
        <v>96</v>
      </c>
      <c r="F36" s="117" t="s">
        <v>210</v>
      </c>
      <c r="G36" s="194"/>
      <c r="H36" s="196"/>
    </row>
    <row r="37" spans="1:8" ht="15.75" thickBot="1" x14ac:dyDescent="0.3">
      <c r="A37" s="84">
        <v>4.3</v>
      </c>
      <c r="B37" s="85" t="s">
        <v>62</v>
      </c>
      <c r="C37" s="116" t="s">
        <v>211</v>
      </c>
      <c r="D37" s="116">
        <v>73</v>
      </c>
      <c r="E37" s="115" t="s">
        <v>97</v>
      </c>
      <c r="F37" s="118">
        <v>31</v>
      </c>
      <c r="G37" s="195"/>
      <c r="H37" s="197"/>
    </row>
    <row r="38" spans="1:8" ht="30" customHeight="1" thickBot="1" x14ac:dyDescent="0.3">
      <c r="A38" s="176">
        <v>5</v>
      </c>
      <c r="B38" s="178" t="s">
        <v>35</v>
      </c>
      <c r="C38" s="241" t="str">
        <f>+C33</f>
        <v>ESTEYCO SUCURSAL COLOMBIA (51%)</v>
      </c>
      <c r="D38" s="242"/>
      <c r="E38" s="241" t="str">
        <f>+E33</f>
        <v>C&amp;M CONSULTORES S.A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212</v>
      </c>
      <c r="E40" s="229" t="s">
        <v>96</v>
      </c>
      <c r="F40" s="232" t="s">
        <v>213</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ESTEYCO SUCURSAL COLOMBIA (51%)</v>
      </c>
      <c r="D45" s="228"/>
      <c r="E45" s="182" t="str">
        <f>+E38</f>
        <v>C&amp;M CONSULTORES S.A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450" t="s">
        <v>169</v>
      </c>
      <c r="D47" s="74"/>
      <c r="E47" s="450" t="s">
        <v>169</v>
      </c>
      <c r="F47" s="74"/>
      <c r="G47" s="451" t="s">
        <v>98</v>
      </c>
      <c r="H47" s="6"/>
    </row>
    <row r="48" spans="1:8" x14ac:dyDescent="0.25">
      <c r="A48" s="77">
        <v>6.2</v>
      </c>
      <c r="B48" s="78" t="s">
        <v>63</v>
      </c>
      <c r="C48" s="317"/>
      <c r="D48" s="74"/>
      <c r="E48" s="317"/>
      <c r="F48" s="74"/>
      <c r="G48" s="312"/>
      <c r="H48" s="30"/>
    </row>
    <row r="49" spans="1:9" ht="30" x14ac:dyDescent="0.25">
      <c r="A49" s="77">
        <v>6.3</v>
      </c>
      <c r="B49" s="78" t="s">
        <v>64</v>
      </c>
      <c r="C49" s="317"/>
      <c r="D49" s="74"/>
      <c r="E49" s="317"/>
      <c r="F49" s="74"/>
      <c r="G49" s="312"/>
      <c r="H49" s="30"/>
    </row>
    <row r="50" spans="1:9" ht="45.75" thickBot="1" x14ac:dyDescent="0.3">
      <c r="A50" s="77">
        <v>6.4</v>
      </c>
      <c r="B50" s="82" t="s">
        <v>65</v>
      </c>
      <c r="C50" s="318"/>
      <c r="D50" s="74"/>
      <c r="E50" s="318"/>
      <c r="F50" s="74"/>
      <c r="G50" s="320"/>
      <c r="H50" s="31"/>
    </row>
    <row r="51" spans="1:9" ht="30" customHeight="1" thickBot="1" x14ac:dyDescent="0.3">
      <c r="A51" s="176">
        <v>7</v>
      </c>
      <c r="B51" s="187" t="s">
        <v>40</v>
      </c>
      <c r="C51" s="189" t="str">
        <f>+C45</f>
        <v>ESTEYCO SUCURSAL COLOMBIA (51%)</v>
      </c>
      <c r="D51" s="189"/>
      <c r="E51" s="189" t="str">
        <f>+E45</f>
        <v>C&amp;M CONSULTORES S.A (49%)</v>
      </c>
      <c r="F51" s="181"/>
      <c r="G51" s="169" t="s">
        <v>16</v>
      </c>
      <c r="H51" s="169" t="s">
        <v>17</v>
      </c>
    </row>
    <row r="52" spans="1:9" ht="30.75" thickBot="1" x14ac:dyDescent="0.3">
      <c r="A52" s="177"/>
      <c r="B52" s="188"/>
      <c r="C52" s="35" t="s">
        <v>14</v>
      </c>
      <c r="D52" s="36" t="s">
        <v>15</v>
      </c>
      <c r="E52" s="13" t="s">
        <v>14</v>
      </c>
      <c r="F52" s="34" t="s">
        <v>15</v>
      </c>
      <c r="G52" s="170"/>
      <c r="H52" s="170"/>
    </row>
    <row r="53" spans="1:9" ht="15" customHeight="1" x14ac:dyDescent="0.25">
      <c r="A53" s="77">
        <v>7.1</v>
      </c>
      <c r="B53" s="78" t="s">
        <v>41</v>
      </c>
      <c r="C53" s="190" t="s">
        <v>96</v>
      </c>
      <c r="D53" s="219">
        <v>140</v>
      </c>
      <c r="E53" s="190" t="s">
        <v>104</v>
      </c>
      <c r="F53" s="221">
        <v>135</v>
      </c>
      <c r="G53" s="223" t="s">
        <v>203</v>
      </c>
      <c r="H53" s="449" t="s">
        <v>214</v>
      </c>
    </row>
    <row r="54" spans="1:9" ht="30" x14ac:dyDescent="0.25">
      <c r="A54" s="77">
        <v>7.2</v>
      </c>
      <c r="B54" s="78" t="s">
        <v>66</v>
      </c>
      <c r="C54" s="217"/>
      <c r="D54" s="219"/>
      <c r="E54" s="217"/>
      <c r="F54" s="221"/>
      <c r="G54" s="194"/>
      <c r="H54" s="449"/>
    </row>
    <row r="55" spans="1:9" ht="195.75" customHeight="1" thickBot="1" x14ac:dyDescent="0.3">
      <c r="A55" s="84">
        <v>7.3</v>
      </c>
      <c r="B55" s="82" t="s">
        <v>42</v>
      </c>
      <c r="C55" s="218"/>
      <c r="D55" s="220"/>
      <c r="E55" s="218"/>
      <c r="F55" s="222"/>
      <c r="G55" s="195"/>
      <c r="H55" s="449"/>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311" t="s">
        <v>216</v>
      </c>
      <c r="G57" s="199" t="s">
        <v>203</v>
      </c>
      <c r="H57" s="201" t="s">
        <v>217</v>
      </c>
    </row>
    <row r="58" spans="1:9" x14ac:dyDescent="0.25">
      <c r="A58" s="77">
        <v>8.1999999999999993</v>
      </c>
      <c r="B58" s="78" t="s">
        <v>45</v>
      </c>
      <c r="C58" s="198" t="s">
        <v>218</v>
      </c>
      <c r="D58" s="198"/>
      <c r="E58" s="198"/>
      <c r="F58" s="233"/>
      <c r="G58" s="199"/>
      <c r="H58" s="202"/>
    </row>
    <row r="59" spans="1:9" x14ac:dyDescent="0.25">
      <c r="A59" s="77">
        <v>8.3000000000000007</v>
      </c>
      <c r="B59" s="79" t="s">
        <v>46</v>
      </c>
      <c r="C59" s="204" t="s">
        <v>104</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104</v>
      </c>
      <c r="D67" s="216"/>
      <c r="E67" s="216"/>
      <c r="F67" s="137"/>
      <c r="G67" s="200"/>
      <c r="H67" s="203"/>
      <c r="I67" s="26"/>
    </row>
    <row r="68" spans="1:9" ht="30" customHeight="1" thickBot="1" x14ac:dyDescent="0.3">
      <c r="A68" s="176">
        <v>9</v>
      </c>
      <c r="B68" s="187" t="s">
        <v>52</v>
      </c>
      <c r="C68" s="189" t="str">
        <f>+C51</f>
        <v>ESTEYCO SUCURSAL COLOMBIA (51%)</v>
      </c>
      <c r="D68" s="189"/>
      <c r="E68" s="189" t="str">
        <f>+E51</f>
        <v>C&amp;M CONSULTORES S.A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169</v>
      </c>
      <c r="D70" s="190"/>
      <c r="E70" s="190" t="s">
        <v>96</v>
      </c>
      <c r="F70" s="192">
        <v>153</v>
      </c>
      <c r="G70" s="194" t="s">
        <v>98</v>
      </c>
      <c r="H70" s="196"/>
    </row>
    <row r="71" spans="1:9" x14ac:dyDescent="0.25">
      <c r="A71" s="77">
        <v>9.1999999999999993</v>
      </c>
      <c r="B71" s="91" t="s">
        <v>53</v>
      </c>
      <c r="C71" s="217"/>
      <c r="D71" s="191"/>
      <c r="E71" s="191"/>
      <c r="F71" s="193"/>
      <c r="G71" s="194"/>
      <c r="H71" s="196"/>
    </row>
    <row r="72" spans="1:9" ht="30.75" thickBot="1" x14ac:dyDescent="0.3">
      <c r="A72" s="84">
        <v>9.3000000000000007</v>
      </c>
      <c r="B72" s="92" t="s">
        <v>54</v>
      </c>
      <c r="C72" s="218"/>
      <c r="D72" s="116"/>
      <c r="E72" s="116" t="s">
        <v>96</v>
      </c>
      <c r="F72" s="118">
        <v>154</v>
      </c>
      <c r="G72" s="195"/>
      <c r="H72" s="197"/>
    </row>
    <row r="73" spans="1:9" ht="30" customHeight="1" thickBot="1" x14ac:dyDescent="0.3">
      <c r="A73" s="176">
        <v>10</v>
      </c>
      <c r="B73" s="187" t="s">
        <v>55</v>
      </c>
      <c r="C73" s="189" t="str">
        <f>+C68</f>
        <v>ESTEYCO SUCURSAL COLOMBIA (51%)</v>
      </c>
      <c r="D73" s="189"/>
      <c r="E73" s="189" t="str">
        <f>+E68</f>
        <v>C&amp;M CONSULTORES S.A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169</v>
      </c>
      <c r="D75" s="73"/>
      <c r="E75" s="7" t="s">
        <v>169</v>
      </c>
      <c r="F75" s="8"/>
      <c r="G75" s="9" t="s">
        <v>98</v>
      </c>
      <c r="H75" s="10"/>
    </row>
    <row r="76" spans="1:9" ht="30" customHeight="1" thickBot="1" x14ac:dyDescent="0.3">
      <c r="A76" s="176">
        <v>12</v>
      </c>
      <c r="B76" s="178" t="s">
        <v>57</v>
      </c>
      <c r="C76" s="180" t="str">
        <f>+C73</f>
        <v>ESTEYCO SUCURSAL COLOMBIA (51%)</v>
      </c>
      <c r="D76" s="181"/>
      <c r="E76" s="182" t="str">
        <f>+E73</f>
        <v>C&amp;M CONSULTORES S.A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t="s">
        <v>98</v>
      </c>
      <c r="H78" s="30"/>
    </row>
    <row r="79" spans="1:9" ht="31.5" customHeight="1" x14ac:dyDescent="0.25">
      <c r="A79" s="103">
        <v>12.2</v>
      </c>
      <c r="B79" s="40" t="s">
        <v>59</v>
      </c>
      <c r="C79" s="171" t="s">
        <v>96</v>
      </c>
      <c r="D79" s="172"/>
      <c r="E79" s="171" t="s">
        <v>96</v>
      </c>
      <c r="F79" s="172"/>
      <c r="G79" s="174"/>
      <c r="H79" s="30"/>
    </row>
    <row r="80" spans="1:9" ht="31.5" customHeight="1" x14ac:dyDescent="0.25">
      <c r="A80" s="111">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136</v>
      </c>
      <c r="H82" s="169"/>
    </row>
    <row r="83" spans="1:8" x14ac:dyDescent="0.25">
      <c r="H83" s="170"/>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C47:C50"/>
    <mergeCell ref="E47:E50"/>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2"/>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A63" zoomScale="70" zoomScaleNormal="70" workbookViewId="0">
      <selection activeCell="F86" sqref="F86"/>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35</v>
      </c>
      <c r="D8" s="270"/>
      <c r="E8" s="270"/>
      <c r="F8" s="270"/>
      <c r="G8" s="44"/>
      <c r="H8" s="44"/>
    </row>
    <row r="9" spans="1:8" ht="31.5" customHeight="1" x14ac:dyDescent="0.25">
      <c r="A9" s="41" t="s">
        <v>3</v>
      </c>
      <c r="B9" s="42" t="s">
        <v>4</v>
      </c>
      <c r="C9" s="270" t="s">
        <v>219</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220</v>
      </c>
      <c r="D11" s="270"/>
      <c r="E11" s="270" t="s">
        <v>221</v>
      </c>
      <c r="F11" s="270"/>
      <c r="G11" s="20"/>
      <c r="H11" s="21"/>
    </row>
    <row r="12" spans="1:8" x14ac:dyDescent="0.25">
      <c r="A12" s="41" t="s">
        <v>9</v>
      </c>
      <c r="B12" s="42" t="s">
        <v>10</v>
      </c>
      <c r="C12" s="271" t="s">
        <v>200</v>
      </c>
      <c r="D12" s="271"/>
      <c r="E12" s="271" t="s">
        <v>200</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456" t="s">
        <v>222</v>
      </c>
      <c r="G17" s="235" t="s">
        <v>98</v>
      </c>
      <c r="H17" s="268"/>
    </row>
    <row r="18" spans="1:8" ht="30" x14ac:dyDescent="0.25">
      <c r="A18" s="77">
        <v>1.2</v>
      </c>
      <c r="B18" s="83" t="s">
        <v>19</v>
      </c>
      <c r="C18" s="214"/>
      <c r="D18" s="262"/>
      <c r="E18" s="263"/>
      <c r="F18" s="457"/>
      <c r="G18" s="236"/>
      <c r="H18" s="268"/>
    </row>
    <row r="19" spans="1:8" x14ac:dyDescent="0.25">
      <c r="A19" s="77">
        <v>1.3</v>
      </c>
      <c r="B19" s="83" t="s">
        <v>20</v>
      </c>
      <c r="C19" s="214"/>
      <c r="D19" s="262"/>
      <c r="E19" s="263"/>
      <c r="F19" s="457"/>
      <c r="G19" s="236"/>
      <c r="H19" s="268"/>
    </row>
    <row r="20" spans="1:8" ht="30" x14ac:dyDescent="0.25">
      <c r="A20" s="77">
        <v>1.4</v>
      </c>
      <c r="B20" s="83" t="s">
        <v>21</v>
      </c>
      <c r="C20" s="214"/>
      <c r="D20" s="262"/>
      <c r="E20" s="263"/>
      <c r="F20" s="457"/>
      <c r="G20" s="236"/>
      <c r="H20" s="268"/>
    </row>
    <row r="21" spans="1:8" ht="60" x14ac:dyDescent="0.25">
      <c r="A21" s="77">
        <v>1.5</v>
      </c>
      <c r="B21" s="83" t="s">
        <v>73</v>
      </c>
      <c r="C21" s="214"/>
      <c r="D21" s="262"/>
      <c r="E21" s="263"/>
      <c r="F21" s="457"/>
      <c r="G21" s="236"/>
      <c r="H21" s="268"/>
    </row>
    <row r="22" spans="1:8" x14ac:dyDescent="0.25">
      <c r="A22" s="77">
        <v>1.6</v>
      </c>
      <c r="B22" s="78" t="s">
        <v>22</v>
      </c>
      <c r="C22" s="214"/>
      <c r="D22" s="262"/>
      <c r="E22" s="263"/>
      <c r="F22" s="457"/>
      <c r="G22" s="236"/>
      <c r="H22" s="268"/>
    </row>
    <row r="23" spans="1:8" ht="30.75" thickBot="1" x14ac:dyDescent="0.3">
      <c r="A23" s="84">
        <v>1.7</v>
      </c>
      <c r="B23" s="82" t="s">
        <v>23</v>
      </c>
      <c r="C23" s="264"/>
      <c r="D23" s="265"/>
      <c r="E23" s="266"/>
      <c r="F23" s="458"/>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452" t="s">
        <v>223</v>
      </c>
      <c r="G25" s="235" t="s">
        <v>98</v>
      </c>
      <c r="H25" s="258"/>
    </row>
    <row r="26" spans="1:8" ht="50.25" customHeight="1" x14ac:dyDescent="0.25">
      <c r="A26" s="103">
        <v>2.2000000000000002</v>
      </c>
      <c r="B26" s="24" t="s">
        <v>26</v>
      </c>
      <c r="C26" s="249"/>
      <c r="D26" s="250"/>
      <c r="E26" s="251"/>
      <c r="F26" s="453"/>
      <c r="G26" s="236"/>
      <c r="H26" s="258"/>
    </row>
    <row r="27" spans="1:8" ht="74.25" customHeight="1" x14ac:dyDescent="0.25">
      <c r="A27" s="103">
        <v>2.2999999999999998</v>
      </c>
      <c r="B27" s="46" t="s">
        <v>27</v>
      </c>
      <c r="C27" s="249"/>
      <c r="D27" s="250"/>
      <c r="E27" s="251"/>
      <c r="F27" s="453"/>
      <c r="G27" s="236"/>
      <c r="H27" s="258"/>
    </row>
    <row r="28" spans="1:8" ht="42" customHeight="1" thickBot="1" x14ac:dyDescent="0.3">
      <c r="A28" s="63">
        <v>2.4</v>
      </c>
      <c r="B28" s="25" t="s">
        <v>28</v>
      </c>
      <c r="C28" s="252"/>
      <c r="D28" s="253"/>
      <c r="E28" s="254"/>
      <c r="F28" s="454"/>
      <c r="G28" s="237"/>
      <c r="H28" s="259"/>
    </row>
    <row r="29" spans="1:8" ht="63" customHeight="1" thickBot="1" x14ac:dyDescent="0.3">
      <c r="A29" s="176">
        <v>3</v>
      </c>
      <c r="B29" s="187" t="s">
        <v>29</v>
      </c>
      <c r="C29" s="189" t="str">
        <f>+C11</f>
        <v>VELNEC S.A (75%)</v>
      </c>
      <c r="D29" s="189"/>
      <c r="E29" s="189" t="str">
        <f>+E11</f>
        <v>MARY LUZ MEJIA DE PUMAREJO (25%)</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169</v>
      </c>
      <c r="D31" s="111"/>
      <c r="E31" s="111" t="s">
        <v>169</v>
      </c>
      <c r="F31" s="104"/>
      <c r="G31" s="173" t="s">
        <v>98</v>
      </c>
      <c r="H31" s="243"/>
    </row>
    <row r="32" spans="1:8" ht="15.75" thickBot="1" x14ac:dyDescent="0.3">
      <c r="A32" s="63" t="s">
        <v>31</v>
      </c>
      <c r="B32" s="25" t="s">
        <v>32</v>
      </c>
      <c r="C32" s="111" t="s">
        <v>169</v>
      </c>
      <c r="D32" s="57"/>
      <c r="E32" s="111" t="s">
        <v>169</v>
      </c>
      <c r="F32" s="62"/>
      <c r="G32" s="175"/>
      <c r="H32" s="244"/>
    </row>
    <row r="33" spans="1:8" ht="33" customHeight="1" thickBot="1" x14ac:dyDescent="0.3">
      <c r="A33" s="176">
        <v>4</v>
      </c>
      <c r="B33" s="245" t="s">
        <v>33</v>
      </c>
      <c r="C33" s="189" t="str">
        <f>+C29</f>
        <v>VELNEC S.A (75%)</v>
      </c>
      <c r="D33" s="189"/>
      <c r="E33" s="189" t="str">
        <f>+E29</f>
        <v>MARY LUZ MEJIA DE PUMAREJO (25%)</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104</v>
      </c>
      <c r="D35" s="115" t="s">
        <v>224</v>
      </c>
      <c r="E35" s="115" t="s">
        <v>96</v>
      </c>
      <c r="F35" s="117" t="s">
        <v>225</v>
      </c>
      <c r="G35" s="223" t="s">
        <v>203</v>
      </c>
      <c r="H35" s="201" t="s">
        <v>226</v>
      </c>
    </row>
    <row r="36" spans="1:8" x14ac:dyDescent="0.25">
      <c r="A36" s="77">
        <v>4.2</v>
      </c>
      <c r="B36" s="79" t="s">
        <v>34</v>
      </c>
      <c r="C36" s="115" t="s">
        <v>96</v>
      </c>
      <c r="D36" s="115" t="s">
        <v>224</v>
      </c>
      <c r="E36" s="115" t="s">
        <v>96</v>
      </c>
      <c r="F36" s="117" t="s">
        <v>225</v>
      </c>
      <c r="G36" s="194"/>
      <c r="H36" s="202"/>
    </row>
    <row r="37" spans="1:8" ht="153" customHeight="1" thickBot="1" x14ac:dyDescent="0.3">
      <c r="A37" s="84">
        <v>4.3</v>
      </c>
      <c r="B37" s="85" t="s">
        <v>62</v>
      </c>
      <c r="C37" s="116" t="s">
        <v>97</v>
      </c>
      <c r="D37" s="116">
        <v>25</v>
      </c>
      <c r="E37" s="115" t="s">
        <v>97</v>
      </c>
      <c r="F37" s="118">
        <v>104</v>
      </c>
      <c r="G37" s="195"/>
      <c r="H37" s="202"/>
    </row>
    <row r="38" spans="1:8" ht="30" customHeight="1" thickBot="1" x14ac:dyDescent="0.3">
      <c r="A38" s="176">
        <v>5</v>
      </c>
      <c r="B38" s="178" t="s">
        <v>35</v>
      </c>
      <c r="C38" s="241" t="str">
        <f>+C33</f>
        <v>VELNEC S.A (75%)</v>
      </c>
      <c r="D38" s="242"/>
      <c r="E38" s="241" t="str">
        <f>+E33</f>
        <v>MARY LUZ MEJIA DE PUMAREJO (25%)</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227</v>
      </c>
      <c r="E40" s="229" t="s">
        <v>96</v>
      </c>
      <c r="F40" s="232">
        <v>147</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VELNEC S.A (75%)</v>
      </c>
      <c r="D45" s="228"/>
      <c r="E45" s="182" t="str">
        <f>+E38</f>
        <v>MARY LUZ MEJIA DE PUMAREJO (25%)</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450" t="s">
        <v>169</v>
      </c>
      <c r="D47" s="74"/>
      <c r="E47" s="450" t="s">
        <v>169</v>
      </c>
      <c r="F47" s="74"/>
      <c r="G47" s="451" t="s">
        <v>98</v>
      </c>
      <c r="H47" s="6"/>
    </row>
    <row r="48" spans="1:8" x14ac:dyDescent="0.25">
      <c r="A48" s="77">
        <v>6.2</v>
      </c>
      <c r="B48" s="78" t="s">
        <v>63</v>
      </c>
      <c r="C48" s="317"/>
      <c r="D48" s="74"/>
      <c r="E48" s="317"/>
      <c r="F48" s="74"/>
      <c r="G48" s="312"/>
      <c r="H48" s="30"/>
    </row>
    <row r="49" spans="1:9" ht="30" x14ac:dyDescent="0.25">
      <c r="A49" s="77">
        <v>6.3</v>
      </c>
      <c r="B49" s="78" t="s">
        <v>64</v>
      </c>
      <c r="C49" s="317"/>
      <c r="D49" s="74"/>
      <c r="E49" s="317"/>
      <c r="F49" s="74"/>
      <c r="G49" s="312"/>
      <c r="H49" s="30"/>
    </row>
    <row r="50" spans="1:9" ht="45.75" thickBot="1" x14ac:dyDescent="0.3">
      <c r="A50" s="77">
        <v>6.4</v>
      </c>
      <c r="B50" s="82" t="s">
        <v>65</v>
      </c>
      <c r="C50" s="318"/>
      <c r="D50" s="74"/>
      <c r="E50" s="318"/>
      <c r="F50" s="74"/>
      <c r="G50" s="320"/>
      <c r="H50" s="31"/>
    </row>
    <row r="51" spans="1:9" ht="30" customHeight="1" thickBot="1" x14ac:dyDescent="0.3">
      <c r="A51" s="176">
        <v>7</v>
      </c>
      <c r="B51" s="187" t="s">
        <v>40</v>
      </c>
      <c r="C51" s="189" t="str">
        <f>+C45</f>
        <v>VELNEC S.A (75%)</v>
      </c>
      <c r="D51" s="189"/>
      <c r="E51" s="189" t="str">
        <f>+E45</f>
        <v>MARY LUZ MEJIA DE PUMAREJO (25%)</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157</v>
      </c>
      <c r="E53" s="190" t="s">
        <v>96</v>
      </c>
      <c r="F53" s="221">
        <v>163</v>
      </c>
      <c r="G53" s="223" t="s">
        <v>98</v>
      </c>
      <c r="H53" s="294"/>
    </row>
    <row r="54" spans="1:9" ht="30" x14ac:dyDescent="0.25">
      <c r="A54" s="77">
        <v>7.2</v>
      </c>
      <c r="B54" s="78" t="s">
        <v>66</v>
      </c>
      <c r="C54" s="217"/>
      <c r="D54" s="219"/>
      <c r="E54" s="217"/>
      <c r="F54" s="221"/>
      <c r="G54" s="194"/>
      <c r="H54" s="295"/>
    </row>
    <row r="55" spans="1:9" ht="30.75" thickBot="1" x14ac:dyDescent="0.3">
      <c r="A55" s="84">
        <v>7.3</v>
      </c>
      <c r="B55" s="82" t="s">
        <v>42</v>
      </c>
      <c r="C55" s="218"/>
      <c r="D55" s="220"/>
      <c r="E55" s="218"/>
      <c r="F55" s="222"/>
      <c r="G55" s="195"/>
      <c r="H55" s="296"/>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311" t="s">
        <v>228</v>
      </c>
      <c r="G57" s="199" t="s">
        <v>98</v>
      </c>
      <c r="H57" s="201"/>
    </row>
    <row r="58" spans="1:9" x14ac:dyDescent="0.25">
      <c r="A58" s="77">
        <v>8.1999999999999993</v>
      </c>
      <c r="B58" s="78" t="s">
        <v>45</v>
      </c>
      <c r="C58" s="198" t="s">
        <v>229</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96</v>
      </c>
      <c r="D67" s="216"/>
      <c r="E67" s="216"/>
      <c r="F67" s="137" t="s">
        <v>230</v>
      </c>
      <c r="G67" s="200"/>
      <c r="H67" s="203"/>
      <c r="I67" s="26"/>
    </row>
    <row r="68" spans="1:9" ht="30" customHeight="1" thickBot="1" x14ac:dyDescent="0.3">
      <c r="A68" s="176">
        <v>9</v>
      </c>
      <c r="B68" s="187" t="s">
        <v>52</v>
      </c>
      <c r="C68" s="189" t="str">
        <f>+C51</f>
        <v>VELNEC S.A (75%)</v>
      </c>
      <c r="D68" s="189"/>
      <c r="E68" s="189" t="str">
        <f>+E51</f>
        <v>MARY LUZ MEJIA DE PUMAREJO (25%)</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96</v>
      </c>
      <c r="D70" s="190">
        <v>185</v>
      </c>
      <c r="E70" s="190" t="s">
        <v>96</v>
      </c>
      <c r="F70" s="192">
        <v>212</v>
      </c>
      <c r="G70" s="194" t="s">
        <v>203</v>
      </c>
      <c r="H70" s="295" t="s">
        <v>231</v>
      </c>
    </row>
    <row r="71" spans="1:9" x14ac:dyDescent="0.25">
      <c r="A71" s="77">
        <v>9.1999999999999993</v>
      </c>
      <c r="B71" s="91" t="s">
        <v>53</v>
      </c>
      <c r="C71" s="191"/>
      <c r="D71" s="191"/>
      <c r="E71" s="191"/>
      <c r="F71" s="193"/>
      <c r="G71" s="194"/>
      <c r="H71" s="295"/>
    </row>
    <row r="72" spans="1:9" ht="30.75" thickBot="1" x14ac:dyDescent="0.3">
      <c r="A72" s="84">
        <v>9.3000000000000007</v>
      </c>
      <c r="B72" s="92" t="s">
        <v>54</v>
      </c>
      <c r="C72" s="116" t="s">
        <v>104</v>
      </c>
      <c r="D72" s="116"/>
      <c r="E72" s="116" t="s">
        <v>96</v>
      </c>
      <c r="F72" s="118">
        <v>213</v>
      </c>
      <c r="G72" s="195"/>
      <c r="H72" s="296"/>
    </row>
    <row r="73" spans="1:9" ht="30" customHeight="1" thickBot="1" x14ac:dyDescent="0.3">
      <c r="A73" s="176">
        <v>10</v>
      </c>
      <c r="B73" s="187" t="s">
        <v>55</v>
      </c>
      <c r="C73" s="189" t="str">
        <f>+C68</f>
        <v>VELNEC S.A (75%)</v>
      </c>
      <c r="D73" s="189"/>
      <c r="E73" s="189" t="str">
        <f>+E68</f>
        <v>MARY LUZ MEJIA DE PUMAREJO (25%)</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169</v>
      </c>
      <c r="D75" s="73"/>
      <c r="E75" s="7" t="s">
        <v>169</v>
      </c>
      <c r="F75" s="8"/>
      <c r="G75" s="9" t="s">
        <v>98</v>
      </c>
      <c r="H75" s="10"/>
    </row>
    <row r="76" spans="1:9" ht="30" customHeight="1" thickBot="1" x14ac:dyDescent="0.3">
      <c r="A76" s="176">
        <v>12</v>
      </c>
      <c r="B76" s="178" t="s">
        <v>57</v>
      </c>
      <c r="C76" s="180" t="str">
        <f>+C73</f>
        <v>VELNEC S.A (75%)</v>
      </c>
      <c r="D76" s="181"/>
      <c r="E76" s="182" t="str">
        <f>+E73</f>
        <v>MARY LUZ MEJIA DE PUMAREJO (25%)</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t="s">
        <v>98</v>
      </c>
      <c r="H78" s="30"/>
    </row>
    <row r="79" spans="1:9" ht="31.5" customHeight="1" x14ac:dyDescent="0.25">
      <c r="A79" s="103">
        <v>12.2</v>
      </c>
      <c r="B79" s="40" t="s">
        <v>59</v>
      </c>
      <c r="C79" s="171" t="s">
        <v>96</v>
      </c>
      <c r="D79" s="172"/>
      <c r="E79" s="171" t="s">
        <v>96</v>
      </c>
      <c r="F79" s="172"/>
      <c r="G79" s="174"/>
      <c r="H79" s="30"/>
    </row>
    <row r="80" spans="1:9" ht="31.5" customHeight="1" x14ac:dyDescent="0.25">
      <c r="A80" s="111">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136</v>
      </c>
      <c r="H82" s="169"/>
    </row>
    <row r="83" spans="1:8" x14ac:dyDescent="0.25">
      <c r="H83" s="170"/>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C47:C50"/>
    <mergeCell ref="E47:E50"/>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B73" zoomScale="70" zoomScaleNormal="70" workbookViewId="0">
      <selection activeCell="F86" sqref="F86"/>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36</v>
      </c>
      <c r="D8" s="270"/>
      <c r="E8" s="270"/>
      <c r="F8" s="270"/>
      <c r="G8" s="44"/>
      <c r="H8" s="44"/>
    </row>
    <row r="9" spans="1:8" ht="31.5" customHeight="1" x14ac:dyDescent="0.25">
      <c r="A9" s="41" t="s">
        <v>3</v>
      </c>
      <c r="B9" s="42" t="s">
        <v>4</v>
      </c>
      <c r="C9" s="270" t="s">
        <v>232</v>
      </c>
      <c r="D9" s="270"/>
      <c r="E9" s="270"/>
      <c r="F9" s="270"/>
      <c r="G9" s="44"/>
    </row>
    <row r="10" spans="1:8" ht="39.75" customHeight="1" x14ac:dyDescent="0.25">
      <c r="A10" s="41" t="s">
        <v>5</v>
      </c>
      <c r="B10" s="43" t="s">
        <v>6</v>
      </c>
      <c r="C10" s="270" t="s">
        <v>197</v>
      </c>
      <c r="D10" s="270"/>
      <c r="E10" s="270"/>
      <c r="F10" s="270"/>
      <c r="G10" s="276"/>
      <c r="H10" s="277"/>
    </row>
    <row r="11" spans="1:8" ht="50.25" customHeight="1" x14ac:dyDescent="0.25">
      <c r="A11" s="41" t="s">
        <v>7</v>
      </c>
      <c r="B11" s="42" t="s">
        <v>8</v>
      </c>
      <c r="C11" s="270" t="s">
        <v>233</v>
      </c>
      <c r="D11" s="270"/>
      <c r="E11" s="270" t="s">
        <v>234</v>
      </c>
      <c r="F11" s="270"/>
      <c r="G11" s="20"/>
      <c r="H11" s="21"/>
    </row>
    <row r="12" spans="1:8" x14ac:dyDescent="0.25">
      <c r="A12" s="41" t="s">
        <v>9</v>
      </c>
      <c r="B12" s="42" t="s">
        <v>10</v>
      </c>
      <c r="C12" s="271" t="s">
        <v>200</v>
      </c>
      <c r="D12" s="271"/>
      <c r="E12" s="271" t="s">
        <v>200</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91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96</v>
      </c>
      <c r="D17" s="260"/>
      <c r="E17" s="261"/>
      <c r="F17" s="456" t="s">
        <v>235</v>
      </c>
      <c r="G17" s="235" t="s">
        <v>98</v>
      </c>
      <c r="H17" s="268"/>
    </row>
    <row r="18" spans="1:8" ht="30" x14ac:dyDescent="0.25">
      <c r="A18" s="77">
        <v>1.2</v>
      </c>
      <c r="B18" s="83" t="s">
        <v>19</v>
      </c>
      <c r="C18" s="214"/>
      <c r="D18" s="262"/>
      <c r="E18" s="263"/>
      <c r="F18" s="457"/>
      <c r="G18" s="236"/>
      <c r="H18" s="268"/>
    </row>
    <row r="19" spans="1:8" x14ac:dyDescent="0.25">
      <c r="A19" s="77">
        <v>1.3</v>
      </c>
      <c r="B19" s="83" t="s">
        <v>20</v>
      </c>
      <c r="C19" s="214"/>
      <c r="D19" s="262"/>
      <c r="E19" s="263"/>
      <c r="F19" s="457"/>
      <c r="G19" s="236"/>
      <c r="H19" s="268"/>
    </row>
    <row r="20" spans="1:8" ht="30" x14ac:dyDescent="0.25">
      <c r="A20" s="77">
        <v>1.4</v>
      </c>
      <c r="B20" s="83" t="s">
        <v>21</v>
      </c>
      <c r="C20" s="214"/>
      <c r="D20" s="262"/>
      <c r="E20" s="263"/>
      <c r="F20" s="457"/>
      <c r="G20" s="236"/>
      <c r="H20" s="268"/>
    </row>
    <row r="21" spans="1:8" ht="60" x14ac:dyDescent="0.25">
      <c r="A21" s="77">
        <v>1.5</v>
      </c>
      <c r="B21" s="83" t="s">
        <v>73</v>
      </c>
      <c r="C21" s="214"/>
      <c r="D21" s="262"/>
      <c r="E21" s="263"/>
      <c r="F21" s="457"/>
      <c r="G21" s="236"/>
      <c r="H21" s="268"/>
    </row>
    <row r="22" spans="1:8" x14ac:dyDescent="0.25">
      <c r="A22" s="77">
        <v>1.6</v>
      </c>
      <c r="B22" s="78" t="s">
        <v>22</v>
      </c>
      <c r="C22" s="214"/>
      <c r="D22" s="262"/>
      <c r="E22" s="263"/>
      <c r="F22" s="457"/>
      <c r="G22" s="236"/>
      <c r="H22" s="268"/>
    </row>
    <row r="23" spans="1:8" ht="30.75" thickBot="1" x14ac:dyDescent="0.3">
      <c r="A23" s="84">
        <v>1.7</v>
      </c>
      <c r="B23" s="82" t="s">
        <v>23</v>
      </c>
      <c r="C23" s="264"/>
      <c r="D23" s="265"/>
      <c r="E23" s="266"/>
      <c r="F23" s="458"/>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96</v>
      </c>
      <c r="D25" s="247"/>
      <c r="E25" s="248"/>
      <c r="F25" s="452" t="s">
        <v>236</v>
      </c>
      <c r="G25" s="235" t="s">
        <v>98</v>
      </c>
      <c r="H25" s="258"/>
    </row>
    <row r="26" spans="1:8" ht="50.25" customHeight="1" x14ac:dyDescent="0.25">
      <c r="A26" s="103">
        <v>2.2000000000000002</v>
      </c>
      <c r="B26" s="24" t="s">
        <v>26</v>
      </c>
      <c r="C26" s="249"/>
      <c r="D26" s="250"/>
      <c r="E26" s="251"/>
      <c r="F26" s="453"/>
      <c r="G26" s="236"/>
      <c r="H26" s="258"/>
    </row>
    <row r="27" spans="1:8" ht="74.25" customHeight="1" x14ac:dyDescent="0.25">
      <c r="A27" s="103">
        <v>2.2999999999999998</v>
      </c>
      <c r="B27" s="46" t="s">
        <v>27</v>
      </c>
      <c r="C27" s="249"/>
      <c r="D27" s="250"/>
      <c r="E27" s="251"/>
      <c r="F27" s="453"/>
      <c r="G27" s="236"/>
      <c r="H27" s="258"/>
    </row>
    <row r="28" spans="1:8" ht="42" customHeight="1" thickBot="1" x14ac:dyDescent="0.3">
      <c r="A28" s="63">
        <v>2.4</v>
      </c>
      <c r="B28" s="25" t="s">
        <v>28</v>
      </c>
      <c r="C28" s="252"/>
      <c r="D28" s="253"/>
      <c r="E28" s="254"/>
      <c r="F28" s="454"/>
      <c r="G28" s="237"/>
      <c r="H28" s="259"/>
    </row>
    <row r="29" spans="1:8" ht="63" customHeight="1" thickBot="1" x14ac:dyDescent="0.3">
      <c r="A29" s="176">
        <v>3</v>
      </c>
      <c r="B29" s="187" t="s">
        <v>29</v>
      </c>
      <c r="C29" s="189" t="str">
        <f>+C11</f>
        <v>ARREDONDO MADRID INGENIEROS CIVILES S.A.S (A.I.M S.A.S) (51%)</v>
      </c>
      <c r="D29" s="189"/>
      <c r="E29" s="189" t="str">
        <f>+E11</f>
        <v>SERTIC S.A.S (49%)</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169</v>
      </c>
      <c r="D31" s="111"/>
      <c r="E31" s="111" t="s">
        <v>169</v>
      </c>
      <c r="F31" s="104"/>
      <c r="G31" s="173" t="s">
        <v>98</v>
      </c>
      <c r="H31" s="243"/>
    </row>
    <row r="32" spans="1:8" ht="15.75" thickBot="1" x14ac:dyDescent="0.3">
      <c r="A32" s="63" t="s">
        <v>31</v>
      </c>
      <c r="B32" s="25" t="s">
        <v>32</v>
      </c>
      <c r="C32" s="111" t="s">
        <v>169</v>
      </c>
      <c r="D32" s="57"/>
      <c r="E32" s="111" t="s">
        <v>169</v>
      </c>
      <c r="F32" s="62"/>
      <c r="G32" s="175"/>
      <c r="H32" s="244"/>
    </row>
    <row r="33" spans="1:8" ht="33" customHeight="1" thickBot="1" x14ac:dyDescent="0.3">
      <c r="A33" s="176">
        <v>4</v>
      </c>
      <c r="B33" s="245" t="s">
        <v>33</v>
      </c>
      <c r="C33" s="189" t="str">
        <f>+C29</f>
        <v>ARREDONDO MADRID INGENIEROS CIVILES S.A.S (A.I.M S.A.S) (51%)</v>
      </c>
      <c r="D33" s="189"/>
      <c r="E33" s="189" t="str">
        <f>+E29</f>
        <v>SERTIC S.A.S (49%)</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237</v>
      </c>
      <c r="E35" s="115" t="s">
        <v>96</v>
      </c>
      <c r="F35" s="117" t="s">
        <v>238</v>
      </c>
      <c r="G35" s="223" t="s">
        <v>98</v>
      </c>
      <c r="H35" s="196"/>
    </row>
    <row r="36" spans="1:8" x14ac:dyDescent="0.25">
      <c r="A36" s="77">
        <v>4.2</v>
      </c>
      <c r="B36" s="79" t="s">
        <v>34</v>
      </c>
      <c r="C36" s="115" t="s">
        <v>96</v>
      </c>
      <c r="D36" s="115" t="s">
        <v>237</v>
      </c>
      <c r="E36" s="115" t="s">
        <v>96</v>
      </c>
      <c r="F36" s="117" t="s">
        <v>238</v>
      </c>
      <c r="G36" s="194"/>
      <c r="H36" s="196"/>
    </row>
    <row r="37" spans="1:8" ht="15.75" thickBot="1" x14ac:dyDescent="0.3">
      <c r="A37" s="84">
        <v>4.3</v>
      </c>
      <c r="B37" s="85" t="s">
        <v>62</v>
      </c>
      <c r="C37" s="116" t="s">
        <v>97</v>
      </c>
      <c r="D37" s="116">
        <v>71</v>
      </c>
      <c r="E37" s="115" t="s">
        <v>211</v>
      </c>
      <c r="F37" s="118">
        <v>28</v>
      </c>
      <c r="G37" s="195"/>
      <c r="H37" s="197"/>
    </row>
    <row r="38" spans="1:8" ht="30" customHeight="1" thickBot="1" x14ac:dyDescent="0.3">
      <c r="A38" s="176">
        <v>5</v>
      </c>
      <c r="B38" s="178" t="s">
        <v>35</v>
      </c>
      <c r="C38" s="241" t="str">
        <f>+C33</f>
        <v>ARREDONDO MADRID INGENIEROS CIVILES S.A.S (A.I.M S.A.S) (51%)</v>
      </c>
      <c r="D38" s="242"/>
      <c r="E38" s="241" t="str">
        <f>+E33</f>
        <v>SERTIC S.A.S (49%)</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239</v>
      </c>
      <c r="E40" s="229" t="s">
        <v>96</v>
      </c>
      <c r="F40" s="232" t="s">
        <v>240</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ARREDONDO MADRID INGENIEROS CIVILES S.A.S (A.I.M S.A.S) (51%)</v>
      </c>
      <c r="D45" s="228"/>
      <c r="E45" s="182" t="str">
        <f>+E38</f>
        <v>SERTIC S.A.S (49%)</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450" t="s">
        <v>169</v>
      </c>
      <c r="D47" s="74"/>
      <c r="E47" s="450" t="s">
        <v>169</v>
      </c>
      <c r="F47" s="74"/>
      <c r="G47" s="451" t="s">
        <v>98</v>
      </c>
      <c r="H47" s="6"/>
    </row>
    <row r="48" spans="1:8" x14ac:dyDescent="0.25">
      <c r="A48" s="77">
        <v>6.2</v>
      </c>
      <c r="B48" s="78" t="s">
        <v>63</v>
      </c>
      <c r="C48" s="317"/>
      <c r="D48" s="74"/>
      <c r="E48" s="317"/>
      <c r="F48" s="74"/>
      <c r="G48" s="312"/>
      <c r="H48" s="30"/>
    </row>
    <row r="49" spans="1:9" ht="30" x14ac:dyDescent="0.25">
      <c r="A49" s="77">
        <v>6.3</v>
      </c>
      <c r="B49" s="78" t="s">
        <v>64</v>
      </c>
      <c r="C49" s="317"/>
      <c r="D49" s="74"/>
      <c r="E49" s="317"/>
      <c r="F49" s="74"/>
      <c r="G49" s="312"/>
      <c r="H49" s="30"/>
    </row>
    <row r="50" spans="1:9" ht="45.75" thickBot="1" x14ac:dyDescent="0.3">
      <c r="A50" s="77">
        <v>6.4</v>
      </c>
      <c r="B50" s="82" t="s">
        <v>65</v>
      </c>
      <c r="C50" s="318"/>
      <c r="D50" s="74"/>
      <c r="E50" s="318"/>
      <c r="F50" s="74"/>
      <c r="G50" s="320"/>
      <c r="H50" s="31"/>
    </row>
    <row r="51" spans="1:9" ht="30" customHeight="1" thickBot="1" x14ac:dyDescent="0.3">
      <c r="A51" s="176">
        <v>7</v>
      </c>
      <c r="B51" s="187" t="s">
        <v>40</v>
      </c>
      <c r="C51" s="189" t="str">
        <f>+C45</f>
        <v>ARREDONDO MADRID INGENIEROS CIVILES S.A.S (A.I.M S.A.S) (51%)</v>
      </c>
      <c r="D51" s="189"/>
      <c r="E51" s="189" t="str">
        <f>+E45</f>
        <v>SERTIC S.A.S (49%)</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215</v>
      </c>
      <c r="E53" s="190" t="s">
        <v>96</v>
      </c>
      <c r="F53" s="221">
        <v>210</v>
      </c>
      <c r="G53" s="223" t="s">
        <v>98</v>
      </c>
      <c r="H53" s="294"/>
    </row>
    <row r="54" spans="1:9" ht="30" x14ac:dyDescent="0.25">
      <c r="A54" s="77">
        <v>7.2</v>
      </c>
      <c r="B54" s="78" t="s">
        <v>66</v>
      </c>
      <c r="C54" s="217"/>
      <c r="D54" s="219"/>
      <c r="E54" s="217"/>
      <c r="F54" s="221"/>
      <c r="G54" s="194"/>
      <c r="H54" s="295"/>
    </row>
    <row r="55" spans="1:9" ht="30.75" thickBot="1" x14ac:dyDescent="0.3">
      <c r="A55" s="84">
        <v>7.3</v>
      </c>
      <c r="B55" s="82" t="s">
        <v>42</v>
      </c>
      <c r="C55" s="218"/>
      <c r="D55" s="220"/>
      <c r="E55" s="218"/>
      <c r="F55" s="222"/>
      <c r="G55" s="195"/>
      <c r="H55" s="296"/>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311" t="s">
        <v>241</v>
      </c>
      <c r="G57" s="199" t="s">
        <v>98</v>
      </c>
      <c r="H57" s="201"/>
    </row>
    <row r="58" spans="1:9" x14ac:dyDescent="0.25">
      <c r="A58" s="77">
        <v>8.1999999999999993</v>
      </c>
      <c r="B58" s="78" t="s">
        <v>45</v>
      </c>
      <c r="C58" s="198" t="s">
        <v>195</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96</v>
      </c>
      <c r="D67" s="216"/>
      <c r="E67" s="216"/>
      <c r="F67" s="137" t="s">
        <v>242</v>
      </c>
      <c r="G67" s="200"/>
      <c r="H67" s="203"/>
      <c r="I67" s="26"/>
    </row>
    <row r="68" spans="1:9" ht="30" customHeight="1" thickBot="1" x14ac:dyDescent="0.3">
      <c r="A68" s="176">
        <v>9</v>
      </c>
      <c r="B68" s="187" t="s">
        <v>52</v>
      </c>
      <c r="C68" s="189" t="str">
        <f>+C51</f>
        <v>ARREDONDO MADRID INGENIEROS CIVILES S.A.S (A.I.M S.A.S) (51%)</v>
      </c>
      <c r="D68" s="189"/>
      <c r="E68" s="189" t="str">
        <f>+E51</f>
        <v>SERTIC S.A.S (49%)</v>
      </c>
      <c r="F68" s="181"/>
      <c r="G68" s="169" t="s">
        <v>16</v>
      </c>
      <c r="H68" s="169" t="s">
        <v>17</v>
      </c>
    </row>
    <row r="69" spans="1:9" ht="30" customHeight="1" thickBot="1" x14ac:dyDescent="0.3">
      <c r="A69" s="177"/>
      <c r="B69" s="188"/>
      <c r="C69" s="35" t="s">
        <v>14</v>
      </c>
      <c r="D69" s="36" t="s">
        <v>15</v>
      </c>
      <c r="E69" s="13" t="s">
        <v>14</v>
      </c>
      <c r="F69" s="34" t="s">
        <v>15</v>
      </c>
      <c r="G69" s="170"/>
      <c r="H69" s="170"/>
    </row>
    <row r="70" spans="1:9" x14ac:dyDescent="0.25">
      <c r="A70" s="77">
        <v>9.1</v>
      </c>
      <c r="B70" s="83" t="s">
        <v>70</v>
      </c>
      <c r="C70" s="190" t="s">
        <v>169</v>
      </c>
      <c r="D70" s="190"/>
      <c r="E70" s="190" t="s">
        <v>96</v>
      </c>
      <c r="F70" s="192">
        <v>233</v>
      </c>
      <c r="G70" s="194" t="s">
        <v>98</v>
      </c>
      <c r="H70" s="196"/>
    </row>
    <row r="71" spans="1:9" x14ac:dyDescent="0.25">
      <c r="A71" s="77">
        <v>9.1999999999999993</v>
      </c>
      <c r="B71" s="91" t="s">
        <v>53</v>
      </c>
      <c r="C71" s="191"/>
      <c r="D71" s="191"/>
      <c r="E71" s="191"/>
      <c r="F71" s="193"/>
      <c r="G71" s="194"/>
      <c r="H71" s="196"/>
    </row>
    <row r="72" spans="1:9" ht="30.75" thickBot="1" x14ac:dyDescent="0.3">
      <c r="A72" s="84">
        <v>9.3000000000000007</v>
      </c>
      <c r="B72" s="92" t="s">
        <v>54</v>
      </c>
      <c r="C72" s="116" t="s">
        <v>169</v>
      </c>
      <c r="D72" s="116"/>
      <c r="E72" s="116" t="s">
        <v>96</v>
      </c>
      <c r="F72" s="118">
        <v>234</v>
      </c>
      <c r="G72" s="195"/>
      <c r="H72" s="197"/>
    </row>
    <row r="73" spans="1:9" ht="30" customHeight="1" thickBot="1" x14ac:dyDescent="0.3">
      <c r="A73" s="176">
        <v>10</v>
      </c>
      <c r="B73" s="187" t="s">
        <v>55</v>
      </c>
      <c r="C73" s="189" t="str">
        <f>+C68</f>
        <v>ARREDONDO MADRID INGENIEROS CIVILES S.A.S (A.I.M S.A.S) (51%)</v>
      </c>
      <c r="D73" s="189"/>
      <c r="E73" s="189" t="str">
        <f>+E68</f>
        <v>SERTIC S.A.S (49%)</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169</v>
      </c>
      <c r="D75" s="73"/>
      <c r="E75" s="7" t="s">
        <v>169</v>
      </c>
      <c r="F75" s="8"/>
      <c r="G75" s="9" t="s">
        <v>98</v>
      </c>
      <c r="H75" s="10"/>
    </row>
    <row r="76" spans="1:9" ht="30" customHeight="1" thickBot="1" x14ac:dyDescent="0.3">
      <c r="A76" s="176">
        <v>12</v>
      </c>
      <c r="B76" s="178" t="s">
        <v>57</v>
      </c>
      <c r="C76" s="180" t="str">
        <f>+C73</f>
        <v>ARREDONDO MADRID INGENIEROS CIVILES S.A.S (A.I.M S.A.S) (51%)</v>
      </c>
      <c r="D76" s="181"/>
      <c r="E76" s="182" t="str">
        <f>+E73</f>
        <v>SERTIC S.A.S (49%)</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t="s">
        <v>98</v>
      </c>
      <c r="H78" s="30"/>
    </row>
    <row r="79" spans="1:9" ht="31.5" customHeight="1" x14ac:dyDescent="0.25">
      <c r="A79" s="103">
        <v>12.2</v>
      </c>
      <c r="B79" s="40" t="s">
        <v>59</v>
      </c>
      <c r="C79" s="171" t="s">
        <v>96</v>
      </c>
      <c r="D79" s="172"/>
      <c r="E79" s="171" t="s">
        <v>96</v>
      </c>
      <c r="F79" s="172"/>
      <c r="G79" s="174"/>
      <c r="H79" s="30"/>
    </row>
    <row r="80" spans="1:9" ht="31.5" customHeight="1" x14ac:dyDescent="0.25">
      <c r="A80" s="111">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98</v>
      </c>
      <c r="H82" s="169"/>
    </row>
    <row r="83" spans="1:8" x14ac:dyDescent="0.25">
      <c r="H83" s="170"/>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C47:C50"/>
    <mergeCell ref="E47:E50"/>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1"/>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83"/>
  <sheetViews>
    <sheetView topLeftCell="F67" zoomScale="70" zoomScaleNormal="70" workbookViewId="0">
      <selection activeCell="J73" sqref="J73"/>
    </sheetView>
  </sheetViews>
  <sheetFormatPr baseColWidth="10" defaultColWidth="11.42578125" defaultRowHeight="15" x14ac:dyDescent="0.25"/>
  <cols>
    <col min="1" max="1" width="6.7109375" style="64" customWidth="1"/>
    <col min="2" max="2" width="97.28515625" style="16" customWidth="1"/>
    <col min="3" max="3" width="22.5703125" style="64" customWidth="1"/>
    <col min="4" max="4" width="16.28515625" style="64" customWidth="1"/>
    <col min="5" max="5" width="22.5703125" style="64" customWidth="1"/>
    <col min="6" max="6" width="20.5703125" style="64" customWidth="1"/>
    <col min="7" max="7" width="29.42578125" style="64" customWidth="1"/>
    <col min="8" max="8" width="74.140625" style="16" customWidth="1"/>
    <col min="9" max="9" width="17.85546875" style="16" customWidth="1"/>
    <col min="10" max="16384" width="11.42578125" style="16"/>
  </cols>
  <sheetData>
    <row r="1" spans="1:8" ht="15" customHeight="1" x14ac:dyDescent="0.25">
      <c r="A1" s="16"/>
      <c r="G1" s="45"/>
      <c r="H1" s="45"/>
    </row>
    <row r="2" spans="1:8" ht="15" customHeight="1" x14ac:dyDescent="0.25">
      <c r="A2" s="16"/>
      <c r="C2" s="275" t="s">
        <v>78</v>
      </c>
      <c r="D2" s="275"/>
      <c r="E2" s="275"/>
      <c r="F2" s="275"/>
      <c r="G2" s="45"/>
      <c r="H2" s="45"/>
    </row>
    <row r="3" spans="1:8" x14ac:dyDescent="0.25">
      <c r="A3" s="16"/>
      <c r="F3" s="16"/>
    </row>
    <row r="4" spans="1:8" ht="15" customHeight="1" x14ac:dyDescent="0.25">
      <c r="A4" s="16"/>
      <c r="C4" s="275" t="s">
        <v>0</v>
      </c>
      <c r="D4" s="275"/>
      <c r="E4" s="275"/>
      <c r="F4" s="275"/>
      <c r="G4" s="45"/>
      <c r="H4" s="45"/>
    </row>
    <row r="5" spans="1:8" ht="15" customHeight="1" x14ac:dyDescent="0.25">
      <c r="A5" s="45"/>
      <c r="B5" s="45"/>
      <c r="C5" s="45"/>
      <c r="D5" s="45"/>
      <c r="E5" s="45"/>
      <c r="F5" s="45"/>
      <c r="G5" s="45"/>
      <c r="H5" s="45"/>
    </row>
    <row r="6" spans="1:8" x14ac:dyDescent="0.25">
      <c r="A6" s="16"/>
      <c r="D6" s="17"/>
      <c r="F6" s="17"/>
      <c r="G6" s="17"/>
      <c r="H6" s="17"/>
    </row>
    <row r="7" spans="1:8" ht="33" customHeight="1" x14ac:dyDescent="0.25">
      <c r="A7" s="16"/>
      <c r="C7" s="17"/>
      <c r="E7" s="17"/>
    </row>
    <row r="8" spans="1:8" ht="15" customHeight="1" x14ac:dyDescent="0.25">
      <c r="A8" s="41" t="s">
        <v>1</v>
      </c>
      <c r="B8" s="42" t="s">
        <v>2</v>
      </c>
      <c r="C8" s="270">
        <v>37</v>
      </c>
      <c r="D8" s="270"/>
      <c r="E8" s="270"/>
      <c r="F8" s="270"/>
      <c r="G8" s="44"/>
      <c r="H8" s="44"/>
    </row>
    <row r="9" spans="1:8" ht="31.5" customHeight="1" x14ac:dyDescent="0.25">
      <c r="A9" s="41" t="s">
        <v>3</v>
      </c>
      <c r="B9" s="42" t="s">
        <v>4</v>
      </c>
      <c r="C9" s="270" t="s">
        <v>243</v>
      </c>
      <c r="D9" s="270"/>
      <c r="E9" s="270"/>
      <c r="F9" s="270"/>
      <c r="G9" s="44"/>
    </row>
    <row r="10" spans="1:8" ht="39.75" customHeight="1" x14ac:dyDescent="0.25">
      <c r="A10" s="41" t="s">
        <v>5</v>
      </c>
      <c r="B10" s="43" t="s">
        <v>6</v>
      </c>
      <c r="C10" s="270" t="s">
        <v>197</v>
      </c>
      <c r="D10" s="270"/>
      <c r="E10" s="270"/>
      <c r="F10" s="270"/>
      <c r="G10" s="276"/>
      <c r="H10" s="277"/>
    </row>
    <row r="11" spans="1:8" ht="31.5" customHeight="1" x14ac:dyDescent="0.25">
      <c r="A11" s="41" t="s">
        <v>7</v>
      </c>
      <c r="B11" s="42" t="s">
        <v>8</v>
      </c>
      <c r="C11" s="270" t="s">
        <v>244</v>
      </c>
      <c r="D11" s="270"/>
      <c r="E11" s="270" t="s">
        <v>245</v>
      </c>
      <c r="F11" s="270"/>
      <c r="G11" s="20"/>
      <c r="H11" s="21"/>
    </row>
    <row r="12" spans="1:8" x14ac:dyDescent="0.25">
      <c r="A12" s="41" t="s">
        <v>9</v>
      </c>
      <c r="B12" s="42" t="s">
        <v>10</v>
      </c>
      <c r="C12" s="271" t="s">
        <v>200</v>
      </c>
      <c r="D12" s="271"/>
      <c r="E12" s="271" t="s">
        <v>200</v>
      </c>
      <c r="F12" s="271"/>
    </row>
    <row r="13" spans="1:8" x14ac:dyDescent="0.25">
      <c r="A13" s="41" t="s">
        <v>11</v>
      </c>
      <c r="B13" s="42" t="s">
        <v>72</v>
      </c>
      <c r="C13" s="272" t="s">
        <v>90</v>
      </c>
      <c r="D13" s="273"/>
      <c r="E13" s="273"/>
      <c r="F13" s="273"/>
      <c r="G13" s="65"/>
      <c r="H13" s="65"/>
    </row>
    <row r="14" spans="1:8" ht="14.25" customHeight="1" x14ac:dyDescent="0.25">
      <c r="A14" s="41" t="s">
        <v>71</v>
      </c>
      <c r="B14" s="42" t="s">
        <v>12</v>
      </c>
      <c r="C14" s="274" t="s">
        <v>201</v>
      </c>
      <c r="D14" s="274"/>
      <c r="E14" s="274" t="s">
        <v>91</v>
      </c>
      <c r="F14" s="274"/>
    </row>
    <row r="15" spans="1:8" ht="15.75" thickBot="1" x14ac:dyDescent="0.3">
      <c r="A15" s="18"/>
      <c r="B15" s="19"/>
      <c r="C15" s="22"/>
      <c r="E15" s="22"/>
    </row>
    <row r="16" spans="1:8" x14ac:dyDescent="0.25">
      <c r="A16" s="27">
        <v>1</v>
      </c>
      <c r="B16" s="67" t="s">
        <v>13</v>
      </c>
      <c r="C16" s="224" t="s">
        <v>14</v>
      </c>
      <c r="D16" s="225"/>
      <c r="E16" s="226"/>
      <c r="F16" s="108" t="s">
        <v>15</v>
      </c>
      <c r="G16" s="29" t="s">
        <v>16</v>
      </c>
      <c r="H16" s="32" t="s">
        <v>17</v>
      </c>
    </row>
    <row r="17" spans="1:8" x14ac:dyDescent="0.25">
      <c r="A17" s="77">
        <v>1.1000000000000001</v>
      </c>
      <c r="B17" s="83" t="s">
        <v>18</v>
      </c>
      <c r="C17" s="213" t="s">
        <v>104</v>
      </c>
      <c r="D17" s="260"/>
      <c r="E17" s="261"/>
      <c r="F17" s="456" t="s">
        <v>246</v>
      </c>
      <c r="G17" s="235" t="s">
        <v>203</v>
      </c>
      <c r="H17" s="268" t="s">
        <v>204</v>
      </c>
    </row>
    <row r="18" spans="1:8" ht="30" x14ac:dyDescent="0.25">
      <c r="A18" s="77">
        <v>1.2</v>
      </c>
      <c r="B18" s="83" t="s">
        <v>19</v>
      </c>
      <c r="C18" s="214"/>
      <c r="D18" s="262"/>
      <c r="E18" s="263"/>
      <c r="F18" s="457"/>
      <c r="G18" s="236"/>
      <c r="H18" s="268"/>
    </row>
    <row r="19" spans="1:8" x14ac:dyDescent="0.25">
      <c r="A19" s="77">
        <v>1.3</v>
      </c>
      <c r="B19" s="83" t="s">
        <v>20</v>
      </c>
      <c r="C19" s="214"/>
      <c r="D19" s="262"/>
      <c r="E19" s="263"/>
      <c r="F19" s="457"/>
      <c r="G19" s="236"/>
      <c r="H19" s="268"/>
    </row>
    <row r="20" spans="1:8" ht="30" x14ac:dyDescent="0.25">
      <c r="A20" s="77">
        <v>1.4</v>
      </c>
      <c r="B20" s="83" t="s">
        <v>21</v>
      </c>
      <c r="C20" s="214"/>
      <c r="D20" s="262"/>
      <c r="E20" s="263"/>
      <c r="F20" s="457"/>
      <c r="G20" s="236"/>
      <c r="H20" s="268"/>
    </row>
    <row r="21" spans="1:8" ht="60" x14ac:dyDescent="0.25">
      <c r="A21" s="77">
        <v>1.5</v>
      </c>
      <c r="B21" s="83" t="s">
        <v>73</v>
      </c>
      <c r="C21" s="214"/>
      <c r="D21" s="262"/>
      <c r="E21" s="263"/>
      <c r="F21" s="457"/>
      <c r="G21" s="236"/>
      <c r="H21" s="268"/>
    </row>
    <row r="22" spans="1:8" x14ac:dyDescent="0.25">
      <c r="A22" s="77">
        <v>1.6</v>
      </c>
      <c r="B22" s="78" t="s">
        <v>22</v>
      </c>
      <c r="C22" s="214"/>
      <c r="D22" s="262"/>
      <c r="E22" s="263"/>
      <c r="F22" s="457"/>
      <c r="G22" s="236"/>
      <c r="H22" s="268"/>
    </row>
    <row r="23" spans="1:8" ht="30.75" thickBot="1" x14ac:dyDescent="0.3">
      <c r="A23" s="84">
        <v>1.7</v>
      </c>
      <c r="B23" s="82" t="s">
        <v>23</v>
      </c>
      <c r="C23" s="264"/>
      <c r="D23" s="265"/>
      <c r="E23" s="266"/>
      <c r="F23" s="458"/>
      <c r="G23" s="237"/>
      <c r="H23" s="269"/>
    </row>
    <row r="24" spans="1:8" ht="39" customHeight="1" x14ac:dyDescent="0.25">
      <c r="A24" s="27">
        <v>2</v>
      </c>
      <c r="B24" s="28" t="s">
        <v>24</v>
      </c>
      <c r="C24" s="224" t="s">
        <v>14</v>
      </c>
      <c r="D24" s="225"/>
      <c r="E24" s="226"/>
      <c r="F24" s="108" t="s">
        <v>15</v>
      </c>
      <c r="G24" s="29" t="s">
        <v>16</v>
      </c>
      <c r="H24" s="33" t="s">
        <v>17</v>
      </c>
    </row>
    <row r="25" spans="1:8" ht="45.75" customHeight="1" x14ac:dyDescent="0.25">
      <c r="A25" s="103">
        <v>2.1</v>
      </c>
      <c r="B25" s="24" t="s">
        <v>25</v>
      </c>
      <c r="C25" s="213" t="s">
        <v>104</v>
      </c>
      <c r="D25" s="247"/>
      <c r="E25" s="248"/>
      <c r="F25" s="452" t="s">
        <v>247</v>
      </c>
      <c r="G25" s="235" t="s">
        <v>98</v>
      </c>
      <c r="H25" s="258"/>
    </row>
    <row r="26" spans="1:8" ht="50.25" customHeight="1" x14ac:dyDescent="0.25">
      <c r="A26" s="103">
        <v>2.2000000000000002</v>
      </c>
      <c r="B26" s="24" t="s">
        <v>26</v>
      </c>
      <c r="C26" s="249"/>
      <c r="D26" s="250"/>
      <c r="E26" s="251"/>
      <c r="F26" s="453"/>
      <c r="G26" s="236"/>
      <c r="H26" s="258"/>
    </row>
    <row r="27" spans="1:8" ht="74.25" customHeight="1" x14ac:dyDescent="0.25">
      <c r="A27" s="103">
        <v>2.2999999999999998</v>
      </c>
      <c r="B27" s="46" t="s">
        <v>27</v>
      </c>
      <c r="C27" s="249"/>
      <c r="D27" s="250"/>
      <c r="E27" s="251"/>
      <c r="F27" s="453"/>
      <c r="G27" s="236"/>
      <c r="H27" s="258"/>
    </row>
    <row r="28" spans="1:8" ht="42" customHeight="1" thickBot="1" x14ac:dyDescent="0.3">
      <c r="A28" s="63">
        <v>2.4</v>
      </c>
      <c r="B28" s="25" t="s">
        <v>28</v>
      </c>
      <c r="C28" s="252"/>
      <c r="D28" s="253"/>
      <c r="E28" s="254"/>
      <c r="F28" s="454"/>
      <c r="G28" s="237"/>
      <c r="H28" s="259"/>
    </row>
    <row r="29" spans="1:8" ht="63" customHeight="1" thickBot="1" x14ac:dyDescent="0.3">
      <c r="A29" s="176">
        <v>3</v>
      </c>
      <c r="B29" s="187" t="s">
        <v>29</v>
      </c>
      <c r="C29" s="189" t="str">
        <f>+C11</f>
        <v>TÉCNICA Y PROYECTOS S.A TYPSA (65%)</v>
      </c>
      <c r="D29" s="189"/>
      <c r="E29" s="189" t="str">
        <f>+E11</f>
        <v>JORGE ISAAC VELASQUEZ VARGAS (35%)</v>
      </c>
      <c r="F29" s="181"/>
      <c r="G29" s="169" t="s">
        <v>16</v>
      </c>
      <c r="H29" s="169" t="s">
        <v>17</v>
      </c>
    </row>
    <row r="30" spans="1:8" ht="30" x14ac:dyDescent="0.25">
      <c r="A30" s="177"/>
      <c r="B30" s="188"/>
      <c r="C30" s="105" t="s">
        <v>14</v>
      </c>
      <c r="D30" s="110" t="s">
        <v>15</v>
      </c>
      <c r="E30" s="105" t="s">
        <v>14</v>
      </c>
      <c r="F30" s="110" t="s">
        <v>15</v>
      </c>
      <c r="G30" s="170"/>
      <c r="H30" s="170"/>
    </row>
    <row r="31" spans="1:8" ht="47.25" customHeight="1" x14ac:dyDescent="0.25">
      <c r="A31" s="103" t="s">
        <v>30</v>
      </c>
      <c r="B31" s="23" t="s">
        <v>18</v>
      </c>
      <c r="C31" s="111" t="s">
        <v>169</v>
      </c>
      <c r="D31" s="111"/>
      <c r="E31" s="111" t="s">
        <v>169</v>
      </c>
      <c r="F31" s="104"/>
      <c r="G31" s="173" t="s">
        <v>98</v>
      </c>
      <c r="H31" s="243"/>
    </row>
    <row r="32" spans="1:8" ht="15.75" thickBot="1" x14ac:dyDescent="0.3">
      <c r="A32" s="63" t="s">
        <v>31</v>
      </c>
      <c r="B32" s="25" t="s">
        <v>32</v>
      </c>
      <c r="C32" s="111" t="s">
        <v>169</v>
      </c>
      <c r="D32" s="57"/>
      <c r="E32" s="111" t="s">
        <v>169</v>
      </c>
      <c r="F32" s="62"/>
      <c r="G32" s="175"/>
      <c r="H32" s="244"/>
    </row>
    <row r="33" spans="1:8" ht="33" customHeight="1" thickBot="1" x14ac:dyDescent="0.3">
      <c r="A33" s="176">
        <v>4</v>
      </c>
      <c r="B33" s="245" t="s">
        <v>33</v>
      </c>
      <c r="C33" s="189" t="str">
        <f>+C29</f>
        <v>TÉCNICA Y PROYECTOS S.A TYPSA (65%)</v>
      </c>
      <c r="D33" s="189"/>
      <c r="E33" s="189" t="str">
        <f>+E29</f>
        <v>JORGE ISAAC VELASQUEZ VARGAS (35%)</v>
      </c>
      <c r="F33" s="181"/>
      <c r="G33" s="169" t="s">
        <v>16</v>
      </c>
      <c r="H33" s="169" t="s">
        <v>17</v>
      </c>
    </row>
    <row r="34" spans="1:8" ht="33" customHeight="1" x14ac:dyDescent="0.25">
      <c r="A34" s="177"/>
      <c r="B34" s="246"/>
      <c r="C34" s="105" t="s">
        <v>14</v>
      </c>
      <c r="D34" s="110" t="s">
        <v>15</v>
      </c>
      <c r="E34" s="105" t="s">
        <v>14</v>
      </c>
      <c r="F34" s="110" t="s">
        <v>15</v>
      </c>
      <c r="G34" s="170"/>
      <c r="H34" s="170"/>
    </row>
    <row r="35" spans="1:8" ht="47.25" customHeight="1" x14ac:dyDescent="0.25">
      <c r="A35" s="77">
        <v>4.0999999999999996</v>
      </c>
      <c r="B35" s="79" t="s">
        <v>81</v>
      </c>
      <c r="C35" s="115" t="s">
        <v>96</v>
      </c>
      <c r="D35" s="115" t="s">
        <v>248</v>
      </c>
      <c r="E35" s="115" t="s">
        <v>96</v>
      </c>
      <c r="F35" s="117" t="s">
        <v>249</v>
      </c>
      <c r="G35" s="223" t="s">
        <v>98</v>
      </c>
      <c r="H35" s="196"/>
    </row>
    <row r="36" spans="1:8" x14ac:dyDescent="0.25">
      <c r="A36" s="77">
        <v>4.2</v>
      </c>
      <c r="B36" s="79" t="s">
        <v>34</v>
      </c>
      <c r="C36" s="115" t="s">
        <v>96</v>
      </c>
      <c r="D36" s="115" t="s">
        <v>248</v>
      </c>
      <c r="E36" s="115" t="s">
        <v>96</v>
      </c>
      <c r="F36" s="117" t="s">
        <v>249</v>
      </c>
      <c r="G36" s="194"/>
      <c r="H36" s="196"/>
    </row>
    <row r="37" spans="1:8" ht="15.75" thickBot="1" x14ac:dyDescent="0.3">
      <c r="A37" s="84">
        <v>4.3</v>
      </c>
      <c r="B37" s="85" t="s">
        <v>62</v>
      </c>
      <c r="C37" s="116" t="s">
        <v>211</v>
      </c>
      <c r="D37" s="116">
        <v>21</v>
      </c>
      <c r="E37" s="115" t="s">
        <v>122</v>
      </c>
      <c r="F37" s="118">
        <v>44</v>
      </c>
      <c r="G37" s="195"/>
      <c r="H37" s="197"/>
    </row>
    <row r="38" spans="1:8" ht="30" customHeight="1" thickBot="1" x14ac:dyDescent="0.3">
      <c r="A38" s="176">
        <v>5</v>
      </c>
      <c r="B38" s="178" t="s">
        <v>35</v>
      </c>
      <c r="C38" s="241" t="str">
        <f>+C33</f>
        <v>TÉCNICA Y PROYECTOS S.A TYPSA (65%)</v>
      </c>
      <c r="D38" s="242"/>
      <c r="E38" s="241" t="str">
        <f>+E33</f>
        <v>JORGE ISAAC VELASQUEZ VARGAS (35%)</v>
      </c>
      <c r="F38" s="242"/>
      <c r="G38" s="169" t="s">
        <v>16</v>
      </c>
      <c r="H38" s="169" t="s">
        <v>17</v>
      </c>
    </row>
    <row r="39" spans="1:8" ht="30.75" thickBot="1" x14ac:dyDescent="0.3">
      <c r="A39" s="177"/>
      <c r="B39" s="179"/>
      <c r="C39" s="109" t="s">
        <v>14</v>
      </c>
      <c r="D39" s="34" t="s">
        <v>15</v>
      </c>
      <c r="E39" s="109" t="s">
        <v>14</v>
      </c>
      <c r="F39" s="34" t="s">
        <v>15</v>
      </c>
      <c r="G39" s="170"/>
      <c r="H39" s="170"/>
    </row>
    <row r="40" spans="1:8" ht="45" customHeight="1" x14ac:dyDescent="0.25">
      <c r="A40" s="77">
        <v>5.0999999999999996</v>
      </c>
      <c r="B40" s="79" t="s">
        <v>81</v>
      </c>
      <c r="C40" s="190" t="s">
        <v>96</v>
      </c>
      <c r="D40" s="190" t="s">
        <v>250</v>
      </c>
      <c r="E40" s="229" t="s">
        <v>96</v>
      </c>
      <c r="F40" s="232" t="s">
        <v>251</v>
      </c>
      <c r="G40" s="235" t="s">
        <v>98</v>
      </c>
      <c r="H40" s="238"/>
    </row>
    <row r="41" spans="1:8" ht="30" x14ac:dyDescent="0.25">
      <c r="A41" s="77">
        <v>5.2</v>
      </c>
      <c r="B41" s="79" t="s">
        <v>83</v>
      </c>
      <c r="C41" s="217"/>
      <c r="D41" s="217"/>
      <c r="E41" s="230"/>
      <c r="F41" s="233"/>
      <c r="G41" s="236"/>
      <c r="H41" s="239"/>
    </row>
    <row r="42" spans="1:8" ht="60" x14ac:dyDescent="0.25">
      <c r="A42" s="77">
        <v>5.3</v>
      </c>
      <c r="B42" s="86" t="s">
        <v>82</v>
      </c>
      <c r="C42" s="217"/>
      <c r="D42" s="217"/>
      <c r="E42" s="230"/>
      <c r="F42" s="233"/>
      <c r="G42" s="236"/>
      <c r="H42" s="239"/>
    </row>
    <row r="43" spans="1:8" x14ac:dyDescent="0.25">
      <c r="A43" s="77">
        <v>5.4</v>
      </c>
      <c r="B43" s="79" t="s">
        <v>36</v>
      </c>
      <c r="C43" s="217"/>
      <c r="D43" s="217"/>
      <c r="E43" s="230"/>
      <c r="F43" s="233"/>
      <c r="G43" s="236"/>
      <c r="H43" s="239"/>
    </row>
    <row r="44" spans="1:8" ht="15.75" thickBot="1" x14ac:dyDescent="0.3">
      <c r="A44" s="84">
        <v>5.5</v>
      </c>
      <c r="B44" s="82" t="s">
        <v>37</v>
      </c>
      <c r="C44" s="218"/>
      <c r="D44" s="218"/>
      <c r="E44" s="231"/>
      <c r="F44" s="234"/>
      <c r="G44" s="237"/>
      <c r="H44" s="240"/>
    </row>
    <row r="45" spans="1:8" ht="30" customHeight="1" thickBot="1" x14ac:dyDescent="0.3">
      <c r="A45" s="176">
        <v>6</v>
      </c>
      <c r="B45" s="178" t="s">
        <v>38</v>
      </c>
      <c r="C45" s="227" t="str">
        <f>+C38</f>
        <v>TÉCNICA Y PROYECTOS S.A TYPSA (65%)</v>
      </c>
      <c r="D45" s="228"/>
      <c r="E45" s="182" t="str">
        <f>+E38</f>
        <v>JORGE ISAAC VELASQUEZ VARGAS (35%)</v>
      </c>
      <c r="F45" s="181"/>
      <c r="G45" s="169" t="s">
        <v>16</v>
      </c>
      <c r="H45" s="169" t="s">
        <v>17</v>
      </c>
    </row>
    <row r="46" spans="1:8" ht="30" customHeight="1" thickBot="1" x14ac:dyDescent="0.3">
      <c r="A46" s="177"/>
      <c r="B46" s="179"/>
      <c r="C46" s="35" t="s">
        <v>14</v>
      </c>
      <c r="D46" s="47" t="s">
        <v>15</v>
      </c>
      <c r="E46" s="13" t="s">
        <v>14</v>
      </c>
      <c r="F46" s="34" t="s">
        <v>15</v>
      </c>
      <c r="G46" s="170"/>
      <c r="H46" s="170"/>
    </row>
    <row r="47" spans="1:8" ht="43.5" customHeight="1" x14ac:dyDescent="0.25">
      <c r="A47" s="77">
        <v>6.1</v>
      </c>
      <c r="B47" s="78" t="s">
        <v>39</v>
      </c>
      <c r="C47" s="450" t="s">
        <v>169</v>
      </c>
      <c r="D47" s="74"/>
      <c r="E47" s="450" t="s">
        <v>169</v>
      </c>
      <c r="F47" s="74"/>
      <c r="G47" s="451" t="s">
        <v>98</v>
      </c>
      <c r="H47" s="6"/>
    </row>
    <row r="48" spans="1:8" x14ac:dyDescent="0.25">
      <c r="A48" s="77">
        <v>6.2</v>
      </c>
      <c r="B48" s="78" t="s">
        <v>63</v>
      </c>
      <c r="C48" s="317"/>
      <c r="D48" s="74"/>
      <c r="E48" s="317"/>
      <c r="F48" s="74"/>
      <c r="G48" s="312"/>
      <c r="H48" s="30"/>
    </row>
    <row r="49" spans="1:9" ht="30" x14ac:dyDescent="0.25">
      <c r="A49" s="77">
        <v>6.3</v>
      </c>
      <c r="B49" s="78" t="s">
        <v>64</v>
      </c>
      <c r="C49" s="317"/>
      <c r="D49" s="74"/>
      <c r="E49" s="317"/>
      <c r="F49" s="74"/>
      <c r="G49" s="312"/>
      <c r="H49" s="30"/>
    </row>
    <row r="50" spans="1:9" ht="45.75" thickBot="1" x14ac:dyDescent="0.3">
      <c r="A50" s="77">
        <v>6.4</v>
      </c>
      <c r="B50" s="82" t="s">
        <v>65</v>
      </c>
      <c r="C50" s="318"/>
      <c r="D50" s="74"/>
      <c r="E50" s="318"/>
      <c r="F50" s="74"/>
      <c r="G50" s="320"/>
      <c r="H50" s="31"/>
    </row>
    <row r="51" spans="1:9" ht="30" customHeight="1" thickBot="1" x14ac:dyDescent="0.3">
      <c r="A51" s="176">
        <v>7</v>
      </c>
      <c r="B51" s="187" t="s">
        <v>40</v>
      </c>
      <c r="C51" s="189" t="str">
        <f>+C45</f>
        <v>TÉCNICA Y PROYECTOS S.A TYPSA (65%)</v>
      </c>
      <c r="D51" s="189"/>
      <c r="E51" s="189" t="str">
        <f>+E45</f>
        <v>JORGE ISAAC VELASQUEZ VARGAS (35%)</v>
      </c>
      <c r="F51" s="181"/>
      <c r="G51" s="169" t="s">
        <v>16</v>
      </c>
      <c r="H51" s="169" t="s">
        <v>17</v>
      </c>
    </row>
    <row r="52" spans="1:9" ht="30.75" thickBot="1" x14ac:dyDescent="0.3">
      <c r="A52" s="177"/>
      <c r="B52" s="188"/>
      <c r="C52" s="35" t="s">
        <v>14</v>
      </c>
      <c r="D52" s="36" t="s">
        <v>15</v>
      </c>
      <c r="E52" s="13" t="s">
        <v>14</v>
      </c>
      <c r="F52" s="34" t="s">
        <v>15</v>
      </c>
      <c r="G52" s="170"/>
      <c r="H52" s="170"/>
    </row>
    <row r="53" spans="1:9" x14ac:dyDescent="0.25">
      <c r="A53" s="77">
        <v>7.1</v>
      </c>
      <c r="B53" s="78" t="s">
        <v>41</v>
      </c>
      <c r="C53" s="190" t="s">
        <v>96</v>
      </c>
      <c r="D53" s="219">
        <v>96</v>
      </c>
      <c r="E53" s="190" t="s">
        <v>96</v>
      </c>
      <c r="F53" s="221">
        <v>97</v>
      </c>
      <c r="G53" s="223" t="s">
        <v>98</v>
      </c>
      <c r="H53" s="294"/>
    </row>
    <row r="54" spans="1:9" ht="30" x14ac:dyDescent="0.25">
      <c r="A54" s="77">
        <v>7.2</v>
      </c>
      <c r="B54" s="78" t="s">
        <v>66</v>
      </c>
      <c r="C54" s="217"/>
      <c r="D54" s="219"/>
      <c r="E54" s="217"/>
      <c r="F54" s="221"/>
      <c r="G54" s="194"/>
      <c r="H54" s="295"/>
    </row>
    <row r="55" spans="1:9" ht="30.75" thickBot="1" x14ac:dyDescent="0.3">
      <c r="A55" s="84">
        <v>7.3</v>
      </c>
      <c r="B55" s="82" t="s">
        <v>42</v>
      </c>
      <c r="C55" s="218"/>
      <c r="D55" s="220"/>
      <c r="E55" s="218"/>
      <c r="F55" s="222"/>
      <c r="G55" s="195"/>
      <c r="H55" s="296"/>
    </row>
    <row r="56" spans="1:9" x14ac:dyDescent="0.25">
      <c r="A56" s="27">
        <v>8</v>
      </c>
      <c r="B56" s="38" t="s">
        <v>43</v>
      </c>
      <c r="C56" s="224" t="s">
        <v>14</v>
      </c>
      <c r="D56" s="225"/>
      <c r="E56" s="226"/>
      <c r="F56" s="110" t="s">
        <v>15</v>
      </c>
      <c r="G56" s="29" t="s">
        <v>16</v>
      </c>
      <c r="H56" s="32" t="s">
        <v>17</v>
      </c>
    </row>
    <row r="57" spans="1:9" x14ac:dyDescent="0.25">
      <c r="A57" s="77">
        <v>8.1</v>
      </c>
      <c r="B57" s="78" t="s">
        <v>44</v>
      </c>
      <c r="C57" s="198" t="s">
        <v>215</v>
      </c>
      <c r="D57" s="198"/>
      <c r="E57" s="198"/>
      <c r="F57" s="311" t="s">
        <v>252</v>
      </c>
      <c r="G57" s="199" t="s">
        <v>203</v>
      </c>
      <c r="H57" s="201" t="s">
        <v>253</v>
      </c>
    </row>
    <row r="58" spans="1:9" x14ac:dyDescent="0.25">
      <c r="A58" s="77">
        <v>8.1999999999999993</v>
      </c>
      <c r="B58" s="78" t="s">
        <v>45</v>
      </c>
      <c r="C58" s="198" t="s">
        <v>254</v>
      </c>
      <c r="D58" s="198"/>
      <c r="E58" s="198"/>
      <c r="F58" s="233"/>
      <c r="G58" s="199"/>
      <c r="H58" s="202"/>
    </row>
    <row r="59" spans="1:9" x14ac:dyDescent="0.25">
      <c r="A59" s="77">
        <v>8.3000000000000007</v>
      </c>
      <c r="B59" s="79" t="s">
        <v>46</v>
      </c>
      <c r="C59" s="204" t="s">
        <v>96</v>
      </c>
      <c r="D59" s="205"/>
      <c r="E59" s="206"/>
      <c r="F59" s="233"/>
      <c r="G59" s="199"/>
      <c r="H59" s="202"/>
    </row>
    <row r="60" spans="1:9" ht="30" x14ac:dyDescent="0.25">
      <c r="A60" s="77">
        <v>8.4</v>
      </c>
      <c r="B60" s="79" t="s">
        <v>47</v>
      </c>
      <c r="C60" s="207"/>
      <c r="D60" s="208"/>
      <c r="E60" s="209"/>
      <c r="F60" s="233"/>
      <c r="G60" s="199"/>
      <c r="H60" s="202"/>
    </row>
    <row r="61" spans="1:9" ht="36.75" customHeight="1" x14ac:dyDescent="0.25">
      <c r="A61" s="77">
        <v>8.5</v>
      </c>
      <c r="B61" s="79" t="s">
        <v>84</v>
      </c>
      <c r="C61" s="207"/>
      <c r="D61" s="208"/>
      <c r="E61" s="209"/>
      <c r="F61" s="233"/>
      <c r="G61" s="199"/>
      <c r="H61" s="202"/>
    </row>
    <row r="62" spans="1:9" x14ac:dyDescent="0.25">
      <c r="A62" s="77">
        <v>8.6</v>
      </c>
      <c r="B62" s="79" t="s">
        <v>67</v>
      </c>
      <c r="C62" s="207"/>
      <c r="D62" s="208"/>
      <c r="E62" s="209"/>
      <c r="F62" s="233"/>
      <c r="G62" s="199"/>
      <c r="H62" s="202"/>
    </row>
    <row r="63" spans="1:9" x14ac:dyDescent="0.25">
      <c r="A63" s="77">
        <v>8.6999999999999993</v>
      </c>
      <c r="B63" s="79" t="s">
        <v>48</v>
      </c>
      <c r="C63" s="207"/>
      <c r="D63" s="208"/>
      <c r="E63" s="209"/>
      <c r="F63" s="233"/>
      <c r="G63" s="199"/>
      <c r="H63" s="202"/>
    </row>
    <row r="64" spans="1:9" ht="60" x14ac:dyDescent="0.25">
      <c r="A64" s="77">
        <v>8.8000000000000007</v>
      </c>
      <c r="B64" s="79" t="s">
        <v>85</v>
      </c>
      <c r="C64" s="207"/>
      <c r="D64" s="208"/>
      <c r="E64" s="209"/>
      <c r="F64" s="233"/>
      <c r="G64" s="199"/>
      <c r="H64" s="202"/>
      <c r="I64" s="1"/>
    </row>
    <row r="65" spans="1:9" ht="19.5" customHeight="1" x14ac:dyDescent="0.3">
      <c r="A65" s="77">
        <v>8.9</v>
      </c>
      <c r="B65" s="80" t="s">
        <v>68</v>
      </c>
      <c r="C65" s="207"/>
      <c r="D65" s="208"/>
      <c r="E65" s="209"/>
      <c r="F65" s="233"/>
      <c r="G65" s="199"/>
      <c r="H65" s="202"/>
      <c r="I65" s="2"/>
    </row>
    <row r="66" spans="1:9" ht="16.5" x14ac:dyDescent="0.3">
      <c r="A66" s="81" t="s">
        <v>49</v>
      </c>
      <c r="B66" s="78" t="s">
        <v>50</v>
      </c>
      <c r="C66" s="210"/>
      <c r="D66" s="211"/>
      <c r="E66" s="212"/>
      <c r="F66" s="410"/>
      <c r="G66" s="199"/>
      <c r="H66" s="202"/>
      <c r="I66" s="2"/>
    </row>
    <row r="67" spans="1:9" ht="30.75" thickBot="1" x14ac:dyDescent="0.3">
      <c r="A67" s="81" t="s">
        <v>51</v>
      </c>
      <c r="B67" s="82" t="s">
        <v>69</v>
      </c>
      <c r="C67" s="216" t="s">
        <v>104</v>
      </c>
      <c r="D67" s="216"/>
      <c r="E67" s="216"/>
      <c r="F67" s="137"/>
      <c r="G67" s="200"/>
      <c r="H67" s="203"/>
      <c r="I67" s="26"/>
    </row>
    <row r="68" spans="1:9" ht="30" customHeight="1" thickBot="1" x14ac:dyDescent="0.3">
      <c r="A68" s="176">
        <v>9</v>
      </c>
      <c r="B68" s="187" t="s">
        <v>52</v>
      </c>
      <c r="C68" s="189" t="str">
        <f>+C51</f>
        <v>TÉCNICA Y PROYECTOS S.A TYPSA (65%)</v>
      </c>
      <c r="D68" s="189"/>
      <c r="E68" s="189" t="str">
        <f>+E51</f>
        <v>JORGE ISAAC VELASQUEZ VARGAS (35%)</v>
      </c>
      <c r="F68" s="181"/>
      <c r="G68" s="169" t="s">
        <v>16</v>
      </c>
      <c r="H68" s="169" t="s">
        <v>17</v>
      </c>
    </row>
    <row r="69" spans="1:9" ht="30" customHeight="1" thickBot="1" x14ac:dyDescent="0.3">
      <c r="A69" s="177"/>
      <c r="B69" s="188"/>
      <c r="C69" s="35" t="s">
        <v>14</v>
      </c>
      <c r="D69" s="36" t="s">
        <v>15</v>
      </c>
      <c r="E69" s="13" t="s">
        <v>14</v>
      </c>
      <c r="F69" s="34" t="s">
        <v>15</v>
      </c>
      <c r="G69" s="170"/>
      <c r="H69" s="170"/>
    </row>
    <row r="70" spans="1:9" ht="15" customHeight="1" x14ac:dyDescent="0.25">
      <c r="A70" s="77">
        <v>9.1</v>
      </c>
      <c r="B70" s="83" t="s">
        <v>70</v>
      </c>
      <c r="C70" s="190" t="s">
        <v>169</v>
      </c>
      <c r="D70" s="190"/>
      <c r="E70" s="190" t="s">
        <v>96</v>
      </c>
      <c r="F70" s="192">
        <v>99</v>
      </c>
      <c r="G70" s="194" t="s">
        <v>203</v>
      </c>
      <c r="H70" s="201" t="s">
        <v>255</v>
      </c>
    </row>
    <row r="71" spans="1:9" x14ac:dyDescent="0.25">
      <c r="A71" s="77">
        <v>9.1999999999999993</v>
      </c>
      <c r="B71" s="91" t="s">
        <v>53</v>
      </c>
      <c r="C71" s="217"/>
      <c r="D71" s="191"/>
      <c r="E71" s="191"/>
      <c r="F71" s="193"/>
      <c r="G71" s="194"/>
      <c r="H71" s="202"/>
    </row>
    <row r="72" spans="1:9" ht="65.25" customHeight="1" thickBot="1" x14ac:dyDescent="0.3">
      <c r="A72" s="84">
        <v>9.3000000000000007</v>
      </c>
      <c r="B72" s="92" t="s">
        <v>54</v>
      </c>
      <c r="C72" s="218"/>
      <c r="D72" s="116"/>
      <c r="E72" s="116" t="s">
        <v>104</v>
      </c>
      <c r="F72" s="118">
        <v>100</v>
      </c>
      <c r="G72" s="195"/>
      <c r="H72" s="202"/>
    </row>
    <row r="73" spans="1:9" ht="30" customHeight="1" thickBot="1" x14ac:dyDescent="0.3">
      <c r="A73" s="176">
        <v>10</v>
      </c>
      <c r="B73" s="187" t="s">
        <v>55</v>
      </c>
      <c r="C73" s="189" t="str">
        <f>+C68</f>
        <v>TÉCNICA Y PROYECTOS S.A TYPSA (65%)</v>
      </c>
      <c r="D73" s="189"/>
      <c r="E73" s="189" t="str">
        <f>+E68</f>
        <v>JORGE ISAAC VELASQUEZ VARGAS (35%)</v>
      </c>
      <c r="F73" s="181"/>
      <c r="G73" s="169" t="s">
        <v>16</v>
      </c>
      <c r="H73" s="169" t="s">
        <v>17</v>
      </c>
    </row>
    <row r="74" spans="1:9" ht="30" customHeight="1" thickBot="1" x14ac:dyDescent="0.3">
      <c r="A74" s="177"/>
      <c r="B74" s="188"/>
      <c r="C74" s="35" t="s">
        <v>14</v>
      </c>
      <c r="D74" s="36" t="s">
        <v>15</v>
      </c>
      <c r="E74" s="13" t="s">
        <v>14</v>
      </c>
      <c r="F74" s="34" t="s">
        <v>15</v>
      </c>
      <c r="G74" s="170"/>
      <c r="H74" s="170"/>
    </row>
    <row r="75" spans="1:9" ht="43.5" customHeight="1" thickBot="1" x14ac:dyDescent="0.3">
      <c r="A75" s="63">
        <v>10.1</v>
      </c>
      <c r="B75" s="25" t="s">
        <v>56</v>
      </c>
      <c r="C75" s="73" t="s">
        <v>169</v>
      </c>
      <c r="D75" s="73"/>
      <c r="E75" s="7" t="s">
        <v>169</v>
      </c>
      <c r="F75" s="8"/>
      <c r="G75" s="9" t="s">
        <v>98</v>
      </c>
      <c r="H75" s="10"/>
    </row>
    <row r="76" spans="1:9" ht="30" customHeight="1" thickBot="1" x14ac:dyDescent="0.3">
      <c r="A76" s="176">
        <v>12</v>
      </c>
      <c r="B76" s="178" t="s">
        <v>57</v>
      </c>
      <c r="C76" s="180" t="str">
        <f>+C73</f>
        <v>TÉCNICA Y PROYECTOS S.A TYPSA (65%)</v>
      </c>
      <c r="D76" s="181"/>
      <c r="E76" s="182" t="str">
        <f>+E73</f>
        <v>JORGE ISAAC VELASQUEZ VARGAS (35%)</v>
      </c>
      <c r="F76" s="181"/>
      <c r="G76" s="169" t="s">
        <v>16</v>
      </c>
      <c r="H76" s="169"/>
    </row>
    <row r="77" spans="1:9" ht="30" customHeight="1" x14ac:dyDescent="0.25">
      <c r="A77" s="177"/>
      <c r="B77" s="179"/>
      <c r="C77" s="183" t="s">
        <v>14</v>
      </c>
      <c r="D77" s="184"/>
      <c r="E77" s="185" t="s">
        <v>14</v>
      </c>
      <c r="F77" s="186"/>
      <c r="G77" s="170"/>
      <c r="H77" s="170"/>
    </row>
    <row r="78" spans="1:9" x14ac:dyDescent="0.25">
      <c r="A78" s="103">
        <v>12.1</v>
      </c>
      <c r="B78" s="40" t="s">
        <v>58</v>
      </c>
      <c r="C78" s="171" t="s">
        <v>96</v>
      </c>
      <c r="D78" s="172"/>
      <c r="E78" s="171" t="s">
        <v>96</v>
      </c>
      <c r="F78" s="172"/>
      <c r="G78" s="173" t="s">
        <v>98</v>
      </c>
      <c r="H78" s="30"/>
    </row>
    <row r="79" spans="1:9" ht="31.5" customHeight="1" x14ac:dyDescent="0.25">
      <c r="A79" s="103">
        <v>12.2</v>
      </c>
      <c r="B79" s="40" t="s">
        <v>59</v>
      </c>
      <c r="C79" s="171" t="s">
        <v>96</v>
      </c>
      <c r="D79" s="172"/>
      <c r="E79" s="171" t="s">
        <v>96</v>
      </c>
      <c r="F79" s="172"/>
      <c r="G79" s="174"/>
      <c r="H79" s="30"/>
    </row>
    <row r="80" spans="1:9" ht="31.5" customHeight="1" x14ac:dyDescent="0.25">
      <c r="A80" s="111">
        <v>12.3</v>
      </c>
      <c r="B80" s="24" t="s">
        <v>60</v>
      </c>
      <c r="C80" s="171" t="s">
        <v>96</v>
      </c>
      <c r="D80" s="172"/>
      <c r="E80" s="171" t="s">
        <v>96</v>
      </c>
      <c r="F80" s="172"/>
      <c r="G80" s="174"/>
      <c r="H80" s="37"/>
    </row>
    <row r="81" spans="1:8" ht="15.75" thickBot="1" x14ac:dyDescent="0.3">
      <c r="A81" s="101">
        <v>12.4</v>
      </c>
      <c r="B81" s="102" t="s">
        <v>79</v>
      </c>
      <c r="C81" s="171" t="s">
        <v>96</v>
      </c>
      <c r="D81" s="172"/>
      <c r="E81" s="171" t="s">
        <v>96</v>
      </c>
      <c r="F81" s="172"/>
      <c r="G81" s="175"/>
      <c r="H81" s="37"/>
    </row>
    <row r="82" spans="1:8" ht="19.5" thickBot="1" x14ac:dyDescent="0.3">
      <c r="A82" s="165" t="s">
        <v>61</v>
      </c>
      <c r="B82" s="166"/>
      <c r="C82" s="167"/>
      <c r="D82" s="168"/>
      <c r="E82" s="167"/>
      <c r="F82" s="168"/>
      <c r="G82" s="39" t="s">
        <v>136</v>
      </c>
      <c r="H82" s="169"/>
    </row>
    <row r="83" spans="1:8" x14ac:dyDescent="0.25">
      <c r="H83" s="170"/>
    </row>
  </sheetData>
  <mergeCells count="119">
    <mergeCell ref="C2:F2"/>
    <mergeCell ref="C4:F4"/>
    <mergeCell ref="C8:F8"/>
    <mergeCell ref="C9:F9"/>
    <mergeCell ref="C10:F10"/>
    <mergeCell ref="G10:H10"/>
    <mergeCell ref="C16:E16"/>
    <mergeCell ref="C17:E23"/>
    <mergeCell ref="F17:F23"/>
    <mergeCell ref="G17:G23"/>
    <mergeCell ref="H17:H23"/>
    <mergeCell ref="C24:E24"/>
    <mergeCell ref="C11:D11"/>
    <mergeCell ref="E11:F11"/>
    <mergeCell ref="C12:D12"/>
    <mergeCell ref="E12:F12"/>
    <mergeCell ref="C13:F13"/>
    <mergeCell ref="C14:D14"/>
    <mergeCell ref="E14:F14"/>
    <mergeCell ref="C25:E28"/>
    <mergeCell ref="F25:F28"/>
    <mergeCell ref="G25:G28"/>
    <mergeCell ref="H25:H28"/>
    <mergeCell ref="A29:A30"/>
    <mergeCell ref="B29:B30"/>
    <mergeCell ref="C29:D29"/>
    <mergeCell ref="E29:F29"/>
    <mergeCell ref="G29:G30"/>
    <mergeCell ref="H29:H30"/>
    <mergeCell ref="A38:A39"/>
    <mergeCell ref="B38:B39"/>
    <mergeCell ref="C38:D38"/>
    <mergeCell ref="E38:F38"/>
    <mergeCell ref="G38:G39"/>
    <mergeCell ref="H38:H39"/>
    <mergeCell ref="G31:G32"/>
    <mergeCell ref="H31:H32"/>
    <mergeCell ref="A33:A34"/>
    <mergeCell ref="B33:B34"/>
    <mergeCell ref="C33:D33"/>
    <mergeCell ref="E33:F33"/>
    <mergeCell ref="G33:G34"/>
    <mergeCell ref="H33:H34"/>
    <mergeCell ref="H45:H46"/>
    <mergeCell ref="C40:C44"/>
    <mergeCell ref="D40:D44"/>
    <mergeCell ref="E40:E44"/>
    <mergeCell ref="F40:F44"/>
    <mergeCell ref="G40:G44"/>
    <mergeCell ref="H40:H44"/>
    <mergeCell ref="G35:G37"/>
    <mergeCell ref="H35:H37"/>
    <mergeCell ref="C47:C50"/>
    <mergeCell ref="E47:E50"/>
    <mergeCell ref="G47:G50"/>
    <mergeCell ref="A51:A52"/>
    <mergeCell ref="B51:B52"/>
    <mergeCell ref="C51:D51"/>
    <mergeCell ref="E51:F51"/>
    <mergeCell ref="G51:G52"/>
    <mergeCell ref="A45:A46"/>
    <mergeCell ref="B45:B46"/>
    <mergeCell ref="C45:D45"/>
    <mergeCell ref="E45:F45"/>
    <mergeCell ref="G45:G46"/>
    <mergeCell ref="C56:E56"/>
    <mergeCell ref="C57:E57"/>
    <mergeCell ref="F57:F66"/>
    <mergeCell ref="G57:G67"/>
    <mergeCell ref="H57:H67"/>
    <mergeCell ref="C58:E58"/>
    <mergeCell ref="C59:E66"/>
    <mergeCell ref="C67:E67"/>
    <mergeCell ref="H51:H52"/>
    <mergeCell ref="C53:C55"/>
    <mergeCell ref="D53:D55"/>
    <mergeCell ref="E53:E55"/>
    <mergeCell ref="F53:F55"/>
    <mergeCell ref="G53:G55"/>
    <mergeCell ref="H53:H55"/>
    <mergeCell ref="C70:C72"/>
    <mergeCell ref="D70:D71"/>
    <mergeCell ref="E70:E71"/>
    <mergeCell ref="F70:F71"/>
    <mergeCell ref="G70:G72"/>
    <mergeCell ref="H70:H72"/>
    <mergeCell ref="A68:A69"/>
    <mergeCell ref="B68:B69"/>
    <mergeCell ref="C68:D68"/>
    <mergeCell ref="E68:F68"/>
    <mergeCell ref="G68:G69"/>
    <mergeCell ref="H68:H69"/>
    <mergeCell ref="A76:A77"/>
    <mergeCell ref="B76:B77"/>
    <mergeCell ref="C76:D76"/>
    <mergeCell ref="E76:F76"/>
    <mergeCell ref="G76:G77"/>
    <mergeCell ref="H76:H77"/>
    <mergeCell ref="C77:D77"/>
    <mergeCell ref="E77:F77"/>
    <mergeCell ref="A73:A74"/>
    <mergeCell ref="B73:B74"/>
    <mergeCell ref="C73:D73"/>
    <mergeCell ref="E73:F73"/>
    <mergeCell ref="G73:G74"/>
    <mergeCell ref="H73:H74"/>
    <mergeCell ref="A82:B82"/>
    <mergeCell ref="C82:D82"/>
    <mergeCell ref="E82:F82"/>
    <mergeCell ref="H82:H83"/>
    <mergeCell ref="C78:D78"/>
    <mergeCell ref="E78:F78"/>
    <mergeCell ref="G78:G81"/>
    <mergeCell ref="C79:D79"/>
    <mergeCell ref="E79:F79"/>
    <mergeCell ref="C80:D80"/>
    <mergeCell ref="E80:F80"/>
    <mergeCell ref="C81:D81"/>
    <mergeCell ref="E81:F8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37</vt:i4>
      </vt:variant>
    </vt:vector>
  </HeadingPairs>
  <TitlesOfParts>
    <vt:vector size="74" baseType="lpstr">
      <vt:lpstr>PROPONENTE 1</vt:lpstr>
      <vt:lpstr>PROPONENTE 2</vt:lpstr>
      <vt:lpstr>PROPONENTE 3</vt:lpstr>
      <vt:lpstr>PROPONENTE 4</vt:lpstr>
      <vt:lpstr>PROPUESTA 5</vt:lpstr>
      <vt:lpstr>PROPUESTA 6</vt:lpstr>
      <vt:lpstr>PROPUESTA 7</vt:lpstr>
      <vt:lpstr>PROPUESTA 8 </vt:lpstr>
      <vt:lpstr>PROPONENTE 9</vt:lpstr>
      <vt:lpstr>PROPONENTE 10</vt:lpstr>
      <vt:lpstr>PROPONENTE 11</vt:lpstr>
      <vt:lpstr>PROPONENTE 12</vt:lpstr>
      <vt:lpstr>PROPONENTE 13</vt:lpstr>
      <vt:lpstr>PROPONENTE 14</vt:lpstr>
      <vt:lpstr>PROPONENTE 15</vt:lpstr>
      <vt:lpstr>PROPONENTE 16</vt:lpstr>
      <vt:lpstr>Proponente 17</vt:lpstr>
      <vt:lpstr>Proponente 18</vt:lpstr>
      <vt:lpstr>Proponente 19</vt:lpstr>
      <vt:lpstr>Proponente 20</vt:lpstr>
      <vt:lpstr>PROPONENTE 21</vt:lpstr>
      <vt:lpstr>PROPONENTE 22</vt:lpstr>
      <vt:lpstr>PROPONENTE 23</vt:lpstr>
      <vt:lpstr>PROPONENTE 24</vt:lpstr>
      <vt:lpstr>PROPONENTE 25</vt:lpstr>
      <vt:lpstr>PROPONENTE 26</vt:lpstr>
      <vt:lpstr>PROPONENTE 27</vt:lpstr>
      <vt:lpstr>PROPONENTE 28</vt:lpstr>
      <vt:lpstr>PROPONENTE 29</vt:lpstr>
      <vt:lpstr>PROPONENTE 30</vt:lpstr>
      <vt:lpstr>PROPONENTE 31</vt:lpstr>
      <vt:lpstr>PROPONENTE 32</vt:lpstr>
      <vt:lpstr>PROPONENTE 33</vt:lpstr>
      <vt:lpstr>PROPONENTE No. 34</vt:lpstr>
      <vt:lpstr>PROPONENTE No. 35</vt:lpstr>
      <vt:lpstr>PROPONENTE No. 36</vt:lpstr>
      <vt:lpstr>PROPONENTE No. 37</vt:lpstr>
      <vt:lpstr>'PROPONENTE 1'!_Toc423942209</vt:lpstr>
      <vt:lpstr>'PROPONENTE 10'!_Toc423942209</vt:lpstr>
      <vt:lpstr>'PROPONENTE 11'!_Toc423942209</vt:lpstr>
      <vt:lpstr>'PROPONENTE 12'!_Toc423942209</vt:lpstr>
      <vt:lpstr>'PROPONENTE 13'!_Toc423942209</vt:lpstr>
      <vt:lpstr>'PROPONENTE 14'!_Toc423942209</vt:lpstr>
      <vt:lpstr>'PROPONENTE 15'!_Toc423942209</vt:lpstr>
      <vt:lpstr>'PROPONENTE 16'!_Toc423942209</vt:lpstr>
      <vt:lpstr>'Proponente 17'!_Toc423942209</vt:lpstr>
      <vt:lpstr>'Proponente 18'!_Toc423942209</vt:lpstr>
      <vt:lpstr>'Proponente 19'!_Toc423942209</vt:lpstr>
      <vt:lpstr>'PROPONENTE 2'!_Toc423942209</vt:lpstr>
      <vt:lpstr>'Proponente 20'!_Toc423942209</vt:lpstr>
      <vt:lpstr>'PROPONENTE 21'!_Toc423942209</vt:lpstr>
      <vt:lpstr>'PROPONENTE 22'!_Toc423942209</vt:lpstr>
      <vt:lpstr>'PROPONENTE 23'!_Toc423942209</vt:lpstr>
      <vt:lpstr>'PROPONENTE 24'!_Toc423942209</vt:lpstr>
      <vt:lpstr>'PROPONENTE 25'!_Toc423942209</vt:lpstr>
      <vt:lpstr>'PROPONENTE 26'!_Toc423942209</vt:lpstr>
      <vt:lpstr>'PROPONENTE 27'!_Toc423942209</vt:lpstr>
      <vt:lpstr>'PROPONENTE 28'!_Toc423942209</vt:lpstr>
      <vt:lpstr>'PROPONENTE 29'!_Toc423942209</vt:lpstr>
      <vt:lpstr>'PROPONENTE 3'!_Toc423942209</vt:lpstr>
      <vt:lpstr>'PROPONENTE 30'!_Toc423942209</vt:lpstr>
      <vt:lpstr>'PROPONENTE 31'!_Toc423942209</vt:lpstr>
      <vt:lpstr>'PROPONENTE 32'!_Toc423942209</vt:lpstr>
      <vt:lpstr>'PROPONENTE 33'!_Toc423942209</vt:lpstr>
      <vt:lpstr>'PROPONENTE 4'!_Toc423942209</vt:lpstr>
      <vt:lpstr>'PROPONENTE 9'!_Toc423942209</vt:lpstr>
      <vt:lpstr>'PROPONENTE No. 34'!_Toc423942209</vt:lpstr>
      <vt:lpstr>'PROPONENTE No. 35'!_Toc423942209</vt:lpstr>
      <vt:lpstr>'PROPONENTE No. 36'!_Toc423942209</vt:lpstr>
      <vt:lpstr>'PROPONENTE No. 37'!_Toc423942209</vt:lpstr>
      <vt:lpstr>'PROPUESTA 5'!_Toc423942209</vt:lpstr>
      <vt:lpstr>'PROPUESTA 6'!_Toc423942209</vt:lpstr>
      <vt:lpstr>'PROPUESTA 7'!_Toc423942209</vt:lpstr>
      <vt:lpstr>'PROPUESTA 8 '!_Toc423942209</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Rodriguez Barrera</dc:creator>
  <cp:lastModifiedBy>Maria Camila Anaya Latorre</cp:lastModifiedBy>
  <cp:revision/>
  <dcterms:created xsi:type="dcterms:W3CDTF">2016-05-11T22:57:31Z</dcterms:created>
  <dcterms:modified xsi:type="dcterms:W3CDTF">2017-08-18T21:34:48Z</dcterms:modified>
</cp:coreProperties>
</file>