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nionline-my.sharepoint.com/personal/cferro_ani_gov_co/Documents/2017/selecccion abreviada/evaluaciones/carretero 1/EVALUACIÓN/"/>
    </mc:Choice>
  </mc:AlternateContent>
  <bookViews>
    <workbookView xWindow="0" yWindow="60" windowWidth="14205" windowHeight="7440" firstSheet="5" activeTab="11"/>
  </bookViews>
  <sheets>
    <sheet name="PROPUESTA 1" sheetId="1" r:id="rId1"/>
    <sheet name="PROPUESTA 2" sheetId="3" r:id="rId2"/>
    <sheet name="PROPUESTA 3" sheetId="4" r:id="rId3"/>
    <sheet name="PROPUESTA 4" sheetId="5" r:id="rId4"/>
    <sheet name="PROPUESTA 5" sheetId="7" r:id="rId5"/>
    <sheet name="PROPUESTA 6" sheetId="8" r:id="rId6"/>
    <sheet name="PROPUESTA 7" sheetId="6" r:id="rId7"/>
    <sheet name="PROPUESTA 8" sheetId="9" r:id="rId8"/>
    <sheet name="PROPUESTA 9" sheetId="11" r:id="rId9"/>
    <sheet name="PROPUESTA 10" sheetId="10" r:id="rId10"/>
    <sheet name="PROPUESTA 11" sheetId="12" r:id="rId11"/>
    <sheet name="PROPUESTA 12" sheetId="13" r:id="rId12"/>
  </sheets>
  <definedNames>
    <definedName name="_Toc423942209" localSheetId="0">'PROPUESTA 1'!$B$40</definedName>
    <definedName name="_Toc423942209" localSheetId="9">'PROPUESTA 10'!$B$39</definedName>
    <definedName name="_Toc423942209" localSheetId="10">'PROPUESTA 11'!$B$39</definedName>
    <definedName name="_Toc423942209" localSheetId="11">'PROPUESTA 12'!$B$40</definedName>
    <definedName name="_Toc423942209" localSheetId="1">'PROPUESTA 2'!$B$40</definedName>
    <definedName name="_Toc423942209" localSheetId="2">'PROPUESTA 3'!$B$39</definedName>
    <definedName name="_Toc423942209" localSheetId="3">'PROPUESTA 4'!$B$40</definedName>
    <definedName name="_Toc423942209" localSheetId="4">'PROPUESTA 5'!$B$39</definedName>
    <definedName name="_Toc423942209" localSheetId="5">'PROPUESTA 6'!#REF!</definedName>
    <definedName name="_Toc423942209" localSheetId="6">'PROPUESTA 7'!#REF!</definedName>
    <definedName name="_Toc423942209" localSheetId="7">'PROPUESTA 8'!#REF!</definedName>
    <definedName name="_Toc423942209" localSheetId="8">'PROPUESTA 9'!$B$40</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13" l="1"/>
  <c r="C63" i="13"/>
  <c r="C58" i="13"/>
  <c r="C43" i="13"/>
  <c r="C38" i="13"/>
  <c r="C31" i="13"/>
  <c r="C26" i="13"/>
  <c r="E26" i="12"/>
  <c r="E31" i="12"/>
  <c r="E38" i="12"/>
  <c r="E43" i="12"/>
  <c r="E58" i="12"/>
  <c r="E63" i="12"/>
  <c r="E66" i="12"/>
  <c r="C26" i="12"/>
  <c r="C31" i="12"/>
  <c r="C38" i="12"/>
  <c r="C43" i="12"/>
  <c r="C58" i="12"/>
  <c r="C63" i="12"/>
  <c r="C66" i="12"/>
  <c r="E26" i="10"/>
  <c r="E31" i="10"/>
  <c r="E38" i="10"/>
  <c r="E43" i="10"/>
  <c r="E58" i="10"/>
  <c r="E63" i="10"/>
  <c r="E66" i="10"/>
  <c r="C26" i="10"/>
  <c r="C31" i="10"/>
  <c r="C38" i="10"/>
  <c r="C43" i="10"/>
  <c r="C58" i="10"/>
  <c r="C63" i="10"/>
  <c r="C66" i="10"/>
  <c r="C66" i="11"/>
  <c r="C63" i="11"/>
  <c r="C58" i="11"/>
  <c r="C43" i="11"/>
  <c r="C38" i="11"/>
  <c r="C31" i="11"/>
  <c r="C26" i="11"/>
  <c r="C66" i="9"/>
  <c r="C63" i="9"/>
  <c r="C58" i="9"/>
  <c r="C43" i="9"/>
  <c r="C38" i="9"/>
  <c r="C31" i="9"/>
  <c r="C26" i="9"/>
  <c r="E31" i="6"/>
  <c r="E38" i="6"/>
  <c r="E43" i="6"/>
  <c r="E58" i="6"/>
  <c r="E63" i="6"/>
  <c r="E66" i="6"/>
  <c r="C31" i="6"/>
  <c r="C38" i="6"/>
  <c r="C43" i="6"/>
  <c r="C58" i="6"/>
  <c r="C63" i="6"/>
  <c r="C66" i="6"/>
  <c r="C66" i="8"/>
  <c r="C63" i="8"/>
  <c r="C58" i="8"/>
  <c r="C43" i="8"/>
  <c r="C38" i="8"/>
  <c r="H33" i="8"/>
  <c r="C31" i="8"/>
  <c r="C26" i="8"/>
  <c r="E26" i="7"/>
  <c r="E31" i="7"/>
  <c r="E38" i="7"/>
  <c r="E43" i="7"/>
  <c r="E58" i="7"/>
  <c r="E63" i="7"/>
  <c r="E66" i="7"/>
  <c r="C26" i="7"/>
  <c r="C31" i="7"/>
  <c r="C38" i="7"/>
  <c r="C43" i="7"/>
  <c r="C58" i="7"/>
  <c r="C63" i="7"/>
  <c r="C66" i="7"/>
  <c r="C66" i="5"/>
  <c r="C63" i="5"/>
  <c r="C58" i="5"/>
  <c r="C43" i="5"/>
  <c r="C38" i="5"/>
  <c r="C31" i="5"/>
  <c r="C26" i="5"/>
  <c r="E31" i="4"/>
  <c r="E38" i="4"/>
  <c r="E43" i="4"/>
  <c r="E58" i="4"/>
  <c r="C31" i="4"/>
  <c r="C38" i="4"/>
  <c r="C43" i="4"/>
  <c r="C58" i="4"/>
  <c r="E63" i="4"/>
  <c r="E66" i="4"/>
  <c r="C63" i="4"/>
  <c r="C66" i="4"/>
  <c r="C66" i="3"/>
  <c r="C63" i="3"/>
  <c r="C58" i="3"/>
  <c r="C43" i="3"/>
  <c r="C38" i="3"/>
  <c r="C31" i="3"/>
  <c r="C26" i="3"/>
  <c r="C66" i="1"/>
  <c r="C63" i="1"/>
  <c r="C58" i="1"/>
  <c r="C43" i="1"/>
  <c r="C38" i="1"/>
  <c r="C31" i="1"/>
  <c r="C26" i="1"/>
</calcChain>
</file>

<file path=xl/sharedStrings.xml><?xml version="1.0" encoding="utf-8"?>
<sst xmlns="http://schemas.openxmlformats.org/spreadsheetml/2006/main" count="1940" uniqueCount="233">
  <si>
    <t>EVALUACIÓN JURIDICA DE LAS PROPUESTAS</t>
  </si>
  <si>
    <t>A</t>
  </si>
  <si>
    <t>NUMERO DE PROPUESTA</t>
  </si>
  <si>
    <t>B</t>
  </si>
  <si>
    <t>NOMBRE PROPONENTE</t>
  </si>
  <si>
    <t>C</t>
  </si>
  <si>
    <t>FORMA DE ASOCIACIÓN (Consorcio / U.T. / Ninguna)</t>
  </si>
  <si>
    <t>D</t>
  </si>
  <si>
    <t>INTEGRANTES ESTRUCTURA PLURAL</t>
  </si>
  <si>
    <t>E</t>
  </si>
  <si>
    <t>NATURALEZA JURÍDICA (P. Natural / P. Jurídica)</t>
  </si>
  <si>
    <t>F</t>
  </si>
  <si>
    <t>ORIGEN PROPONENTE (Nacional / Extranjera)</t>
  </si>
  <si>
    <t>CARTA DE PRESENTACION DE LA PROPUESTA</t>
  </si>
  <si>
    <t>CUMPLE / NO CUMPLE / N.A.</t>
  </si>
  <si>
    <t>FOLIO(S)</t>
  </si>
  <si>
    <t>HÁBIL / NO HÁBIL</t>
  </si>
  <si>
    <t>OBSERVACIONES</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</si>
  <si>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</si>
  <si>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</si>
  <si>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</si>
  <si>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</si>
  <si>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La persona Natural Designada Como representante de la estructura plural es la misma firmante de la carta de presentación de la oferta?</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</si>
  <si>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</si>
  <si>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</si>
  <si>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REGISTRO UNICO DE PROPONENTES - RUP -</t>
  </si>
  <si>
    <t>La inscripción en el Registro de Proponentes se encuentra vigente y en firme?</t>
  </si>
  <si>
    <r>
      <t xml:space="preserve">ACREDITACION DE MYPIMES : </t>
    </r>
    <r>
      <rPr>
        <sz val="11"/>
        <color rgb="FFFF0000"/>
        <rFont val="Calibri"/>
        <family val="2"/>
        <scheme val="minor"/>
      </rPr>
      <t>(MICRO / PEQUEÑA / MEDIANA / GRAN EMPRESA)</t>
    </r>
  </si>
  <si>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</si>
  <si>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</si>
  <si>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</si>
  <si>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</si>
  <si>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requiere y acredita reciprocidad en el trato de conformidad al numeral 3,3 del pliego de condiciones?</t>
  </si>
  <si>
    <t>Se acredita un apoderado domiciliado en colombia de conformidad al numeral 2,3,1 del pliego de Condiciones? (Aplica solo para Personas Extranjeras sin domicilio en Colombia)</t>
  </si>
  <si>
    <t>Esta firmado por el Revisor Fiscal / Representante Legal/ Persona Natural Proponente?</t>
  </si>
  <si>
    <t>Se certifica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</si>
  <si>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</si>
  <si>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</si>
  <si>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</si>
  <si>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</si>
  <si>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</si>
  <si>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</si>
  <si>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</si>
  <si>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</si>
  <si>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8,9</t>
  </si>
  <si>
    <t>Está firmada por el tomador?</t>
  </si>
  <si>
    <t>ACREDITACIÓN DE VINCULACIÓN LABORAL DEL PERSONAL EN CONDICIONES DE DISCAPACIDAD</t>
  </si>
  <si>
    <t>Se presenta según modelo?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</si>
  <si>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</si>
  <si>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</si>
  <si>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</si>
  <si>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</si>
  <si>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11.1</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</si>
  <si>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</si>
  <si>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</si>
  <si>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</si>
  <si>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t>N.A.</t>
  </si>
  <si>
    <t>JURIDICA</t>
  </si>
  <si>
    <t>CUMPLE</t>
  </si>
  <si>
    <t>Declara acogerse al Pacto de Transparencia?</t>
  </si>
  <si>
    <t>HÁBIL</t>
  </si>
  <si>
    <t xml:space="preserve">La sociedad fue creada por lo menos un (1) año antes de la fecha de presentación de la propuesta? </t>
  </si>
  <si>
    <r>
      <t>La duración de la sociedad supera el plazo de ejecución del contrato y Tres (03) años más?</t>
    </r>
    <r>
      <rPr>
        <b/>
        <sz val="11"/>
        <color rgb="FFFF0000"/>
        <rFont val="Calibri"/>
        <family val="2"/>
        <scheme val="minor"/>
      </rPr>
      <t xml:space="preserve"> </t>
    </r>
  </si>
  <si>
    <t xml:space="preserve">La duración de la estructura plural es igual o superior al termino de ejecución del contrato y tres (03) años mas? </t>
  </si>
  <si>
    <r>
      <rPr>
        <b/>
        <sz val="14"/>
        <color theme="1"/>
        <rFont val="Calibri"/>
        <family val="2"/>
        <scheme val="minor"/>
      </rPr>
      <t>CONCLUSIÓN</t>
    </r>
    <r>
      <rPr>
        <b/>
        <sz val="11"/>
        <color theme="1"/>
        <rFont val="Calibri"/>
        <family val="2"/>
        <scheme val="minor"/>
      </rPr>
      <t xml:space="preserve"> (Habilitado/No Habilitado/Pendiente)</t>
    </r>
  </si>
  <si>
    <t>SELECCIÓN ABREVIADA DE MENOR CUANTÍA VJ-VE-SA-012-2017</t>
  </si>
  <si>
    <t>CB INGENIEROS S.A.S</t>
  </si>
  <si>
    <t>VELNEC S.A.</t>
  </si>
  <si>
    <t>DOCUMENTOS DE CONSTITUCIÓN DE CONSORCIOS O UNIONES TEMPORALES (FORMATO 6 Y 7)</t>
  </si>
  <si>
    <r>
      <t xml:space="preserve">La fecha de expedición del certificado no es superior a treinta (30) días calendario anteriores a la fecha de cierre del proceso de selección </t>
    </r>
    <r>
      <rPr>
        <sz val="11"/>
        <color rgb="FFFF0000"/>
        <rFont val="Calibri"/>
        <family val="2"/>
        <scheme val="minor"/>
      </rPr>
      <t>(29/08/2017 - 28/09/2017)</t>
    </r>
  </si>
  <si>
    <t>El proponente presenta el Formato 4 "CERTIFICADO DE EXPERIENCIA Y CAPACIDAD DE PROPONENTES NO OBLIGADOS A INSCRIBIRSE EN EL RUP" según modelo?</t>
  </si>
  <si>
    <t>CERTIFICACIÓN DE PAGOS DE SEGURIDAD SOCIAL Y APORTES PARAFISCALES (Formato No. 5)</t>
  </si>
  <si>
    <r>
      <t xml:space="preserve">La cuantía asegurada corresponde al 10% del valor del presupuesto oficial? </t>
    </r>
    <r>
      <rPr>
        <b/>
        <sz val="11"/>
        <color rgb="FFFF0000"/>
        <rFont val="Calibri"/>
        <family val="2"/>
        <scheme val="minor"/>
      </rPr>
      <t>$54,000,000</t>
    </r>
  </si>
  <si>
    <r>
      <t xml:space="preserve">La vigencia de la Garantia comprende como minimo del </t>
    </r>
    <r>
      <rPr>
        <sz val="11"/>
        <color rgb="FFFF0000"/>
        <rFont val="Calibri"/>
        <family val="2"/>
        <scheme val="minor"/>
      </rPr>
      <t>28/09/2017 al 28/12/2017?</t>
    </r>
  </si>
  <si>
    <t>NACIONAL</t>
  </si>
  <si>
    <t>G</t>
  </si>
  <si>
    <t>CONSORCIO</t>
  </si>
  <si>
    <t>INTEGRANTES</t>
  </si>
  <si>
    <t>JURÍDICA</t>
  </si>
  <si>
    <t>CONSORCIO PROYECTO VIAL PROES  - EGC</t>
  </si>
  <si>
    <t>EGC COLOMBIA S.A.S - 60%</t>
  </si>
  <si>
    <t>PROES COLOMBIA S.A.S - 40%</t>
  </si>
  <si>
    <t>CIP S.A.S.</t>
  </si>
  <si>
    <t>PROPONENTE 3</t>
  </si>
  <si>
    <t>PROPONENTE 5</t>
  </si>
  <si>
    <t>CONSORCIO APP</t>
  </si>
  <si>
    <t>JORGE FANDIÑO S.A.S. 50%</t>
  </si>
  <si>
    <t>CONSORCIO FANDIÑO - CIVILTEC</t>
  </si>
  <si>
    <t>PROPONENTE 7</t>
  </si>
  <si>
    <t>CIVILE LTDA 40%</t>
  </si>
  <si>
    <t>HACE INGENIEROS S.A.S. 60%</t>
  </si>
  <si>
    <t>INTEGRAL S.A</t>
  </si>
  <si>
    <t>INTEGRAL S.A.</t>
  </si>
  <si>
    <t>NEOINGENIERÍA P&amp; T</t>
  </si>
  <si>
    <t>VIVEKA S.A.S - 50%</t>
  </si>
  <si>
    <t>AYESA DE COLOMBIA - 50%</t>
  </si>
  <si>
    <t>PROPONENTE 10</t>
  </si>
  <si>
    <t>PROPONENTE 11</t>
  </si>
  <si>
    <t>CONSORCIO INTER - VIAL</t>
  </si>
  <si>
    <t>INGECON S.A.S. - 60%</t>
  </si>
  <si>
    <t>ERGÓN INGENIERÍA S.A.S. - 40%</t>
  </si>
  <si>
    <t>TECNO CONSULTA S.A.S</t>
  </si>
  <si>
    <t>TECNO CONSULTA S.A.S.</t>
  </si>
  <si>
    <t>CUMPLE, FL. 3 A 6</t>
  </si>
  <si>
    <t>CB INGENIEROS S.A.S - NIT 860.509.943-7</t>
  </si>
  <si>
    <t>9 A 15</t>
  </si>
  <si>
    <t>PEQUEÑA</t>
  </si>
  <si>
    <t>17 A 52</t>
  </si>
  <si>
    <t>POLIZA DE SEGUROS  8002040661</t>
  </si>
  <si>
    <t>AXXA COLPATRIA SEGUROS S.A.</t>
  </si>
  <si>
    <t>HABIL</t>
  </si>
  <si>
    <t>CUMPLE FOLIOS 2 A 4</t>
  </si>
  <si>
    <t>12 AL 37</t>
  </si>
  <si>
    <t>MEDIANA</t>
  </si>
  <si>
    <t>39 AL 69</t>
  </si>
  <si>
    <t>POLIZA SGPL - 452327-1</t>
  </si>
  <si>
    <t>ZURICH COLOMBIA DE SEGUROS</t>
  </si>
  <si>
    <t>CUMPLE  FLIO 071</t>
  </si>
  <si>
    <t>PENDIENTE</t>
  </si>
  <si>
    <t>9 A 100</t>
  </si>
  <si>
    <t>EL DOCUMENTO APORTADO PARA ACREDITAR EL FACTOR DE CALIDAD PROVIENE DE COSTA RICA Y VIENE SIN APOSTILLE</t>
  </si>
  <si>
    <t>109 A 111</t>
  </si>
  <si>
    <t>016 A 017</t>
  </si>
  <si>
    <t xml:space="preserve"> 7 A 10</t>
  </si>
  <si>
    <t>ECG COLOMBIA S.A.S.</t>
  </si>
  <si>
    <t>PROES COLOMBIA S.A.S.</t>
  </si>
  <si>
    <t>035 A 039</t>
  </si>
  <si>
    <t>022 A 026</t>
  </si>
  <si>
    <t>MICROEMPRESA</t>
  </si>
  <si>
    <t>54 A 123</t>
  </si>
  <si>
    <t>125 A 167</t>
  </si>
  <si>
    <t>POLIZA 15-44-101186804</t>
  </si>
  <si>
    <t>169 A 177</t>
  </si>
  <si>
    <t>SEGUROS DEL ESTADO S.A.</t>
  </si>
  <si>
    <t>202 A 203</t>
  </si>
  <si>
    <t>3 A 5</t>
  </si>
  <si>
    <t>NA</t>
  </si>
  <si>
    <t>36 A 59</t>
  </si>
  <si>
    <t>MEDIANA EMPRESA</t>
  </si>
  <si>
    <t>10 A 17</t>
  </si>
  <si>
    <t xml:space="preserve">HÁBIL </t>
  </si>
  <si>
    <t>POLIZA</t>
  </si>
  <si>
    <t xml:space="preserve">HÁBIL   </t>
  </si>
  <si>
    <t>SEGUROS DEL ESTADO</t>
  </si>
  <si>
    <t xml:space="preserve">CUMPLE  </t>
  </si>
  <si>
    <t xml:space="preserve">1 A 3 </t>
  </si>
  <si>
    <t xml:space="preserve">HÁBIL  </t>
  </si>
  <si>
    <t>103 A 104</t>
  </si>
  <si>
    <t xml:space="preserve"> A 65</t>
  </si>
  <si>
    <t>67 A 102</t>
  </si>
  <si>
    <t>PEQUEÑA EMPRESA</t>
  </si>
  <si>
    <t>8 A 12</t>
  </si>
  <si>
    <t>13 A 15</t>
  </si>
  <si>
    <t>PÓLIZA</t>
  </si>
  <si>
    <t>106 A 110</t>
  </si>
  <si>
    <t>JMALUCELLI TRAVELERS</t>
  </si>
  <si>
    <t>APORTA</t>
  </si>
  <si>
    <t xml:space="preserve"> CUMPLE FOLIOS 3 A 5</t>
  </si>
  <si>
    <t>16 A 83</t>
  </si>
  <si>
    <t>GRAN EMPRSA</t>
  </si>
  <si>
    <t>7 A 14</t>
  </si>
  <si>
    <t>SURAMERICANA</t>
  </si>
  <si>
    <t>CIVILTEC INGENIEROS LTDA. 50%</t>
  </si>
  <si>
    <t>4 a 6</t>
  </si>
  <si>
    <t xml:space="preserve">Hábil  </t>
  </si>
  <si>
    <t>11 a 12</t>
  </si>
  <si>
    <r>
      <t>En el documento de constitución del consorcio se expresa que la duración del mismo será por el término de ejecución y liquidación del contrato y un año más, no obstante, el pliego de condiciones en el numeral 1.18, subnumeral 1.18.1, establece: "</t>
    </r>
    <r>
      <rPr>
        <i/>
        <sz val="11"/>
        <color theme="1"/>
        <rFont val="Calibri"/>
        <family val="2"/>
        <scheme val="minor"/>
      </rPr>
      <t xml:space="preserve">La persona jurídica y las estructuras plurales, así como cada uno de sus integrantes personas jurídicas deberán acreditar que su duración no es inferior a la del plazo de ejecución del contrato y tres (3) años más, contados a partir de la fecha de cierre del presente proceso (...)", </t>
    </r>
    <r>
      <rPr>
        <sz val="11"/>
        <color theme="1"/>
        <rFont val="Calibri"/>
        <family val="2"/>
        <scheme val="minor"/>
      </rPr>
      <t>en tal sentido, el proponente deberá subsanar este aspecto.
En el literal e) subnumerales 2 y 5 del documento de conformación del consorcio, el proponente hace referencia al IDU, como entidad licitante y/o futuro contratante, aspecto que igualmente debe ser subsando.
Por último, en el subnumeral 6 del literal e), se hace alusión a la obligación de no revocar el consorcio durante el tiempo de duración del contrato y un año más, este término debe ser acorde con el término de duración de la estructura plural, previsto, como ya se indicó en el término de ejecución y tres años más.</t>
    </r>
  </si>
  <si>
    <t>JORGE FANDIÑO S.A.S.</t>
  </si>
  <si>
    <t>CIVILTEC INGENIEROS LTDA.</t>
  </si>
  <si>
    <t>Cumple</t>
  </si>
  <si>
    <t>33 a 52</t>
  </si>
  <si>
    <t xml:space="preserve">Cumple  </t>
  </si>
  <si>
    <t>54 a 120</t>
  </si>
  <si>
    <t>Hábil</t>
  </si>
  <si>
    <t>Mediana</t>
  </si>
  <si>
    <t>14 a 17</t>
  </si>
  <si>
    <t>19 a 24</t>
  </si>
  <si>
    <t xml:space="preserve">Póliza </t>
  </si>
  <si>
    <t>123 a 131 B</t>
  </si>
  <si>
    <t>Seguros del Estado S.A.</t>
  </si>
  <si>
    <t>199 a 200</t>
  </si>
  <si>
    <t>No Cumple</t>
  </si>
  <si>
    <t>182 a 183</t>
  </si>
  <si>
    <t>185 a 186</t>
  </si>
  <si>
    <t>176 a 177</t>
  </si>
  <si>
    <t>179 a 180</t>
  </si>
  <si>
    <t>188 a 189</t>
  </si>
  <si>
    <t>191 a 192</t>
  </si>
  <si>
    <t>NEOINGENIERÍA P&amp;T S.A.S.</t>
  </si>
  <si>
    <t>Cumple (Folios 3 a 4)</t>
  </si>
  <si>
    <t xml:space="preserve">N.A. </t>
  </si>
  <si>
    <t>15 a 24</t>
  </si>
  <si>
    <t>Pequeña</t>
  </si>
  <si>
    <t>9 a 12</t>
  </si>
  <si>
    <t>Cumple (Folios 27 a 30)</t>
  </si>
  <si>
    <t>SILVA CARREÑO &amp; ASOCIADOS S.A.S.</t>
  </si>
  <si>
    <t>13 a 36</t>
  </si>
  <si>
    <t>14 bis</t>
  </si>
  <si>
    <t>8 a 11</t>
  </si>
  <si>
    <t>Póliza</t>
  </si>
  <si>
    <t>Cumple (Folios 38 a 47)</t>
  </si>
  <si>
    <t>CONSORCIO EVALUACIÓN TECNICA VIVEKA - AYESA</t>
  </si>
  <si>
    <t>3 A 4</t>
  </si>
  <si>
    <t>16 A 17</t>
  </si>
  <si>
    <t>83 A 99</t>
  </si>
  <si>
    <t>100 A 173</t>
  </si>
  <si>
    <t>55 A 59</t>
  </si>
  <si>
    <t>61 A 78</t>
  </si>
  <si>
    <t>N.A</t>
  </si>
  <si>
    <t>23 A 29</t>
  </si>
  <si>
    <t>JMALUCELLI</t>
  </si>
  <si>
    <t>NO PRESENTA</t>
  </si>
  <si>
    <t>2 A 5</t>
  </si>
  <si>
    <t>69 A 70</t>
  </si>
  <si>
    <t>27 A 47</t>
  </si>
  <si>
    <t>14 A 21</t>
  </si>
  <si>
    <t>22 A 25</t>
  </si>
  <si>
    <t>MUNDIAL</t>
  </si>
  <si>
    <t>2 a 4</t>
  </si>
  <si>
    <t>14 A 47</t>
  </si>
  <si>
    <t>9 A12</t>
  </si>
  <si>
    <t>SEGUREXPO</t>
  </si>
  <si>
    <t>NO PRESENTO</t>
  </si>
  <si>
    <t xml:space="preserve">El proponente mediante comunicación radicada el 10 de octubre de 2017, numero de radicado  2017-409-108314-2 presentó las aclaraciones de rigor y en tal virtud aclaró las expresiones contenidas en la carta de presentación de la propuesta y en el documento de conformación del consorcio
</t>
  </si>
  <si>
    <t>lEl proponente mediante comunicación radicada el 10 de octubre de 2017, numero de radicado  2017-409-108314-2 presentó las aclaraciones de rigor y en tal virtud aclaró las expresiones contenidas en la carta de presentación de la propuesta y en el documento de conformación del consorcio</t>
  </si>
  <si>
    <t>PROES PRESENTA LA EXPERIENCIA A TRAVÉS DE SU UNICO SOCIO EUROCONSULT HACIENDO REFERENCIA AL NUMERAL 2.5 DEL PLIEGO DE CONDICIONES,  ARTÍCULO 2.2.1.2.4.1.3 DEL DECRETO 1082 DE 2015,  EN TAL VIRTUD APARECE DOCUMENTO SUSCRITO POR REPRESENTANTE LEGAL ASÍ COMO DOCUMENTO  DE CONSTITUCION DE PROES. EN TAL VIRTUD ALLEGA EXPERIENCIA HABILITANTE Y FACTOR DE CALIDAD DE CONTRATOS EJECUTADOS EN ESPAÑA,  apostilles confirmados</t>
  </si>
  <si>
    <t>El proponente mediante correo del 9 de octubre de 2017 remitido al correo del proceso remitió  el aval de la propuesta de acuerdo con lo estipulado en el artículo 20 de la Ley 842 de 2003, subsanando así el requisito en debida forma</t>
  </si>
  <si>
    <t>NO HÁBIL</t>
  </si>
  <si>
    <t>NO CUMPLE</t>
  </si>
  <si>
    <t>El proponente mediante radicado No. 2017-409-108408-2 de fecha 10 de octubre de 2017 remitió la acreditación de ingeniero del representante legal  de acuerdo con lo estipulado en el artículo 20 de la Ley 842 de 2003, subsanando así el requisito en debida forma</t>
  </si>
  <si>
    <t>El proponente mediante correo del 6 de octubre de 2016 remitido al correo del proceso remitió  el aval de la propuesta de acuerdo con lo estipulado en el artículo 20 de la Ley 842 de 2003, subsanando así el requisito en debida forma</t>
  </si>
  <si>
    <t>Mediante correo electrónico recibido por la Entidad el 11 de octubre de 2017,  el proponente  CONSORCIO INTER-VIAL aportó de su integrante INGENIERIA Y CONSULTORIA INGECON S.A.S. el Certificado del Registro Único de Proponentes – RUP vigente y en firme, como lo establece el pliego de condiciones. Por otro lado, con relación al consorciado ERGON INGENIERIA S.A.S., allegó el Certificado de Registro Único de proponentes – RUP, pero el mismo no se encuentra en firme</t>
  </si>
  <si>
    <t>Es importante indicar que el proponente no allegó el Certificado de Existencia y representación Legal del integrante INGECON S.A.S. y como quiera que no aportó en debida forma los subsanes solicitados en el informe preliminar de evaluación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</si>
</sst>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sz val="11"/>
      <name val="Calibri"/>
      <family val="2"/>
      <scheme val="minor"/>
    </font>
    <font>
      <i/>
      <sz val="11"/>
      <color theme="1"/>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C00000"/>
        <bgColor indexed="64"/>
      </patternFill>
    </fill>
  </fills>
  <borders count="65">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342">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9" xfId="0"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wrapText="1"/>
    </xf>
    <xf numFmtId="0" fontId="0" fillId="0" borderId="13" xfId="0" applyBorder="1" applyAlignment="1">
      <alignment wrapText="1"/>
    </xf>
    <xf numFmtId="0" fontId="0" fillId="0" borderId="9" xfId="0" applyBorder="1" applyAlignment="1">
      <alignment horizontal="left" wrapText="1"/>
    </xf>
    <xf numFmtId="44" fontId="0" fillId="0" borderId="0" xfId="1" applyFont="1"/>
    <xf numFmtId="0" fontId="0" fillId="0" borderId="9" xfId="0" applyBorder="1" applyAlignment="1">
      <alignment horizontal="left" vertical="top" wrapText="1"/>
    </xf>
    <xf numFmtId="44" fontId="7" fillId="0" borderId="0" xfId="1" applyFont="1"/>
    <xf numFmtId="49" fontId="0" fillId="0" borderId="8" xfId="0" applyNumberFormat="1" applyBorder="1" applyAlignment="1">
      <alignment horizontal="center" vertical="center"/>
    </xf>
    <xf numFmtId="0" fontId="0" fillId="0" borderId="13" xfId="0" applyBorder="1" applyAlignment="1">
      <alignment horizontal="left" vertical="center" wrapText="1"/>
    </xf>
    <xf numFmtId="0" fontId="0" fillId="0" borderId="25" xfId="0"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5" xfId="0" applyFont="1" applyFill="1"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6" fillId="2" borderId="7" xfId="0" applyFont="1" applyFill="1" applyBorder="1" applyAlignment="1">
      <alignment vertical="center"/>
    </xf>
    <xf numFmtId="0" fontId="0" fillId="0" borderId="11" xfId="0" applyBorder="1" applyAlignment="1"/>
    <xf numFmtId="0" fontId="0" fillId="0" borderId="14" xfId="0" applyBorder="1" applyAlignment="1"/>
    <xf numFmtId="0" fontId="2" fillId="2" borderId="17" xfId="0" applyFont="1" applyFill="1" applyBorder="1" applyAlignment="1">
      <alignment horizontal="center"/>
    </xf>
    <xf numFmtId="0" fontId="2" fillId="2" borderId="1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39" xfId="0" applyFont="1" applyFill="1" applyBorder="1" applyAlignment="1">
      <alignment horizontal="center" vertical="center"/>
    </xf>
    <xf numFmtId="0" fontId="0" fillId="0" borderId="26" xfId="0" applyBorder="1" applyAlignment="1"/>
    <xf numFmtId="0" fontId="6" fillId="2" borderId="5" xfId="0" applyFont="1" applyFill="1" applyBorder="1" applyAlignment="1">
      <alignment vertical="center" wrapText="1"/>
    </xf>
    <xf numFmtId="0" fontId="0" fillId="0" borderId="10" xfId="0" applyBorder="1" applyAlignment="1">
      <alignment wrapText="1"/>
    </xf>
    <xf numFmtId="0" fontId="0" fillId="0" borderId="35"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0" fillId="0" borderId="33" xfId="0" applyBorder="1" applyAlignment="1">
      <alignment horizontal="center" vertical="center"/>
    </xf>
    <xf numFmtId="0" fontId="6" fillId="2" borderId="22" xfId="0"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center" vertical="center"/>
    </xf>
    <xf numFmtId="0" fontId="2" fillId="2" borderId="21" xfId="0" applyFont="1" applyFill="1" applyBorder="1" applyAlignment="1">
      <alignment horizontal="center" vertical="center"/>
    </xf>
    <xf numFmtId="0" fontId="2" fillId="2" borderId="21" xfId="0" applyFont="1" applyFill="1" applyBorder="1"/>
    <xf numFmtId="0" fontId="6" fillId="2" borderId="6" xfId="0" applyFont="1" applyFill="1"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0" fillId="0" borderId="33" xfId="0" applyBorder="1" applyAlignment="1">
      <alignment horizontal="center" vertical="center"/>
    </xf>
    <xf numFmtId="0" fontId="6" fillId="2" borderId="22" xfId="0" applyFont="1" applyFill="1" applyBorder="1" applyAlignment="1">
      <alignment horizontal="center" vertical="center" wrapText="1"/>
    </xf>
    <xf numFmtId="0" fontId="0" fillId="0" borderId="33" xfId="0" applyBorder="1" applyAlignment="1">
      <alignment horizontal="center" vertical="center"/>
    </xf>
    <xf numFmtId="0" fontId="3" fillId="0" borderId="0" xfId="0" applyFont="1" applyAlignment="1">
      <alignment vertical="center"/>
    </xf>
    <xf numFmtId="0" fontId="2" fillId="0" borderId="0" xfId="0" applyFont="1" applyBorder="1" applyAlignment="1">
      <alignment vertical="center" wrapText="1"/>
    </xf>
    <xf numFmtId="0" fontId="9" fillId="3" borderId="9" xfId="0" applyFont="1" applyFill="1" applyBorder="1" applyAlignment="1">
      <alignment horizontal="center" vertical="center"/>
    </xf>
    <xf numFmtId="0" fontId="0" fillId="0" borderId="55" xfId="0" applyBorder="1" applyAlignment="1">
      <alignment horizontal="center" vertical="center"/>
    </xf>
    <xf numFmtId="0" fontId="6" fillId="2" borderId="58" xfId="0" applyFont="1" applyFill="1" applyBorder="1" applyAlignment="1">
      <alignment horizontal="center" vertical="center"/>
    </xf>
    <xf numFmtId="0" fontId="6" fillId="2" borderId="27" xfId="0" applyFont="1" applyFill="1" applyBorder="1" applyAlignment="1">
      <alignment horizontal="center" vertical="center" wrapText="1"/>
    </xf>
    <xf numFmtId="0" fontId="9" fillId="3" borderId="10" xfId="0" applyFont="1" applyFill="1" applyBorder="1" applyAlignment="1">
      <alignment horizontal="center" vertical="center"/>
    </xf>
    <xf numFmtId="44" fontId="0" fillId="0" borderId="0" xfId="0" applyNumberFormat="1"/>
    <xf numFmtId="0" fontId="9" fillId="3" borderId="26" xfId="0" applyFont="1" applyFill="1" applyBorder="1" applyAlignment="1">
      <alignment vertical="center"/>
    </xf>
    <xf numFmtId="0" fontId="9" fillId="3" borderId="18" xfId="0" applyFont="1" applyFill="1" applyBorder="1" applyAlignment="1">
      <alignment wrapText="1"/>
    </xf>
    <xf numFmtId="0" fontId="9" fillId="3" borderId="18" xfId="0" applyFont="1" applyFill="1" applyBorder="1" applyAlignment="1">
      <alignment vertical="center"/>
    </xf>
    <xf numFmtId="0" fontId="0" fillId="0" borderId="49" xfId="0" applyBorder="1" applyAlignment="1">
      <alignment horizontal="center" vertical="center"/>
    </xf>
    <xf numFmtId="0" fontId="0" fillId="0" borderId="3" xfId="0" applyBorder="1" applyAlignment="1">
      <alignment vertical="center"/>
    </xf>
    <xf numFmtId="0" fontId="9" fillId="3" borderId="3" xfId="0" applyFont="1" applyFill="1" applyBorder="1" applyAlignment="1">
      <alignment vertical="center"/>
    </xf>
    <xf numFmtId="0" fontId="9" fillId="3" borderId="56" xfId="0" applyFont="1" applyFill="1" applyBorder="1" applyAlignment="1">
      <alignment vertical="center"/>
    </xf>
    <xf numFmtId="0" fontId="9" fillId="3" borderId="26" xfId="0" applyFont="1" applyFill="1" applyBorder="1" applyAlignment="1">
      <alignment vertical="center" wrapText="1"/>
    </xf>
    <xf numFmtId="0" fontId="0" fillId="0" borderId="43" xfId="0" applyBorder="1" applyAlignment="1">
      <alignment vertical="center"/>
    </xf>
    <xf numFmtId="0" fontId="9" fillId="3" borderId="43" xfId="0" applyFont="1" applyFill="1" applyBorder="1" applyAlignment="1">
      <alignment vertical="center"/>
    </xf>
    <xf numFmtId="0" fontId="9" fillId="3" borderId="58" xfId="0" applyFont="1" applyFill="1" applyBorder="1" applyAlignment="1">
      <alignment vertical="center"/>
    </xf>
    <xf numFmtId="0" fontId="9" fillId="3" borderId="18" xfId="0" applyFont="1" applyFill="1" applyBorder="1" applyAlignment="1">
      <alignment vertical="center" wrapText="1"/>
    </xf>
    <xf numFmtId="0" fontId="6" fillId="2" borderId="48"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56" xfId="0" applyFont="1" applyFill="1" applyBorder="1" applyAlignment="1">
      <alignment horizontal="center" vertical="center"/>
    </xf>
    <xf numFmtId="0" fontId="0" fillId="0" borderId="9" xfId="0" applyBorder="1"/>
    <xf numFmtId="0" fontId="0" fillId="0" borderId="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wrapText="1"/>
    </xf>
    <xf numFmtId="0" fontId="6" fillId="2" borderId="3" xfId="0" applyFont="1" applyFill="1"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6" fillId="2" borderId="22" xfId="0" applyFont="1" applyFill="1" applyBorder="1" applyAlignment="1">
      <alignment horizontal="center" vertical="center" wrapText="1"/>
    </xf>
    <xf numFmtId="0" fontId="0" fillId="0" borderId="49" xfId="0"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6" fillId="2" borderId="6" xfId="0" applyFont="1" applyFill="1" applyBorder="1" applyAlignment="1">
      <alignment vertical="center"/>
    </xf>
    <xf numFmtId="0" fontId="6" fillId="2" borderId="41" xfId="0" applyFont="1" applyFill="1" applyBorder="1" applyAlignment="1">
      <alignment vertical="center"/>
    </xf>
    <xf numFmtId="0" fontId="6" fillId="2" borderId="43" xfId="0" applyFont="1" applyFill="1" applyBorder="1" applyAlignment="1">
      <alignment horizontal="center" vertical="center"/>
    </xf>
    <xf numFmtId="0" fontId="0" fillId="4" borderId="9"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left" vertical="center" wrapText="1"/>
    </xf>
    <xf numFmtId="0" fontId="0" fillId="0" borderId="9" xfId="0" applyFill="1" applyBorder="1" applyAlignment="1">
      <alignment horizontal="left" vertical="center"/>
    </xf>
    <xf numFmtId="0" fontId="0" fillId="0" borderId="9" xfId="0" applyFill="1" applyBorder="1" applyAlignment="1">
      <alignment wrapText="1"/>
    </xf>
    <xf numFmtId="43" fontId="0" fillId="0" borderId="0" xfId="2" applyFont="1"/>
    <xf numFmtId="0" fontId="0" fillId="3" borderId="9" xfId="0" applyFont="1" applyFill="1" applyBorder="1" applyAlignment="1">
      <alignment horizontal="center" vertical="center"/>
    </xf>
    <xf numFmtId="0" fontId="0" fillId="4" borderId="13" xfId="0" applyFill="1" applyBorder="1" applyAlignment="1">
      <alignment horizontal="center" vertical="center"/>
    </xf>
    <xf numFmtId="0" fontId="6" fillId="4" borderId="24" xfId="0" applyFont="1" applyFill="1" applyBorder="1" applyAlignment="1">
      <alignment horizontal="center" vertical="center"/>
    </xf>
    <xf numFmtId="0" fontId="0" fillId="3" borderId="9" xfId="0" applyFill="1" applyBorder="1" applyAlignment="1">
      <alignment horizontal="center" vertical="center"/>
    </xf>
    <xf numFmtId="0" fontId="0" fillId="3" borderId="16" xfId="0" applyFill="1" applyBorder="1" applyAlignment="1">
      <alignment horizontal="center" vertical="center"/>
    </xf>
    <xf numFmtId="0" fontId="9" fillId="4"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60" xfId="0" applyBorder="1" applyAlignment="1">
      <alignment horizontal="center" vertical="center"/>
    </xf>
    <xf numFmtId="0" fontId="0" fillId="0" borderId="26" xfId="0" applyBorder="1" applyAlignment="1">
      <alignment horizontal="center"/>
    </xf>
    <xf numFmtId="0" fontId="0" fillId="0" borderId="18" xfId="0" applyBorder="1" applyAlignment="1">
      <alignment horizont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30" xfId="0" applyBorder="1" applyAlignment="1">
      <alignment horizontal="center" vertical="center" wrapText="1"/>
    </xf>
    <xf numFmtId="0" fontId="6" fillId="2" borderId="4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46"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xf>
    <xf numFmtId="0" fontId="3" fillId="0" borderId="0" xfId="0" applyFont="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0" fillId="0" borderId="26"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8" xfId="0" applyFill="1" applyBorder="1" applyAlignment="1">
      <alignment horizontal="center" vertical="top" wrapText="1"/>
    </xf>
    <xf numFmtId="0" fontId="0" fillId="0" borderId="19" xfId="0" applyFill="1" applyBorder="1" applyAlignment="1">
      <alignment horizontal="center" vertical="top"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0"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2" borderId="3"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0" fillId="0" borderId="3"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3" xfId="0" applyBorder="1" applyAlignment="1">
      <alignment horizontal="center" vertical="center"/>
    </xf>
    <xf numFmtId="0" fontId="0" fillId="0" borderId="18" xfId="0" applyFont="1" applyFill="1" applyBorder="1" applyAlignment="1">
      <alignment horizontal="center" vertical="center" wrapTex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26"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3" xfId="0" applyFont="1" applyFill="1" applyBorder="1" applyAlignment="1">
      <alignment horizontal="center" vertical="center" wrapText="1"/>
    </xf>
    <xf numFmtId="0" fontId="2" fillId="2" borderId="42"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18" xfId="0" applyFont="1" applyFill="1" applyBorder="1" applyAlignment="1">
      <alignment horizontal="center" vertical="center" wrapText="1"/>
    </xf>
    <xf numFmtId="17" fontId="0" fillId="0" borderId="3" xfId="0" applyNumberFormat="1" applyBorder="1" applyAlignment="1">
      <alignment horizontal="center" vertical="center"/>
    </xf>
    <xf numFmtId="0" fontId="9" fillId="3" borderId="18" xfId="0" applyFont="1" applyFill="1" applyBorder="1" applyAlignment="1">
      <alignment horizontal="center" wrapText="1"/>
    </xf>
    <xf numFmtId="0" fontId="9" fillId="3" borderId="19" xfId="0" applyFont="1" applyFill="1" applyBorder="1" applyAlignment="1">
      <alignment horizontal="center" wrapText="1"/>
    </xf>
    <xf numFmtId="0" fontId="9" fillId="3" borderId="3"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6" xfId="0" applyFont="1" applyFill="1" applyBorder="1" applyAlignment="1">
      <alignment horizont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60"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39" xfId="0" applyFont="1" applyFill="1" applyBorder="1" applyAlignment="1">
      <alignment horizontal="center" vertical="center"/>
    </xf>
    <xf numFmtId="0" fontId="6" fillId="3" borderId="2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9" fillId="3" borderId="26" xfId="0" applyFont="1" applyFill="1" applyBorder="1" applyAlignment="1">
      <alignment horizontal="center"/>
    </xf>
    <xf numFmtId="0" fontId="9" fillId="3" borderId="18" xfId="0" applyFont="1" applyFill="1" applyBorder="1" applyAlignment="1">
      <alignment horizontal="center"/>
    </xf>
    <xf numFmtId="0" fontId="9" fillId="3" borderId="19" xfId="0" applyFont="1" applyFill="1" applyBorder="1" applyAlignment="1">
      <alignment horizontal="center"/>
    </xf>
    <xf numFmtId="0" fontId="6" fillId="2" borderId="5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0" fillId="0" borderId="49" xfId="0" applyBorder="1" applyAlignment="1">
      <alignment horizontal="center" vertical="center"/>
    </xf>
    <xf numFmtId="0" fontId="0" fillId="0" borderId="56" xfId="0" applyFill="1" applyBorder="1" applyAlignment="1">
      <alignment horizontal="center" vertical="center"/>
    </xf>
    <xf numFmtId="0" fontId="0" fillId="0" borderId="58" xfId="0" applyFill="1" applyBorder="1" applyAlignment="1">
      <alignment horizontal="center" vertical="center"/>
    </xf>
    <xf numFmtId="0" fontId="0" fillId="0" borderId="39" xfId="0" applyFill="1" applyBorder="1" applyAlignment="1">
      <alignment horizontal="center" vertical="center"/>
    </xf>
    <xf numFmtId="0" fontId="6" fillId="2" borderId="51" xfId="0" applyFont="1" applyFill="1"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3" borderId="18" xfId="0" applyFill="1" applyBorder="1" applyAlignment="1">
      <alignment horizontal="justify" wrapText="1"/>
    </xf>
    <xf numFmtId="0" fontId="0" fillId="3" borderId="19" xfId="0" applyFill="1" applyBorder="1" applyAlignment="1">
      <alignment horizontal="justify" wrapText="1"/>
    </xf>
    <xf numFmtId="0" fontId="2" fillId="2" borderId="32"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3" borderId="60"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39" xfId="0" applyFont="1" applyFill="1" applyBorder="1" applyAlignment="1">
      <alignment horizontal="center" vertical="center"/>
    </xf>
    <xf numFmtId="0" fontId="0" fillId="0" borderId="26"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52"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54" xfId="0" applyFont="1" applyFill="1" applyBorder="1" applyAlignment="1">
      <alignment horizontal="center" vertical="center"/>
    </xf>
    <xf numFmtId="16" fontId="9" fillId="3" borderId="60" xfId="0" applyNumberFormat="1" applyFont="1" applyFill="1" applyBorder="1" applyAlignment="1">
      <alignment horizontal="center" vertical="center"/>
    </xf>
    <xf numFmtId="16" fontId="9" fillId="3" borderId="58" xfId="0" applyNumberFormat="1" applyFont="1" applyFill="1" applyBorder="1" applyAlignment="1">
      <alignment horizontal="center" vertical="center"/>
    </xf>
    <xf numFmtId="16" fontId="9" fillId="3" borderId="39" xfId="0" applyNumberFormat="1" applyFont="1" applyFill="1" applyBorder="1" applyAlignment="1">
      <alignment horizontal="center" vertical="center"/>
    </xf>
    <xf numFmtId="0" fontId="9" fillId="4" borderId="26"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9" xfId="0" applyFont="1" applyBorder="1" applyAlignment="1">
      <alignment horizontal="center" vertical="center"/>
    </xf>
    <xf numFmtId="0" fontId="2" fillId="0" borderId="33" xfId="0" applyFont="1" applyBorder="1" applyAlignment="1">
      <alignment horizontal="center" vertical="center"/>
    </xf>
    <xf numFmtId="0" fontId="2" fillId="2" borderId="62" xfId="0" applyFont="1" applyFill="1" applyBorder="1" applyAlignment="1">
      <alignment horizontal="center" vertical="center"/>
    </xf>
    <xf numFmtId="0" fontId="0" fillId="3" borderId="35"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0" borderId="49"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58" xfId="0" applyBorder="1" applyAlignment="1">
      <alignment horizontal="center" vertical="center"/>
    </xf>
    <xf numFmtId="0" fontId="0" fillId="0" borderId="39" xfId="0" applyBorder="1" applyAlignment="1">
      <alignment horizontal="center" vertical="center"/>
    </xf>
    <xf numFmtId="0" fontId="0" fillId="0" borderId="18" xfId="0" applyFill="1" applyBorder="1" applyAlignment="1">
      <alignment horizontal="center" wrapText="1"/>
    </xf>
    <xf numFmtId="0" fontId="0" fillId="0" borderId="9" xfId="0" applyFill="1" applyBorder="1" applyAlignment="1">
      <alignment horizontal="center" vertical="center"/>
    </xf>
    <xf numFmtId="0" fontId="9"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54"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54" xfId="0" applyFont="1" applyFill="1" applyBorder="1" applyAlignment="1">
      <alignment horizontal="center" vertical="center"/>
    </xf>
    <xf numFmtId="0" fontId="0" fillId="0" borderId="19" xfId="0" applyFill="1" applyBorder="1" applyAlignment="1">
      <alignment horizontal="center" wrapText="1"/>
    </xf>
    <xf numFmtId="0" fontId="0" fillId="0" borderId="35" xfId="0"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0" fillId="3" borderId="60"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39" xfId="0" applyFont="1" applyFill="1" applyBorder="1" applyAlignment="1">
      <alignment horizontal="center" vertical="center"/>
    </xf>
    <xf numFmtId="0" fontId="6" fillId="2" borderId="6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33" xfId="0" applyFill="1" applyBorder="1" applyAlignment="1">
      <alignment horizontal="center" vertical="center"/>
    </xf>
    <xf numFmtId="0" fontId="0" fillId="4" borderId="26" xfId="0" applyFill="1" applyBorder="1" applyAlignment="1">
      <alignment horizontal="center" vertical="center"/>
    </xf>
    <xf numFmtId="0" fontId="0" fillId="4" borderId="18" xfId="0" applyFill="1" applyBorder="1" applyAlignment="1">
      <alignment horizontal="center" vertical="center"/>
    </xf>
    <xf numFmtId="0" fontId="9" fillId="3" borderId="25" xfId="0" applyFont="1" applyFill="1" applyBorder="1" applyAlignment="1">
      <alignment horizontal="center" vertical="center" wrapText="1"/>
    </xf>
    <xf numFmtId="0" fontId="9" fillId="3" borderId="48" xfId="0" applyFont="1" applyFill="1" applyBorder="1" applyAlignment="1">
      <alignment horizontal="center" vertical="center"/>
    </xf>
    <xf numFmtId="0" fontId="9" fillId="3" borderId="42" xfId="0" applyFont="1" applyFill="1" applyBorder="1" applyAlignment="1">
      <alignment horizontal="center" vertical="center"/>
    </xf>
    <xf numFmtId="0" fontId="0" fillId="3" borderId="49" xfId="0" applyFill="1" applyBorder="1" applyAlignment="1">
      <alignment horizontal="center" vertical="center"/>
    </xf>
    <xf numFmtId="0" fontId="0" fillId="3" borderId="43" xfId="0" applyFill="1" applyBorder="1" applyAlignment="1">
      <alignment horizontal="center" vertical="center"/>
    </xf>
    <xf numFmtId="0" fontId="0" fillId="3" borderId="26" xfId="0" applyFill="1" applyBorder="1" applyAlignment="1">
      <alignment horizontal="center" wrapText="1"/>
    </xf>
    <xf numFmtId="0" fontId="0" fillId="3" borderId="18" xfId="0" applyFill="1" applyBorder="1" applyAlignment="1">
      <alignment horizontal="center" wrapText="1"/>
    </xf>
    <xf numFmtId="0" fontId="0" fillId="3" borderId="19" xfId="0" applyFill="1" applyBorder="1" applyAlignment="1">
      <alignment horizontal="center" wrapText="1"/>
    </xf>
    <xf numFmtId="0" fontId="0" fillId="4" borderId="19" xfId="0" applyFill="1" applyBorder="1" applyAlignment="1">
      <alignment horizontal="center" vertical="center"/>
    </xf>
    <xf numFmtId="0" fontId="0" fillId="0" borderId="3" xfId="0" applyFill="1" applyBorder="1" applyAlignment="1">
      <alignment horizontal="center" vertical="center"/>
    </xf>
    <xf numFmtId="0" fontId="0" fillId="3" borderId="9" xfId="0" applyFill="1" applyBorder="1" applyAlignment="1">
      <alignment horizontal="center" vertical="center" wrapText="1"/>
    </xf>
    <xf numFmtId="0" fontId="0" fillId="3" borderId="45" xfId="0" applyFill="1" applyBorder="1" applyAlignment="1">
      <alignment horizontal="center" vertical="center"/>
    </xf>
    <xf numFmtId="0" fontId="0" fillId="3" borderId="63" xfId="0" applyFill="1" applyBorder="1" applyAlignment="1">
      <alignment horizontal="center" vertical="center"/>
    </xf>
    <xf numFmtId="0" fontId="0" fillId="3" borderId="35" xfId="0" applyFill="1" applyBorder="1" applyAlignment="1">
      <alignment horizontal="center" vertical="center" wrapText="1"/>
    </xf>
    <xf numFmtId="0" fontId="0" fillId="3" borderId="36" xfId="0" applyFill="1" applyBorder="1" applyAlignment="1">
      <alignment horizontal="center" vertical="center"/>
    </xf>
    <xf numFmtId="0" fontId="0" fillId="3" borderId="0" xfId="0" applyFill="1" applyBorder="1" applyAlignment="1">
      <alignment horizontal="center" vertical="center"/>
    </xf>
    <xf numFmtId="0" fontId="0" fillId="3" borderId="26" xfId="0" applyFill="1" applyBorder="1" applyAlignment="1">
      <alignment horizontal="center" vertical="center"/>
    </xf>
    <xf numFmtId="0" fontId="0" fillId="3" borderId="18" xfId="0" applyFill="1" applyBorder="1" applyAlignment="1">
      <alignment horizontal="center" vertical="center"/>
    </xf>
    <xf numFmtId="0" fontId="0" fillId="0" borderId="18" xfId="0" applyBorder="1" applyAlignment="1">
      <alignment horizontal="justify" vertical="top" wrapText="1"/>
    </xf>
    <xf numFmtId="0" fontId="0" fillId="0" borderId="18" xfId="0" applyBorder="1" applyAlignment="1">
      <alignment horizontal="justify" vertical="top"/>
    </xf>
    <xf numFmtId="0" fontId="2" fillId="2" borderId="1" xfId="0" applyFont="1" applyFill="1" applyBorder="1" applyAlignment="1">
      <alignment horizontal="center"/>
    </xf>
    <xf numFmtId="0" fontId="2" fillId="2" borderId="64" xfId="0" applyFont="1" applyFill="1" applyBorder="1" applyAlignment="1">
      <alignment horizontal="center"/>
    </xf>
    <xf numFmtId="0" fontId="2" fillId="5" borderId="60" xfId="0" applyFont="1" applyFill="1" applyBorder="1" applyAlignment="1">
      <alignment horizontal="center" vertical="center"/>
    </xf>
    <xf numFmtId="0" fontId="2" fillId="5" borderId="58" xfId="0" applyFont="1" applyFill="1" applyBorder="1" applyAlignment="1">
      <alignment horizontal="center" vertical="center"/>
    </xf>
    <xf numFmtId="0" fontId="2" fillId="5" borderId="39" xfId="0" applyFont="1" applyFill="1" applyBorder="1" applyAlignment="1">
      <alignment horizontal="center"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2" name="89 Imagen">
          <a:extLst>
            <a:ext uri="{FF2B5EF4-FFF2-40B4-BE49-F238E27FC236}">
              <a16:creationId xmlns:a16="http://schemas.microsoft.com/office/drawing/2014/main" xmlns=""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 name="Imagen 2">
          <a:extLst>
            <a:ext uri="{FF2B5EF4-FFF2-40B4-BE49-F238E27FC236}">
              <a16:creationId xmlns:a16="http://schemas.microsoft.com/office/drawing/2014/main" xmlns=""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4" name="89 Imagen">
          <a:extLst>
            <a:ext uri="{FF2B5EF4-FFF2-40B4-BE49-F238E27FC236}">
              <a16:creationId xmlns:a16="http://schemas.microsoft.com/office/drawing/2014/main" xmlns=""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5" name="Imagen 4">
          <a:extLst>
            <a:ext uri="{FF2B5EF4-FFF2-40B4-BE49-F238E27FC236}">
              <a16:creationId xmlns:a16="http://schemas.microsoft.com/office/drawing/2014/main" xmlns=""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6" name="Imagen 5">
          <a:extLst>
            <a:ext uri="{FF2B5EF4-FFF2-40B4-BE49-F238E27FC236}">
              <a16:creationId xmlns:a16="http://schemas.microsoft.com/office/drawing/2014/main" xmlns=""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7" name="Imagen 6">
          <a:extLst>
            <a:ext uri="{FF2B5EF4-FFF2-40B4-BE49-F238E27FC236}">
              <a16:creationId xmlns:a16="http://schemas.microsoft.com/office/drawing/2014/main" xmlns=""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8" name="89 Imagen">
          <a:extLst>
            <a:ext uri="{FF2B5EF4-FFF2-40B4-BE49-F238E27FC236}">
              <a16:creationId xmlns=""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9" name="Imagen 8">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10" name="89 Imagen">
          <a:extLst>
            <a:ext uri="{FF2B5EF4-FFF2-40B4-BE49-F238E27FC236}">
              <a16:creationId xmlns=""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1" name="Imagen 10">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2" name="Imagen 11">
          <a:extLst>
            <a:ext uri="{FF2B5EF4-FFF2-40B4-BE49-F238E27FC236}">
              <a16:creationId xmlns="" xmlns:a16="http://schemas.microsoft.com/office/drawing/2014/main" id="{00000000-0008-0000-09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3" name="Imagen 12">
          <a:extLst>
            <a:ext uri="{FF2B5EF4-FFF2-40B4-BE49-F238E27FC236}">
              <a16:creationId xmlns="" xmlns:a16="http://schemas.microsoft.com/office/drawing/2014/main" id="{00000000-0008-0000-09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2" name="89 Imagen">
          <a:extLst>
            <a:ext uri="{FF2B5EF4-FFF2-40B4-BE49-F238E27FC236}">
              <a16:creationId xmlns:a16="http://schemas.microsoft.com/office/drawing/2014/main" xmlns=""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 name="Imagen 2">
          <a:extLst>
            <a:ext uri="{FF2B5EF4-FFF2-40B4-BE49-F238E27FC236}">
              <a16:creationId xmlns:a16="http://schemas.microsoft.com/office/drawing/2014/main" xmlns=""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4" name="89 Imagen">
          <a:extLst>
            <a:ext uri="{FF2B5EF4-FFF2-40B4-BE49-F238E27FC236}">
              <a16:creationId xmlns:a16="http://schemas.microsoft.com/office/drawing/2014/main" xmlns=""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5" name="Imagen 4">
          <a:extLst>
            <a:ext uri="{FF2B5EF4-FFF2-40B4-BE49-F238E27FC236}">
              <a16:creationId xmlns:a16="http://schemas.microsoft.com/office/drawing/2014/main" xmlns=""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6" name="Imagen 5">
          <a:extLst>
            <a:ext uri="{FF2B5EF4-FFF2-40B4-BE49-F238E27FC236}">
              <a16:creationId xmlns:a16="http://schemas.microsoft.com/office/drawing/2014/main" xmlns=""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7" name="Imagen 6">
          <a:extLst>
            <a:ext uri="{FF2B5EF4-FFF2-40B4-BE49-F238E27FC236}">
              <a16:creationId xmlns:a16="http://schemas.microsoft.com/office/drawing/2014/main" xmlns=""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8" name="89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9" name="Imagen 8">
          <a:extLst>
            <a:ext uri="{FF2B5EF4-FFF2-40B4-BE49-F238E27FC236}">
              <a16:creationId xmlns=""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10" name="89 Imagen">
          <a:extLst>
            <a:ext uri="{FF2B5EF4-FFF2-40B4-BE49-F238E27FC236}">
              <a16:creationId xmlns=""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1" name="Imagen 10">
          <a:extLst>
            <a:ext uri="{FF2B5EF4-FFF2-40B4-BE49-F238E27FC236}">
              <a16:creationId xmlns="" xmlns:a16="http://schemas.microsoft.com/office/drawing/2014/main" id="{00000000-0008-0000-0A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2" name="Imagen 11">
          <a:extLst>
            <a:ext uri="{FF2B5EF4-FFF2-40B4-BE49-F238E27FC236}">
              <a16:creationId xmlns="" xmlns:a16="http://schemas.microsoft.com/office/drawing/2014/main" id="{00000000-0008-0000-0A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3" name="Imagen 12">
          <a:extLst>
            <a:ext uri="{FF2B5EF4-FFF2-40B4-BE49-F238E27FC236}">
              <a16:creationId xmlns="" xmlns:a16="http://schemas.microsoft.com/office/drawing/2014/main" id="{00000000-0008-0000-0A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 xmlns:a16="http://schemas.microsoft.com/office/drawing/2014/main" id="{00000000-0008-0000-0B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4" name="89 Imagen">
          <a:extLst>
            <a:ext uri="{FF2B5EF4-FFF2-40B4-BE49-F238E27FC236}">
              <a16:creationId xmlns:a16="http://schemas.microsoft.com/office/drawing/2014/main" xmlns=""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5" name="Imagen 4">
          <a:extLst>
            <a:ext uri="{FF2B5EF4-FFF2-40B4-BE49-F238E27FC236}">
              <a16:creationId xmlns:a16="http://schemas.microsoft.com/office/drawing/2014/main" xmlns=""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6" name="89 Imagen">
          <a:extLst>
            <a:ext uri="{FF2B5EF4-FFF2-40B4-BE49-F238E27FC236}">
              <a16:creationId xmlns:a16="http://schemas.microsoft.com/office/drawing/2014/main" xmlns=""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7" name="Imagen 6">
          <a:extLst>
            <a:ext uri="{FF2B5EF4-FFF2-40B4-BE49-F238E27FC236}">
              <a16:creationId xmlns:a16="http://schemas.microsoft.com/office/drawing/2014/main" xmlns=""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57398" cy="857249"/>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9" name="Imagen 8">
          <a:extLst>
            <a:ext uri="{FF2B5EF4-FFF2-40B4-BE49-F238E27FC236}">
              <a16:creationId xmlns:a16="http://schemas.microsoft.com/office/drawing/2014/main" xmlns=""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57398" cy="857249"/>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1" name="Imagen 10">
          <a:extLst>
            <a:ext uri="{FF2B5EF4-FFF2-40B4-BE49-F238E27FC236}">
              <a16:creationId xmlns:a16="http://schemas.microsoft.com/office/drawing/2014/main" xmlns=""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2" name="89 Imagen">
          <a:extLst>
            <a:ext uri="{FF2B5EF4-FFF2-40B4-BE49-F238E27FC236}">
              <a16:creationId xmlns:a16="http://schemas.microsoft.com/office/drawing/2014/main" xmlns=""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 name="Imagen 2">
          <a:extLst>
            <a:ext uri="{FF2B5EF4-FFF2-40B4-BE49-F238E27FC236}">
              <a16:creationId xmlns:a16="http://schemas.microsoft.com/office/drawing/2014/main" xmlns=""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4" name="89 Imagen">
          <a:extLst>
            <a:ext uri="{FF2B5EF4-FFF2-40B4-BE49-F238E27FC236}">
              <a16:creationId xmlns:a16="http://schemas.microsoft.com/office/drawing/2014/main" xmlns=""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5" name="Imagen 4">
          <a:extLst>
            <a:ext uri="{FF2B5EF4-FFF2-40B4-BE49-F238E27FC236}">
              <a16:creationId xmlns:a16="http://schemas.microsoft.com/office/drawing/2014/main" xmlns=""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6" name="Imagen 5">
          <a:extLst>
            <a:ext uri="{FF2B5EF4-FFF2-40B4-BE49-F238E27FC236}">
              <a16:creationId xmlns:a16="http://schemas.microsoft.com/office/drawing/2014/main" xmlns=""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7" name="Imagen 6">
          <a:extLst>
            <a:ext uri="{FF2B5EF4-FFF2-40B4-BE49-F238E27FC236}">
              <a16:creationId xmlns:a16="http://schemas.microsoft.com/office/drawing/2014/main" xmlns=""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8" name="89 Imagen">
          <a:extLst>
            <a:ext uri="{FF2B5EF4-FFF2-40B4-BE49-F238E27FC236}">
              <a16:creationId xmlns="" xmlns:a16="http://schemas.microsoft.com/office/drawing/2014/main"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9" name="Imagen 8">
          <a:extLst>
            <a:ext uri="{FF2B5EF4-FFF2-40B4-BE49-F238E27FC236}">
              <a16:creationId xmlns="" xmlns:a16="http://schemas.microsoft.com/office/drawing/2014/main"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10" name="89 Imagen">
          <a:extLst>
            <a:ext uri="{FF2B5EF4-FFF2-40B4-BE49-F238E27FC236}">
              <a16:creationId xmlns="" xmlns:a16="http://schemas.microsoft.com/office/drawing/2014/main"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1" name="Imagen 10">
          <a:extLst>
            <a:ext uri="{FF2B5EF4-FFF2-40B4-BE49-F238E27FC236}">
              <a16:creationId xmlns="" xmlns:a16="http://schemas.microsoft.com/office/drawing/2014/main"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2" name="Imagen 11">
          <a:extLst>
            <a:ext uri="{FF2B5EF4-FFF2-40B4-BE49-F238E27FC236}">
              <a16:creationId xmlns="" xmlns:a16="http://schemas.microsoft.com/office/drawing/2014/main"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3" name="Imagen 12">
          <a:extLst>
            <a:ext uri="{FF2B5EF4-FFF2-40B4-BE49-F238E27FC236}">
              <a16:creationId xmlns="" xmlns:a16="http://schemas.microsoft.com/office/drawing/2014/main"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xdr:col>
      <xdr:colOff>1318895</xdr:colOff>
      <xdr:row>4</xdr:row>
      <xdr:rowOff>98630</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4819647</xdr:colOff>
      <xdr:row>4</xdr:row>
      <xdr:rowOff>95249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0</xdr:rowOff>
    </xdr:from>
    <xdr:to>
      <xdr:col>1</xdr:col>
      <xdr:colOff>1318895</xdr:colOff>
      <xdr:row>4</xdr:row>
      <xdr:rowOff>98630</xdr:rowOff>
    </xdr:to>
    <xdr:pic>
      <xdr:nvPicPr>
        <xdr:cNvPr id="4"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4819647</xdr:colOff>
      <xdr:row>4</xdr:row>
      <xdr:rowOff>95249</xdr:rowOff>
    </xdr:to>
    <xdr:pic>
      <xdr:nvPicPr>
        <xdr:cNvPr id="5" name="Imagen 4">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0</xdr:rowOff>
    </xdr:from>
    <xdr:to>
      <xdr:col>1</xdr:col>
      <xdr:colOff>1318895</xdr:colOff>
      <xdr:row>4</xdr:row>
      <xdr:rowOff>98630</xdr:rowOff>
    </xdr:to>
    <xdr:pic>
      <xdr:nvPicPr>
        <xdr:cNvPr id="6"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4819647</xdr:colOff>
      <xdr:row>4</xdr:row>
      <xdr:rowOff>95249</xdr:rowOff>
    </xdr:to>
    <xdr:pic>
      <xdr:nvPicPr>
        <xdr:cNvPr id="7" name="Imagen 6">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0</xdr:rowOff>
    </xdr:from>
    <xdr:to>
      <xdr:col>1</xdr:col>
      <xdr:colOff>1325040</xdr:colOff>
      <xdr:row>4</xdr:row>
      <xdr:rowOff>98630</xdr:rowOff>
    </xdr:to>
    <xdr:pic>
      <xdr:nvPicPr>
        <xdr:cNvPr id="8"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4838082</xdr:colOff>
      <xdr:row>4</xdr:row>
      <xdr:rowOff>95249</xdr:rowOff>
    </xdr:to>
    <xdr:pic>
      <xdr:nvPicPr>
        <xdr:cNvPr id="9" name="Imagen 8">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0</xdr:rowOff>
    </xdr:from>
    <xdr:to>
      <xdr:col>1</xdr:col>
      <xdr:colOff>1318895</xdr:colOff>
      <xdr:row>4</xdr:row>
      <xdr:rowOff>98630</xdr:rowOff>
    </xdr:to>
    <xdr:pic>
      <xdr:nvPicPr>
        <xdr:cNvPr id="10"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4819647</xdr:colOff>
      <xdr:row>4</xdr:row>
      <xdr:rowOff>95249</xdr:rowOff>
    </xdr:to>
    <xdr:pic>
      <xdr:nvPicPr>
        <xdr:cNvPr id="11" name="Imagen 10">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1325040</xdr:colOff>
      <xdr:row>5</xdr:row>
      <xdr:rowOff>28575</xdr:rowOff>
    </xdr:to>
    <xdr:pic>
      <xdr:nvPicPr>
        <xdr:cNvPr id="1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4838082</xdr:colOff>
      <xdr:row>5</xdr:row>
      <xdr:rowOff>6144</xdr:rowOff>
    </xdr:to>
    <xdr:pic>
      <xdr:nvPicPr>
        <xdr:cNvPr id="13" name="Imagen 1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28" name="89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29" name="Imagen 28">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30" name="89 Imagen">
          <a:extLst>
            <a:ext uri="{FF2B5EF4-FFF2-40B4-BE49-F238E27FC236}">
              <a16:creationId xmlns=""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1" name="Imagen 30">
          <a:extLst>
            <a:ext uri="{FF2B5EF4-FFF2-40B4-BE49-F238E27FC236}">
              <a16:creationId xmlns=""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2" name="Imagen 31">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3" name="Imagen 32">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1325040</xdr:colOff>
      <xdr:row>5</xdr:row>
      <xdr:rowOff>28575</xdr:rowOff>
    </xdr:to>
    <xdr:pic>
      <xdr:nvPicPr>
        <xdr:cNvPr id="4" name="89 Imagen">
          <a:extLst>
            <a:ext uri="{FF2B5EF4-FFF2-40B4-BE49-F238E27FC236}">
              <a16:creationId xmlns=""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4838082</xdr:colOff>
      <xdr:row>5</xdr:row>
      <xdr:rowOff>6144</xdr:rowOff>
    </xdr:to>
    <xdr:pic>
      <xdr:nvPicPr>
        <xdr:cNvPr id="5" name="Imagen 4">
          <a:extLst>
            <a:ext uri="{FF2B5EF4-FFF2-40B4-BE49-F238E27FC236}">
              <a16:creationId xmlns="" xmlns:a16="http://schemas.microsoft.com/office/drawing/2014/main" id="{00000000-0008-0000-0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64" zoomScale="62" zoomScaleNormal="62" workbookViewId="0">
      <selection activeCell="C9" sqref="C9:E9"/>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52" t="s">
        <v>65</v>
      </c>
      <c r="B1" s="152"/>
      <c r="C1" s="152"/>
      <c r="D1" s="152"/>
      <c r="E1" s="152"/>
      <c r="F1" s="152"/>
    </row>
    <row r="2" spans="1:6" ht="15" customHeight="1" x14ac:dyDescent="0.25">
      <c r="A2" s="152"/>
      <c r="B2" s="152"/>
      <c r="C2" s="152"/>
      <c r="D2" s="152"/>
      <c r="E2" s="152"/>
      <c r="F2" s="152"/>
    </row>
    <row r="4" spans="1:6" x14ac:dyDescent="0.25">
      <c r="A4" s="152" t="s">
        <v>0</v>
      </c>
      <c r="B4" s="152"/>
      <c r="C4" s="152"/>
      <c r="D4" s="152"/>
      <c r="E4" s="152"/>
      <c r="F4" s="152"/>
    </row>
    <row r="5" spans="1:6" x14ac:dyDescent="0.25">
      <c r="A5" s="152"/>
      <c r="B5" s="152"/>
      <c r="C5" s="152"/>
      <c r="D5" s="152"/>
      <c r="E5" s="152"/>
      <c r="F5" s="152"/>
    </row>
    <row r="6" spans="1:6" x14ac:dyDescent="0.25">
      <c r="D6" s="2"/>
      <c r="E6" s="2"/>
      <c r="F6" s="2"/>
    </row>
    <row r="7" spans="1:6" ht="15.75" thickBot="1" x14ac:dyDescent="0.3">
      <c r="C7" s="2"/>
    </row>
    <row r="8" spans="1:6" ht="15.75" thickBot="1" x14ac:dyDescent="0.3">
      <c r="A8" s="36" t="s">
        <v>1</v>
      </c>
      <c r="B8" s="37" t="s">
        <v>2</v>
      </c>
      <c r="C8" s="153">
        <v>1</v>
      </c>
      <c r="D8" s="154"/>
      <c r="E8" s="155"/>
    </row>
    <row r="9" spans="1:6" ht="31.5" customHeight="1" thickBot="1" x14ac:dyDescent="0.3">
      <c r="A9" s="36" t="s">
        <v>3</v>
      </c>
      <c r="B9" s="37" t="s">
        <v>4</v>
      </c>
      <c r="C9" s="156" t="s">
        <v>104</v>
      </c>
      <c r="D9" s="157"/>
      <c r="E9" s="158"/>
    </row>
    <row r="10" spans="1:6" ht="42.75" customHeight="1" thickBot="1" x14ac:dyDescent="0.3">
      <c r="A10" s="36" t="s">
        <v>5</v>
      </c>
      <c r="B10" s="38" t="s">
        <v>6</v>
      </c>
      <c r="C10" s="159" t="s">
        <v>56</v>
      </c>
      <c r="D10" s="160"/>
      <c r="E10" s="161"/>
    </row>
    <row r="11" spans="1:6" ht="31.5" customHeight="1" thickBot="1" x14ac:dyDescent="0.3">
      <c r="A11" s="36" t="s">
        <v>7</v>
      </c>
      <c r="B11" s="37" t="s">
        <v>8</v>
      </c>
      <c r="C11" s="162" t="s">
        <v>66</v>
      </c>
      <c r="D11" s="163"/>
      <c r="E11" s="5"/>
      <c r="F11" s="6"/>
    </row>
    <row r="12" spans="1:6" ht="15.75" thickBot="1" x14ac:dyDescent="0.3">
      <c r="A12" s="36" t="s">
        <v>9</v>
      </c>
      <c r="B12" s="37" t="s">
        <v>10</v>
      </c>
      <c r="C12" s="164" t="s">
        <v>57</v>
      </c>
      <c r="D12" s="165"/>
    </row>
    <row r="13" spans="1:6" ht="15.75" thickBot="1" x14ac:dyDescent="0.3">
      <c r="A13" s="36" t="s">
        <v>11</v>
      </c>
      <c r="B13" s="37" t="s">
        <v>12</v>
      </c>
      <c r="C13" s="164" t="s">
        <v>74</v>
      </c>
      <c r="D13" s="165"/>
    </row>
    <row r="14" spans="1:6" ht="15.75" thickBot="1" x14ac:dyDescent="0.3">
      <c r="A14" s="3"/>
      <c r="B14" s="4"/>
      <c r="C14" s="7"/>
    </row>
    <row r="15" spans="1:6" x14ac:dyDescent="0.25">
      <c r="A15" s="19">
        <v>1</v>
      </c>
      <c r="B15" s="21" t="s">
        <v>13</v>
      </c>
      <c r="C15" s="136" t="s">
        <v>14</v>
      </c>
      <c r="D15" s="137"/>
      <c r="E15" s="24" t="s">
        <v>16</v>
      </c>
      <c r="F15" s="27" t="s">
        <v>17</v>
      </c>
    </row>
    <row r="16" spans="1:6" ht="30" x14ac:dyDescent="0.25">
      <c r="A16" s="39">
        <v>1.1000000000000001</v>
      </c>
      <c r="B16" s="8" t="s">
        <v>18</v>
      </c>
      <c r="C16" s="138" t="s">
        <v>103</v>
      </c>
      <c r="D16" s="171"/>
      <c r="E16" s="180" t="s">
        <v>60</v>
      </c>
      <c r="F16" s="135"/>
    </row>
    <row r="17" spans="1:6" x14ac:dyDescent="0.25">
      <c r="A17" s="39">
        <v>1.2</v>
      </c>
      <c r="B17" s="9" t="s">
        <v>19</v>
      </c>
      <c r="C17" s="172"/>
      <c r="D17" s="173"/>
      <c r="E17" s="181"/>
      <c r="F17" s="135"/>
    </row>
    <row r="18" spans="1:6" ht="30" x14ac:dyDescent="0.25">
      <c r="A18" s="39">
        <v>1.3</v>
      </c>
      <c r="B18" s="8" t="s">
        <v>20</v>
      </c>
      <c r="C18" s="172"/>
      <c r="D18" s="173"/>
      <c r="E18" s="181"/>
      <c r="F18" s="135"/>
    </row>
    <row r="19" spans="1:6" ht="45" x14ac:dyDescent="0.25">
      <c r="A19" s="39">
        <v>1.4</v>
      </c>
      <c r="B19" s="8" t="s">
        <v>21</v>
      </c>
      <c r="C19" s="172"/>
      <c r="D19" s="173"/>
      <c r="E19" s="181"/>
      <c r="F19" s="135"/>
    </row>
    <row r="20" spans="1:6" ht="33.75" customHeight="1" thickBot="1" x14ac:dyDescent="0.3">
      <c r="A20" s="39">
        <v>1.5</v>
      </c>
      <c r="B20" s="10" t="s">
        <v>59</v>
      </c>
      <c r="C20" s="172"/>
      <c r="D20" s="173"/>
      <c r="E20" s="181"/>
      <c r="F20" s="135"/>
    </row>
    <row r="21" spans="1:6" ht="39" customHeight="1" x14ac:dyDescent="0.25">
      <c r="A21" s="19">
        <v>2</v>
      </c>
      <c r="B21" s="20" t="s">
        <v>68</v>
      </c>
      <c r="C21" s="136" t="s">
        <v>14</v>
      </c>
      <c r="D21" s="137"/>
      <c r="E21" s="24" t="s">
        <v>16</v>
      </c>
      <c r="F21" s="28" t="s">
        <v>17</v>
      </c>
    </row>
    <row r="22" spans="1:6" ht="45.75" customHeight="1" x14ac:dyDescent="0.25">
      <c r="A22" s="39">
        <v>2.1</v>
      </c>
      <c r="B22" s="10" t="s">
        <v>22</v>
      </c>
      <c r="C22" s="174" t="s">
        <v>56</v>
      </c>
      <c r="D22" s="175"/>
      <c r="E22" s="166" t="s">
        <v>60</v>
      </c>
      <c r="F22" s="169"/>
    </row>
    <row r="23" spans="1:6" ht="50.25" customHeight="1" x14ac:dyDescent="0.25">
      <c r="A23" s="39">
        <v>2.2000000000000002</v>
      </c>
      <c r="B23" s="10" t="s">
        <v>63</v>
      </c>
      <c r="C23" s="176"/>
      <c r="D23" s="177"/>
      <c r="E23" s="167"/>
      <c r="F23" s="169"/>
    </row>
    <row r="24" spans="1:6" ht="75" customHeight="1" x14ac:dyDescent="0.25">
      <c r="A24" s="39">
        <v>2.2999999999999998</v>
      </c>
      <c r="B24" s="10" t="s">
        <v>23</v>
      </c>
      <c r="C24" s="176"/>
      <c r="D24" s="177"/>
      <c r="E24" s="167"/>
      <c r="F24" s="169"/>
    </row>
    <row r="25" spans="1:6" ht="42" customHeight="1" thickBot="1" x14ac:dyDescent="0.3">
      <c r="A25" s="40">
        <v>2.4</v>
      </c>
      <c r="B25" s="11" t="s">
        <v>24</v>
      </c>
      <c r="C25" s="178"/>
      <c r="D25" s="179"/>
      <c r="E25" s="168"/>
      <c r="F25" s="170"/>
    </row>
    <row r="26" spans="1:6" ht="33" customHeight="1" thickBot="1" x14ac:dyDescent="0.3">
      <c r="A26" s="117">
        <v>3</v>
      </c>
      <c r="B26" s="121" t="s">
        <v>25</v>
      </c>
      <c r="C26" s="123" t="str">
        <f>C31</f>
        <v>CB INGENIEROS S.A.S</v>
      </c>
      <c r="D26" s="123"/>
      <c r="E26" s="146" t="s">
        <v>16</v>
      </c>
      <c r="F26" s="146" t="s">
        <v>17</v>
      </c>
    </row>
    <row r="27" spans="1:6" ht="33" customHeight="1" x14ac:dyDescent="0.25">
      <c r="A27" s="118"/>
      <c r="B27" s="122"/>
      <c r="C27" s="44" t="s">
        <v>14</v>
      </c>
      <c r="D27" s="43" t="s">
        <v>15</v>
      </c>
      <c r="E27" s="147"/>
      <c r="F27" s="147"/>
    </row>
    <row r="28" spans="1:6" ht="47.25" customHeight="1" x14ac:dyDescent="0.25">
      <c r="A28" s="39">
        <v>3.1</v>
      </c>
      <c r="B28" s="10" t="s">
        <v>69</v>
      </c>
      <c r="C28" s="41" t="s">
        <v>58</v>
      </c>
      <c r="D28" s="41">
        <v>17</v>
      </c>
      <c r="E28" s="180" t="s">
        <v>60</v>
      </c>
      <c r="F28" s="135"/>
    </row>
    <row r="29" spans="1:6" ht="30" x14ac:dyDescent="0.25">
      <c r="A29" s="39">
        <v>3.2</v>
      </c>
      <c r="B29" s="10" t="s">
        <v>26</v>
      </c>
      <c r="C29" s="41" t="s">
        <v>58</v>
      </c>
      <c r="D29" s="48" t="s">
        <v>107</v>
      </c>
      <c r="E29" s="181"/>
      <c r="F29" s="135"/>
    </row>
    <row r="30" spans="1:6" ht="30.75" thickBot="1" x14ac:dyDescent="0.3">
      <c r="A30" s="40">
        <v>3.3</v>
      </c>
      <c r="B30" s="11" t="s">
        <v>27</v>
      </c>
      <c r="C30" s="42" t="s">
        <v>106</v>
      </c>
      <c r="D30" s="48">
        <v>20</v>
      </c>
      <c r="E30" s="182"/>
      <c r="F30" s="151"/>
    </row>
    <row r="31" spans="1:6" ht="30" customHeight="1" thickBot="1" x14ac:dyDescent="0.3">
      <c r="A31" s="117">
        <v>4</v>
      </c>
      <c r="B31" s="119" t="s">
        <v>28</v>
      </c>
      <c r="C31" s="124" t="str">
        <f>+C11</f>
        <v>CB INGENIEROS S.A.S</v>
      </c>
      <c r="D31" s="125"/>
      <c r="E31" s="146" t="s">
        <v>16</v>
      </c>
      <c r="F31" s="146" t="s">
        <v>17</v>
      </c>
    </row>
    <row r="32" spans="1:6" ht="30.75" thickBot="1" x14ac:dyDescent="0.3">
      <c r="A32" s="118"/>
      <c r="B32" s="120"/>
      <c r="C32" s="46" t="s">
        <v>14</v>
      </c>
      <c r="D32" s="29" t="s">
        <v>15</v>
      </c>
      <c r="E32" s="147"/>
      <c r="F32" s="147"/>
    </row>
    <row r="33" spans="1:6" ht="45" customHeight="1" x14ac:dyDescent="0.25">
      <c r="A33" s="39">
        <v>4.0999999999999996</v>
      </c>
      <c r="B33" s="10" t="s">
        <v>69</v>
      </c>
      <c r="C33" s="185" t="s">
        <v>58</v>
      </c>
      <c r="D33" s="185" t="s">
        <v>105</v>
      </c>
      <c r="E33" s="166" t="s">
        <v>60</v>
      </c>
      <c r="F33" s="192"/>
    </row>
    <row r="34" spans="1:6" ht="30" x14ac:dyDescent="0.25">
      <c r="A34" s="39">
        <v>4.2</v>
      </c>
      <c r="B34" s="10" t="s">
        <v>61</v>
      </c>
      <c r="C34" s="186"/>
      <c r="D34" s="186"/>
      <c r="E34" s="167"/>
      <c r="F34" s="193"/>
    </row>
    <row r="35" spans="1:6" ht="30" x14ac:dyDescent="0.25">
      <c r="A35" s="39">
        <v>4.3</v>
      </c>
      <c r="B35" s="12" t="s">
        <v>62</v>
      </c>
      <c r="C35" s="186"/>
      <c r="D35" s="186"/>
      <c r="E35" s="167"/>
      <c r="F35" s="193"/>
    </row>
    <row r="36" spans="1:6" ht="28.5" customHeight="1" x14ac:dyDescent="0.25">
      <c r="A36" s="39">
        <v>4.4000000000000004</v>
      </c>
      <c r="B36" s="10" t="s">
        <v>29</v>
      </c>
      <c r="C36" s="186"/>
      <c r="D36" s="186"/>
      <c r="E36" s="167"/>
      <c r="F36" s="193"/>
    </row>
    <row r="37" spans="1:6" ht="30.75" thickBot="1" x14ac:dyDescent="0.3">
      <c r="A37" s="40">
        <v>4.5</v>
      </c>
      <c r="B37" s="11" t="s">
        <v>30</v>
      </c>
      <c r="C37" s="187"/>
      <c r="D37" s="187"/>
      <c r="E37" s="168"/>
      <c r="F37" s="194"/>
    </row>
    <row r="38" spans="1:6" ht="30" customHeight="1" thickBot="1" x14ac:dyDescent="0.3">
      <c r="A38" s="117">
        <v>5</v>
      </c>
      <c r="B38" s="119" t="s">
        <v>31</v>
      </c>
      <c r="C38" s="195" t="str">
        <f>+C11</f>
        <v>CB INGENIEROS S.A.S</v>
      </c>
      <c r="D38" s="196"/>
      <c r="E38" s="146" t="s">
        <v>16</v>
      </c>
      <c r="F38" s="146" t="s">
        <v>17</v>
      </c>
    </row>
    <row r="39" spans="1:6" ht="30" customHeight="1" thickBot="1" x14ac:dyDescent="0.3">
      <c r="A39" s="118"/>
      <c r="B39" s="120"/>
      <c r="C39" s="30" t="s">
        <v>14</v>
      </c>
      <c r="D39" s="31" t="s">
        <v>15</v>
      </c>
      <c r="E39" s="147"/>
      <c r="F39" s="147"/>
    </row>
    <row r="40" spans="1:6" ht="45" x14ac:dyDescent="0.25">
      <c r="A40" s="39">
        <v>5.0999999999999996</v>
      </c>
      <c r="B40" s="10" t="s">
        <v>70</v>
      </c>
      <c r="C40" s="45" t="s">
        <v>56</v>
      </c>
      <c r="D40" s="45"/>
      <c r="E40" s="88" t="s">
        <v>60</v>
      </c>
      <c r="F40" s="25"/>
    </row>
    <row r="41" spans="1:6" ht="30" x14ac:dyDescent="0.25">
      <c r="A41" s="39">
        <v>5.2</v>
      </c>
      <c r="B41" s="10" t="s">
        <v>32</v>
      </c>
      <c r="C41" s="62" t="s">
        <v>56</v>
      </c>
      <c r="D41" s="41"/>
      <c r="E41" s="88" t="s">
        <v>60</v>
      </c>
      <c r="F41" s="25"/>
    </row>
    <row r="42" spans="1:6" ht="45" x14ac:dyDescent="0.25">
      <c r="A42" s="39">
        <v>5.3</v>
      </c>
      <c r="B42" s="10" t="s">
        <v>33</v>
      </c>
      <c r="C42" s="62" t="s">
        <v>56</v>
      </c>
      <c r="D42" s="41"/>
      <c r="E42" s="88" t="s">
        <v>60</v>
      </c>
      <c r="F42" s="25"/>
    </row>
    <row r="43" spans="1:6" ht="30" customHeight="1" x14ac:dyDescent="0.25">
      <c r="A43" s="198">
        <v>6</v>
      </c>
      <c r="B43" s="199" t="s">
        <v>71</v>
      </c>
      <c r="C43" s="184" t="str">
        <f>+C11</f>
        <v>CB INGENIEROS S.A.S</v>
      </c>
      <c r="D43" s="184"/>
      <c r="E43" s="197" t="s">
        <v>16</v>
      </c>
      <c r="F43" s="197" t="s">
        <v>17</v>
      </c>
    </row>
    <row r="44" spans="1:6" ht="30.75" thickBot="1" x14ac:dyDescent="0.3">
      <c r="A44" s="118"/>
      <c r="B44" s="184"/>
      <c r="C44" s="30" t="s">
        <v>14</v>
      </c>
      <c r="D44" s="31" t="s">
        <v>15</v>
      </c>
      <c r="E44" s="147"/>
      <c r="F44" s="147"/>
    </row>
    <row r="45" spans="1:6" ht="30" x14ac:dyDescent="0.25">
      <c r="A45" s="39">
        <v>6.1</v>
      </c>
      <c r="B45" s="10" t="s">
        <v>34</v>
      </c>
      <c r="C45" s="185" t="s">
        <v>58</v>
      </c>
      <c r="D45" s="190">
        <v>61</v>
      </c>
      <c r="E45" s="180" t="s">
        <v>60</v>
      </c>
      <c r="F45" s="22"/>
    </row>
    <row r="46" spans="1:6" ht="30" x14ac:dyDescent="0.25">
      <c r="A46" s="47">
        <v>6.2</v>
      </c>
      <c r="B46" s="10" t="s">
        <v>35</v>
      </c>
      <c r="C46" s="186"/>
      <c r="D46" s="190"/>
      <c r="E46" s="181"/>
      <c r="F46" s="22"/>
    </row>
    <row r="47" spans="1:6" ht="45.75" thickBot="1" x14ac:dyDescent="0.3">
      <c r="A47" s="47">
        <v>6.3</v>
      </c>
      <c r="B47" s="11" t="s">
        <v>36</v>
      </c>
      <c r="C47" s="187"/>
      <c r="D47" s="191"/>
      <c r="E47" s="182"/>
      <c r="F47" s="23"/>
    </row>
    <row r="48" spans="1:6" x14ac:dyDescent="0.25">
      <c r="A48" s="19">
        <v>8</v>
      </c>
      <c r="B48" s="33" t="s">
        <v>37</v>
      </c>
      <c r="C48" s="136" t="s">
        <v>14</v>
      </c>
      <c r="D48" s="137"/>
      <c r="E48" s="24" t="s">
        <v>16</v>
      </c>
      <c r="F48" s="27" t="s">
        <v>17</v>
      </c>
    </row>
    <row r="49" spans="1:7" x14ac:dyDescent="0.25">
      <c r="A49" s="39">
        <v>8.1</v>
      </c>
      <c r="B49" s="10" t="s">
        <v>38</v>
      </c>
      <c r="C49" s="150" t="s">
        <v>108</v>
      </c>
      <c r="D49" s="150"/>
      <c r="E49" s="189">
        <v>54</v>
      </c>
      <c r="F49" s="134"/>
    </row>
    <row r="50" spans="1:7" x14ac:dyDescent="0.25">
      <c r="A50" s="39">
        <v>8.1999999999999993</v>
      </c>
      <c r="B50" s="10" t="s">
        <v>39</v>
      </c>
      <c r="C50" s="150" t="s">
        <v>109</v>
      </c>
      <c r="D50" s="150"/>
      <c r="E50" s="189"/>
      <c r="F50" s="135"/>
    </row>
    <row r="51" spans="1:7" x14ac:dyDescent="0.25">
      <c r="A51" s="39">
        <v>8.3000000000000007</v>
      </c>
      <c r="B51" s="10" t="s">
        <v>40</v>
      </c>
      <c r="C51" s="138" t="s">
        <v>58</v>
      </c>
      <c r="D51" s="139"/>
      <c r="E51" s="189"/>
      <c r="F51" s="135"/>
    </row>
    <row r="52" spans="1:7" ht="30" x14ac:dyDescent="0.25">
      <c r="A52" s="39">
        <v>8.4</v>
      </c>
      <c r="B52" s="10" t="s">
        <v>41</v>
      </c>
      <c r="C52" s="140"/>
      <c r="D52" s="141"/>
      <c r="E52" s="189"/>
      <c r="F52" s="135"/>
    </row>
    <row r="53" spans="1:7" ht="30" x14ac:dyDescent="0.25">
      <c r="A53" s="39">
        <v>8.5</v>
      </c>
      <c r="B53" s="10" t="s">
        <v>73</v>
      </c>
      <c r="C53" s="140"/>
      <c r="D53" s="141"/>
      <c r="E53" s="189"/>
      <c r="F53" s="135"/>
    </row>
    <row r="54" spans="1:7" x14ac:dyDescent="0.25">
      <c r="A54" s="39">
        <v>8.6</v>
      </c>
      <c r="B54" s="10" t="s">
        <v>42</v>
      </c>
      <c r="C54" s="140"/>
      <c r="D54" s="141"/>
      <c r="E54" s="189"/>
      <c r="F54" s="135"/>
    </row>
    <row r="55" spans="1:7" ht="30" x14ac:dyDescent="0.25">
      <c r="A55" s="39">
        <v>8.6999999999999993</v>
      </c>
      <c r="B55" s="10" t="s">
        <v>72</v>
      </c>
      <c r="C55" s="140"/>
      <c r="D55" s="141"/>
      <c r="E55" s="189"/>
      <c r="F55" s="135"/>
      <c r="G55" s="13"/>
    </row>
    <row r="56" spans="1:7" ht="31.5" customHeight="1" x14ac:dyDescent="0.3">
      <c r="A56" s="39">
        <v>8.8000000000000007</v>
      </c>
      <c r="B56" s="14" t="s">
        <v>43</v>
      </c>
      <c r="C56" s="140"/>
      <c r="D56" s="141"/>
      <c r="E56" s="189"/>
      <c r="F56" s="135"/>
      <c r="G56" s="15"/>
    </row>
    <row r="57" spans="1:7" ht="17.25" thickBot="1" x14ac:dyDescent="0.35">
      <c r="A57" s="16" t="s">
        <v>44</v>
      </c>
      <c r="B57" s="10" t="s">
        <v>45</v>
      </c>
      <c r="C57" s="142"/>
      <c r="D57" s="143"/>
      <c r="E57" s="189"/>
      <c r="F57" s="135"/>
      <c r="G57" s="15"/>
    </row>
    <row r="58" spans="1:7" ht="30" customHeight="1" x14ac:dyDescent="0.25">
      <c r="A58" s="117">
        <v>9</v>
      </c>
      <c r="B58" s="183" t="s">
        <v>46</v>
      </c>
      <c r="C58" s="123" t="str">
        <f>+C11</f>
        <v>CB INGENIEROS S.A.S</v>
      </c>
      <c r="D58" s="123"/>
      <c r="E58" s="146" t="s">
        <v>16</v>
      </c>
      <c r="F58" s="146" t="s">
        <v>17</v>
      </c>
    </row>
    <row r="59" spans="1:7" ht="30" customHeight="1" thickBot="1" x14ac:dyDescent="0.3">
      <c r="A59" s="118"/>
      <c r="B59" s="184"/>
      <c r="C59" s="30" t="s">
        <v>14</v>
      </c>
      <c r="D59" s="31" t="s">
        <v>15</v>
      </c>
      <c r="E59" s="147"/>
      <c r="F59" s="147"/>
    </row>
    <row r="60" spans="1:7" ht="30" x14ac:dyDescent="0.25">
      <c r="A60" s="39">
        <v>9.1</v>
      </c>
      <c r="B60" s="8" t="s">
        <v>47</v>
      </c>
      <c r="C60" s="185" t="s">
        <v>58</v>
      </c>
      <c r="D60" s="185">
        <v>99</v>
      </c>
      <c r="E60" s="181" t="s">
        <v>110</v>
      </c>
      <c r="F60" s="135"/>
    </row>
    <row r="61" spans="1:7" x14ac:dyDescent="0.25">
      <c r="A61" s="39">
        <v>9.1999999999999993</v>
      </c>
      <c r="B61" s="9" t="s">
        <v>19</v>
      </c>
      <c r="C61" s="188"/>
      <c r="D61" s="188"/>
      <c r="E61" s="181"/>
      <c r="F61" s="135"/>
    </row>
    <row r="62" spans="1:7" ht="45.75" thickBot="1" x14ac:dyDescent="0.3">
      <c r="A62" s="40">
        <v>9.3000000000000007</v>
      </c>
      <c r="B62" s="17" t="s">
        <v>48</v>
      </c>
      <c r="C62" s="42" t="s">
        <v>58</v>
      </c>
      <c r="D62" s="42">
        <v>100</v>
      </c>
      <c r="E62" s="182"/>
      <c r="F62" s="151"/>
    </row>
    <row r="63" spans="1:7" ht="30" customHeight="1" x14ac:dyDescent="0.25">
      <c r="A63" s="117">
        <v>10</v>
      </c>
      <c r="B63" s="183" t="s">
        <v>49</v>
      </c>
      <c r="C63" s="123" t="str">
        <f>+C11</f>
        <v>CB INGENIEROS S.A.S</v>
      </c>
      <c r="D63" s="123"/>
      <c r="E63" s="146" t="s">
        <v>16</v>
      </c>
      <c r="F63" s="146" t="s">
        <v>17</v>
      </c>
    </row>
    <row r="64" spans="1:7" ht="30" customHeight="1" thickBot="1" x14ac:dyDescent="0.3">
      <c r="A64" s="118"/>
      <c r="B64" s="184"/>
      <c r="C64" s="30" t="s">
        <v>14</v>
      </c>
      <c r="D64" s="31" t="s">
        <v>15</v>
      </c>
      <c r="E64" s="147"/>
      <c r="F64" s="147"/>
    </row>
    <row r="65" spans="1:6" ht="15.75" thickBot="1" x14ac:dyDescent="0.3">
      <c r="A65" s="40">
        <v>10.1</v>
      </c>
      <c r="B65" s="11" t="s">
        <v>50</v>
      </c>
      <c r="C65" s="42" t="s">
        <v>56</v>
      </c>
      <c r="D65" s="42"/>
      <c r="E65" s="50" t="s">
        <v>60</v>
      </c>
      <c r="F65" s="26"/>
    </row>
    <row r="66" spans="1:6" ht="30" customHeight="1" x14ac:dyDescent="0.25">
      <c r="A66" s="117">
        <v>11</v>
      </c>
      <c r="B66" s="119" t="s">
        <v>51</v>
      </c>
      <c r="C66" s="128" t="str">
        <f>+C11</f>
        <v>CB INGENIEROS S.A.S</v>
      </c>
      <c r="D66" s="129"/>
      <c r="E66" s="144" t="s">
        <v>16</v>
      </c>
      <c r="F66" s="146" t="s">
        <v>17</v>
      </c>
    </row>
    <row r="67" spans="1:6" ht="30" customHeight="1" x14ac:dyDescent="0.25">
      <c r="A67" s="118"/>
      <c r="B67" s="120"/>
      <c r="C67" s="148" t="s">
        <v>14</v>
      </c>
      <c r="D67" s="149"/>
      <c r="E67" s="145"/>
      <c r="F67" s="147"/>
    </row>
    <row r="68" spans="1:6" ht="30" x14ac:dyDescent="0.25">
      <c r="A68" s="39" t="s">
        <v>52</v>
      </c>
      <c r="B68" s="34" t="s">
        <v>53</v>
      </c>
      <c r="C68" s="130" t="s">
        <v>58</v>
      </c>
      <c r="D68" s="131"/>
      <c r="E68" s="49" t="s">
        <v>60</v>
      </c>
      <c r="F68" s="25"/>
    </row>
    <row r="69" spans="1:6" ht="31.5" customHeight="1" x14ac:dyDescent="0.25">
      <c r="A69" s="39">
        <v>11.2</v>
      </c>
      <c r="B69" s="34" t="s">
        <v>54</v>
      </c>
      <c r="C69" s="130" t="s">
        <v>58</v>
      </c>
      <c r="D69" s="131"/>
      <c r="E69" s="49" t="s">
        <v>60</v>
      </c>
      <c r="F69" s="25"/>
    </row>
    <row r="70" spans="1:6" ht="15.75" thickBot="1" x14ac:dyDescent="0.3">
      <c r="A70" s="18">
        <v>11.3</v>
      </c>
      <c r="B70" s="35" t="s">
        <v>55</v>
      </c>
      <c r="C70" s="132" t="s">
        <v>58</v>
      </c>
      <c r="D70" s="133"/>
      <c r="E70" s="49" t="s">
        <v>60</v>
      </c>
      <c r="F70" s="32"/>
    </row>
    <row r="71" spans="1:6" ht="19.5" thickBot="1" x14ac:dyDescent="0.3">
      <c r="A71" s="126" t="s">
        <v>64</v>
      </c>
      <c r="B71" s="127"/>
      <c r="C71" s="126" t="s">
        <v>58</v>
      </c>
      <c r="D71" s="127"/>
      <c r="E71" s="51" t="s">
        <v>60</v>
      </c>
      <c r="F71" s="52"/>
    </row>
  </sheetData>
  <mergeCells count="76">
    <mergeCell ref="E43:E44"/>
    <mergeCell ref="F43:F44"/>
    <mergeCell ref="A38:A39"/>
    <mergeCell ref="B38:B39"/>
    <mergeCell ref="E38:E39"/>
    <mergeCell ref="F38:F39"/>
    <mergeCell ref="C43:D43"/>
    <mergeCell ref="A43:A44"/>
    <mergeCell ref="B43:B44"/>
    <mergeCell ref="E33:E37"/>
    <mergeCell ref="F33:F37"/>
    <mergeCell ref="C33:C37"/>
    <mergeCell ref="D33:D37"/>
    <mergeCell ref="C38:D38"/>
    <mergeCell ref="E45:E47"/>
    <mergeCell ref="A63:A64"/>
    <mergeCell ref="B63:B64"/>
    <mergeCell ref="E63:E64"/>
    <mergeCell ref="C63:D63"/>
    <mergeCell ref="C45:C47"/>
    <mergeCell ref="A58:A59"/>
    <mergeCell ref="B58:B59"/>
    <mergeCell ref="E60:E62"/>
    <mergeCell ref="E58:E59"/>
    <mergeCell ref="C60:C61"/>
    <mergeCell ref="D60:D61"/>
    <mergeCell ref="C58:D58"/>
    <mergeCell ref="E49:E57"/>
    <mergeCell ref="D45:D47"/>
    <mergeCell ref="E28:E30"/>
    <mergeCell ref="E26:E27"/>
    <mergeCell ref="F28:F30"/>
    <mergeCell ref="F26:F27"/>
    <mergeCell ref="E31:E32"/>
    <mergeCell ref="F31:F32"/>
    <mergeCell ref="E22:E25"/>
    <mergeCell ref="F22:F25"/>
    <mergeCell ref="C15:D15"/>
    <mergeCell ref="C16:D20"/>
    <mergeCell ref="C22:D25"/>
    <mergeCell ref="E16:E20"/>
    <mergeCell ref="C21:D21"/>
    <mergeCell ref="A1:F2"/>
    <mergeCell ref="A4:F5"/>
    <mergeCell ref="C8:E8"/>
    <mergeCell ref="C9:E9"/>
    <mergeCell ref="F16:F20"/>
    <mergeCell ref="C10:E10"/>
    <mergeCell ref="C11:D11"/>
    <mergeCell ref="C12:D12"/>
    <mergeCell ref="C13:D13"/>
    <mergeCell ref="F49:F57"/>
    <mergeCell ref="C48:D48"/>
    <mergeCell ref="C51:D57"/>
    <mergeCell ref="E66:E67"/>
    <mergeCell ref="F66:F67"/>
    <mergeCell ref="C67:D67"/>
    <mergeCell ref="C49:D49"/>
    <mergeCell ref="C50:D50"/>
    <mergeCell ref="F63:F64"/>
    <mergeCell ref="F60:F62"/>
    <mergeCell ref="F58:F59"/>
    <mergeCell ref="A71:B71"/>
    <mergeCell ref="C71:D71"/>
    <mergeCell ref="C66:D66"/>
    <mergeCell ref="A66:A67"/>
    <mergeCell ref="B66:B67"/>
    <mergeCell ref="C68:D68"/>
    <mergeCell ref="C69:D69"/>
    <mergeCell ref="C70:D70"/>
    <mergeCell ref="A31:A32"/>
    <mergeCell ref="B31:B32"/>
    <mergeCell ref="A26:A27"/>
    <mergeCell ref="B26:B27"/>
    <mergeCell ref="C26:D26"/>
    <mergeCell ref="C31:D31"/>
  </mergeCells>
  <pageMargins left="0.7" right="0.7" top="0.75" bottom="0.75" header="0.3" footer="0.3"/>
  <pageSetup paperSize="9"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B19" zoomScale="62" zoomScaleNormal="62" workbookViewId="0">
      <selection activeCell="H82" sqref="H82"/>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98"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52" t="s">
        <v>0</v>
      </c>
      <c r="D4" s="152"/>
      <c r="E4" s="152"/>
      <c r="F4" s="152"/>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68" t="s">
        <v>96</v>
      </c>
      <c r="D8" s="268"/>
      <c r="E8" s="268"/>
      <c r="F8" s="268"/>
      <c r="G8" s="64"/>
      <c r="H8" s="64"/>
    </row>
    <row r="9" spans="1:8" ht="31.5" customHeight="1" x14ac:dyDescent="0.25">
      <c r="A9" s="36" t="s">
        <v>3</v>
      </c>
      <c r="B9" s="37" t="s">
        <v>4</v>
      </c>
      <c r="C9" s="268" t="s">
        <v>201</v>
      </c>
      <c r="D9" s="268"/>
      <c r="E9" s="268"/>
      <c r="F9" s="268"/>
      <c r="G9" s="64"/>
    </row>
    <row r="10" spans="1:8" ht="39.75" customHeight="1" x14ac:dyDescent="0.25">
      <c r="A10" s="36" t="s">
        <v>75</v>
      </c>
      <c r="B10" s="38" t="s">
        <v>6</v>
      </c>
      <c r="C10" s="268" t="s">
        <v>76</v>
      </c>
      <c r="D10" s="268"/>
      <c r="E10" s="268"/>
      <c r="F10" s="268"/>
      <c r="G10" s="269"/>
      <c r="H10" s="270"/>
    </row>
    <row r="11" spans="1:8" ht="31.5" customHeight="1" x14ac:dyDescent="0.25">
      <c r="A11" s="36" t="s">
        <v>5</v>
      </c>
      <c r="B11" s="37" t="s">
        <v>77</v>
      </c>
      <c r="C11" s="268" t="s">
        <v>94</v>
      </c>
      <c r="D11" s="268"/>
      <c r="E11" s="268" t="s">
        <v>95</v>
      </c>
      <c r="F11" s="268"/>
      <c r="G11" s="5"/>
      <c r="H11" s="6"/>
    </row>
    <row r="12" spans="1:8" x14ac:dyDescent="0.25">
      <c r="A12" s="36" t="s">
        <v>7</v>
      </c>
      <c r="B12" s="37" t="s">
        <v>10</v>
      </c>
      <c r="C12" s="271" t="s">
        <v>78</v>
      </c>
      <c r="D12" s="271"/>
      <c r="E12" s="271" t="s">
        <v>78</v>
      </c>
      <c r="F12" s="271"/>
    </row>
    <row r="13" spans="1:8" ht="14.25" customHeight="1" x14ac:dyDescent="0.25">
      <c r="A13" s="36" t="s">
        <v>11</v>
      </c>
      <c r="B13" s="37" t="s">
        <v>12</v>
      </c>
      <c r="C13" s="272" t="s">
        <v>74</v>
      </c>
      <c r="D13" s="272"/>
      <c r="E13" s="272" t="s">
        <v>74</v>
      </c>
      <c r="F13" s="272"/>
    </row>
    <row r="14" spans="1:8" ht="15.75" thickBot="1" x14ac:dyDescent="0.3">
      <c r="A14" s="3"/>
      <c r="B14" s="4"/>
      <c r="C14" s="7"/>
      <c r="E14" s="7"/>
    </row>
    <row r="15" spans="1:8" x14ac:dyDescent="0.25">
      <c r="A15" s="19">
        <v>1</v>
      </c>
      <c r="B15" s="21" t="s">
        <v>13</v>
      </c>
      <c r="C15" s="136" t="s">
        <v>14</v>
      </c>
      <c r="D15" s="137"/>
      <c r="E15" s="231"/>
      <c r="F15" s="93" t="s">
        <v>15</v>
      </c>
      <c r="G15" s="24" t="s">
        <v>16</v>
      </c>
      <c r="H15" s="27" t="s">
        <v>17</v>
      </c>
    </row>
    <row r="16" spans="1:8" x14ac:dyDescent="0.25">
      <c r="A16" s="91">
        <v>1.1000000000000001</v>
      </c>
      <c r="B16" s="8" t="s">
        <v>18</v>
      </c>
      <c r="C16" s="284" t="s">
        <v>58</v>
      </c>
      <c r="D16" s="293"/>
      <c r="E16" s="294"/>
      <c r="F16" s="262" t="s">
        <v>202</v>
      </c>
      <c r="G16" s="209" t="s">
        <v>60</v>
      </c>
      <c r="H16" s="317" t="s">
        <v>230</v>
      </c>
    </row>
    <row r="17" spans="1:8" x14ac:dyDescent="0.25">
      <c r="A17" s="91">
        <v>1.2</v>
      </c>
      <c r="B17" s="9" t="s">
        <v>19</v>
      </c>
      <c r="C17" s="295"/>
      <c r="D17" s="296"/>
      <c r="E17" s="297"/>
      <c r="F17" s="263"/>
      <c r="G17" s="210"/>
      <c r="H17" s="318"/>
    </row>
    <row r="18" spans="1:8" x14ac:dyDescent="0.25">
      <c r="A18" s="91">
        <v>1.3</v>
      </c>
      <c r="B18" s="8" t="s">
        <v>20</v>
      </c>
      <c r="C18" s="295"/>
      <c r="D18" s="296"/>
      <c r="E18" s="297"/>
      <c r="F18" s="263"/>
      <c r="G18" s="210"/>
      <c r="H18" s="318"/>
    </row>
    <row r="19" spans="1:8" ht="56.25" customHeight="1" x14ac:dyDescent="0.25">
      <c r="A19" s="91">
        <v>1.4</v>
      </c>
      <c r="B19" s="8" t="s">
        <v>21</v>
      </c>
      <c r="C19" s="295"/>
      <c r="D19" s="296"/>
      <c r="E19" s="297"/>
      <c r="F19" s="263"/>
      <c r="G19" s="210"/>
      <c r="H19" s="318"/>
    </row>
    <row r="20" spans="1:8" ht="51" customHeight="1" thickBot="1" x14ac:dyDescent="0.3">
      <c r="A20" s="91">
        <v>1.5</v>
      </c>
      <c r="B20" s="10" t="s">
        <v>59</v>
      </c>
      <c r="C20" s="298"/>
      <c r="D20" s="299"/>
      <c r="E20" s="300"/>
      <c r="F20" s="264"/>
      <c r="G20" s="211"/>
      <c r="H20" s="319"/>
    </row>
    <row r="21" spans="1:8" x14ac:dyDescent="0.25">
      <c r="A21" s="19">
        <v>2</v>
      </c>
      <c r="B21" s="20" t="s">
        <v>68</v>
      </c>
      <c r="C21" s="136" t="s">
        <v>14</v>
      </c>
      <c r="D21" s="137"/>
      <c r="E21" s="231"/>
      <c r="F21" s="93" t="s">
        <v>15</v>
      </c>
      <c r="G21" s="24" t="s">
        <v>16</v>
      </c>
      <c r="H21" s="28" t="s">
        <v>17</v>
      </c>
    </row>
    <row r="22" spans="1:8" ht="30" x14ac:dyDescent="0.25">
      <c r="A22" s="91">
        <v>2.1</v>
      </c>
      <c r="B22" s="10" t="s">
        <v>22</v>
      </c>
      <c r="C22" s="284" t="s">
        <v>58</v>
      </c>
      <c r="D22" s="285"/>
      <c r="E22" s="286"/>
      <c r="F22" s="274" t="s">
        <v>203</v>
      </c>
      <c r="G22" s="209" t="s">
        <v>110</v>
      </c>
      <c r="H22" s="243"/>
    </row>
    <row r="23" spans="1:8" ht="39" customHeight="1" x14ac:dyDescent="0.25">
      <c r="A23" s="91">
        <v>2.2000000000000002</v>
      </c>
      <c r="B23" s="10" t="s">
        <v>63</v>
      </c>
      <c r="C23" s="287"/>
      <c r="D23" s="288"/>
      <c r="E23" s="289"/>
      <c r="F23" s="275"/>
      <c r="G23" s="210"/>
      <c r="H23" s="243"/>
    </row>
    <row r="24" spans="1:8" ht="45.75" customHeight="1" x14ac:dyDescent="0.25">
      <c r="A24" s="91">
        <v>2.2999999999999998</v>
      </c>
      <c r="B24" s="10" t="s">
        <v>23</v>
      </c>
      <c r="C24" s="287"/>
      <c r="D24" s="288"/>
      <c r="E24" s="289"/>
      <c r="F24" s="275"/>
      <c r="G24" s="210"/>
      <c r="H24" s="243"/>
    </row>
    <row r="25" spans="1:8" ht="50.25" customHeight="1" thickBot="1" x14ac:dyDescent="0.3">
      <c r="A25" s="40">
        <v>2.4</v>
      </c>
      <c r="B25" s="11" t="s">
        <v>24</v>
      </c>
      <c r="C25" s="290"/>
      <c r="D25" s="291"/>
      <c r="E25" s="292"/>
      <c r="F25" s="276"/>
      <c r="G25" s="211"/>
      <c r="H25" s="244"/>
    </row>
    <row r="26" spans="1:8" ht="74.25" customHeight="1" thickBot="1" x14ac:dyDescent="0.3">
      <c r="A26" s="117">
        <v>3</v>
      </c>
      <c r="B26" s="121" t="s">
        <v>25</v>
      </c>
      <c r="C26" s="123" t="str">
        <f>C11</f>
        <v>VIVEKA S.A.S - 50%</v>
      </c>
      <c r="D26" s="123"/>
      <c r="E26" s="123" t="str">
        <f>E11</f>
        <v>AYESA DE COLOMBIA - 50%</v>
      </c>
      <c r="F26" s="129"/>
      <c r="G26" s="146" t="s">
        <v>16</v>
      </c>
      <c r="H26" s="146" t="s">
        <v>17</v>
      </c>
    </row>
    <row r="27" spans="1:8" ht="42" customHeight="1" x14ac:dyDescent="0.25">
      <c r="A27" s="118"/>
      <c r="B27" s="122"/>
      <c r="C27" s="94" t="s">
        <v>14</v>
      </c>
      <c r="D27" s="90" t="s">
        <v>15</v>
      </c>
      <c r="E27" s="94" t="s">
        <v>14</v>
      </c>
      <c r="F27" s="90" t="s">
        <v>15</v>
      </c>
      <c r="G27" s="147"/>
      <c r="H27" s="147"/>
    </row>
    <row r="28" spans="1:8" ht="63" customHeight="1" x14ac:dyDescent="0.25">
      <c r="A28" s="91">
        <v>3.1</v>
      </c>
      <c r="B28" s="10" t="s">
        <v>69</v>
      </c>
      <c r="C28" s="96" t="s">
        <v>58</v>
      </c>
      <c r="D28" s="96" t="s">
        <v>204</v>
      </c>
      <c r="E28" s="96" t="s">
        <v>58</v>
      </c>
      <c r="F28" s="92" t="s">
        <v>205</v>
      </c>
      <c r="G28" s="180" t="s">
        <v>110</v>
      </c>
      <c r="H28" s="134"/>
    </row>
    <row r="29" spans="1:8" ht="63" customHeight="1" x14ac:dyDescent="0.25">
      <c r="A29" s="91">
        <v>3.2</v>
      </c>
      <c r="B29" s="10" t="s">
        <v>26</v>
      </c>
      <c r="C29" s="96" t="s">
        <v>58</v>
      </c>
      <c r="D29" s="96" t="s">
        <v>204</v>
      </c>
      <c r="E29" s="96" t="s">
        <v>58</v>
      </c>
      <c r="F29" s="92" t="s">
        <v>205</v>
      </c>
      <c r="G29" s="181"/>
      <c r="H29" s="135"/>
    </row>
    <row r="30" spans="1:8" ht="15.75" thickBot="1" x14ac:dyDescent="0.3">
      <c r="A30" s="40">
        <v>3.3</v>
      </c>
      <c r="B30" s="11" t="s">
        <v>27</v>
      </c>
      <c r="C30" s="96" t="s">
        <v>150</v>
      </c>
      <c r="D30" s="97" t="s">
        <v>204</v>
      </c>
      <c r="E30" s="96" t="s">
        <v>150</v>
      </c>
      <c r="F30" s="92" t="s">
        <v>205</v>
      </c>
      <c r="G30" s="182"/>
      <c r="H30" s="151"/>
    </row>
    <row r="31" spans="1:8" ht="47.25" customHeight="1" thickBot="1" x14ac:dyDescent="0.3">
      <c r="A31" s="117">
        <v>4</v>
      </c>
      <c r="B31" s="119" t="s">
        <v>28</v>
      </c>
      <c r="C31" s="123" t="str">
        <f>C26</f>
        <v>VIVEKA S.A.S - 50%</v>
      </c>
      <c r="D31" s="123"/>
      <c r="E31" s="123" t="str">
        <f>E26</f>
        <v>AYESA DE COLOMBIA - 50%</v>
      </c>
      <c r="F31" s="129"/>
      <c r="G31" s="146" t="s">
        <v>16</v>
      </c>
      <c r="H31" s="146" t="s">
        <v>17</v>
      </c>
    </row>
    <row r="32" spans="1:8" ht="30" x14ac:dyDescent="0.25">
      <c r="A32" s="118"/>
      <c r="B32" s="120"/>
      <c r="C32" s="94" t="s">
        <v>14</v>
      </c>
      <c r="D32" s="90" t="s">
        <v>15</v>
      </c>
      <c r="E32" s="94" t="s">
        <v>14</v>
      </c>
      <c r="F32" s="90" t="s">
        <v>15</v>
      </c>
      <c r="G32" s="147"/>
      <c r="H32" s="147"/>
    </row>
    <row r="33" spans="1:8" ht="33" customHeight="1" x14ac:dyDescent="0.25">
      <c r="A33" s="91">
        <v>4.0999999999999996</v>
      </c>
      <c r="B33" s="10" t="s">
        <v>69</v>
      </c>
      <c r="C33" s="96" t="s">
        <v>58</v>
      </c>
      <c r="D33" s="236" t="s">
        <v>206</v>
      </c>
      <c r="E33" s="96" t="s">
        <v>58</v>
      </c>
      <c r="F33" s="236" t="s">
        <v>207</v>
      </c>
      <c r="G33" s="247" t="s">
        <v>110</v>
      </c>
      <c r="H33" s="250"/>
    </row>
    <row r="34" spans="1:8" ht="33" customHeight="1" x14ac:dyDescent="0.25">
      <c r="A34" s="91">
        <v>4.2</v>
      </c>
      <c r="B34" s="10" t="s">
        <v>61</v>
      </c>
      <c r="C34" s="96" t="s">
        <v>58</v>
      </c>
      <c r="D34" s="186"/>
      <c r="E34" s="96" t="s">
        <v>58</v>
      </c>
      <c r="F34" s="186"/>
      <c r="G34" s="248"/>
      <c r="H34" s="251"/>
    </row>
    <row r="35" spans="1:8" ht="47.25" customHeight="1" x14ac:dyDescent="0.25">
      <c r="A35" s="91">
        <v>4.3</v>
      </c>
      <c r="B35" s="12" t="s">
        <v>62</v>
      </c>
      <c r="C35" s="96" t="s">
        <v>58</v>
      </c>
      <c r="D35" s="186"/>
      <c r="E35" s="96" t="s">
        <v>58</v>
      </c>
      <c r="F35" s="186"/>
      <c r="G35" s="248"/>
      <c r="H35" s="251"/>
    </row>
    <row r="36" spans="1:8" ht="47.25" customHeight="1" x14ac:dyDescent="0.25">
      <c r="A36" s="91">
        <v>4.4000000000000004</v>
      </c>
      <c r="B36" s="10" t="s">
        <v>29</v>
      </c>
      <c r="C36" s="96" t="s">
        <v>58</v>
      </c>
      <c r="D36" s="186"/>
      <c r="E36" s="96" t="s">
        <v>58</v>
      </c>
      <c r="F36" s="186"/>
      <c r="G36" s="248"/>
      <c r="H36" s="251"/>
    </row>
    <row r="37" spans="1:8" ht="47.25" customHeight="1" thickBot="1" x14ac:dyDescent="0.3">
      <c r="A37" s="40">
        <v>4.5</v>
      </c>
      <c r="B37" s="11" t="s">
        <v>30</v>
      </c>
      <c r="C37" s="96" t="s">
        <v>58</v>
      </c>
      <c r="D37" s="188"/>
      <c r="E37" s="96" t="s">
        <v>58</v>
      </c>
      <c r="F37" s="188"/>
      <c r="G37" s="249"/>
      <c r="H37" s="252"/>
    </row>
    <row r="38" spans="1:8" ht="15.75" thickBot="1" x14ac:dyDescent="0.3">
      <c r="A38" s="117">
        <v>5</v>
      </c>
      <c r="B38" s="119" t="s">
        <v>31</v>
      </c>
      <c r="C38" s="245" t="str">
        <f>C31</f>
        <v>VIVEKA S.A.S - 50%</v>
      </c>
      <c r="D38" s="246"/>
      <c r="E38" s="245" t="str">
        <f>E31</f>
        <v>AYESA DE COLOMBIA - 50%</v>
      </c>
      <c r="F38" s="246"/>
      <c r="G38" s="146" t="s">
        <v>16</v>
      </c>
      <c r="H38" s="146" t="s">
        <v>17</v>
      </c>
    </row>
    <row r="39" spans="1:8" ht="30.75" thickBot="1" x14ac:dyDescent="0.3">
      <c r="A39" s="118"/>
      <c r="B39" s="120"/>
      <c r="C39" s="98" t="s">
        <v>14</v>
      </c>
      <c r="D39" s="29" t="s">
        <v>15</v>
      </c>
      <c r="E39" s="98" t="s">
        <v>14</v>
      </c>
      <c r="F39" s="29" t="s">
        <v>15</v>
      </c>
      <c r="G39" s="147"/>
      <c r="H39" s="147"/>
    </row>
    <row r="40" spans="1:8" ht="30" customHeight="1" x14ac:dyDescent="0.25">
      <c r="A40" s="91">
        <v>5.0999999999999996</v>
      </c>
      <c r="B40" s="10" t="s">
        <v>70</v>
      </c>
      <c r="C40" s="75"/>
      <c r="D40" s="75"/>
      <c r="E40" s="76"/>
      <c r="F40" s="77"/>
      <c r="G40" s="71"/>
      <c r="H40" s="78"/>
    </row>
    <row r="41" spans="1:8" ht="30" x14ac:dyDescent="0.25">
      <c r="A41" s="91">
        <v>5.2</v>
      </c>
      <c r="B41" s="10" t="s">
        <v>32</v>
      </c>
      <c r="C41" s="79" t="s">
        <v>208</v>
      </c>
      <c r="D41" s="79"/>
      <c r="E41" s="80" t="s">
        <v>208</v>
      </c>
      <c r="F41" s="81"/>
      <c r="G41" s="73"/>
      <c r="H41" s="82"/>
    </row>
    <row r="42" spans="1:8" ht="30.75" thickBot="1" x14ac:dyDescent="0.3">
      <c r="A42" s="91">
        <v>5.3</v>
      </c>
      <c r="B42" s="10" t="s">
        <v>33</v>
      </c>
      <c r="C42" s="79"/>
      <c r="D42" s="79"/>
      <c r="E42" s="80"/>
      <c r="F42" s="81"/>
      <c r="G42" s="73"/>
      <c r="H42" s="82"/>
    </row>
    <row r="43" spans="1:8" ht="15.75" thickBot="1" x14ac:dyDescent="0.3">
      <c r="A43" s="198">
        <v>6</v>
      </c>
      <c r="B43" s="199" t="s">
        <v>71</v>
      </c>
      <c r="C43" s="195" t="str">
        <f>C38</f>
        <v>VIVEKA S.A.S - 50%</v>
      </c>
      <c r="D43" s="196"/>
      <c r="E43" s="240" t="str">
        <f>E38</f>
        <v>AYESA DE COLOMBIA - 50%</v>
      </c>
      <c r="F43" s="129"/>
      <c r="G43" s="146" t="s">
        <v>16</v>
      </c>
      <c r="H43" s="146" t="s">
        <v>17</v>
      </c>
    </row>
    <row r="44" spans="1:8" ht="30.75" thickBot="1" x14ac:dyDescent="0.3">
      <c r="A44" s="118"/>
      <c r="B44" s="184"/>
      <c r="C44" s="30" t="s">
        <v>14</v>
      </c>
      <c r="D44" s="67" t="s">
        <v>15</v>
      </c>
      <c r="E44" s="68" t="s">
        <v>14</v>
      </c>
      <c r="F44" s="29" t="s">
        <v>15</v>
      </c>
      <c r="G44" s="147"/>
      <c r="H44" s="147"/>
    </row>
    <row r="45" spans="1:8" x14ac:dyDescent="0.25">
      <c r="A45" s="91">
        <v>6.1</v>
      </c>
      <c r="B45" s="10" t="s">
        <v>34</v>
      </c>
      <c r="C45" s="95" t="s">
        <v>58</v>
      </c>
      <c r="D45" s="236">
        <v>31</v>
      </c>
      <c r="E45" s="95" t="s">
        <v>58</v>
      </c>
      <c r="F45" s="237">
        <v>39</v>
      </c>
      <c r="G45" s="209" t="s">
        <v>110</v>
      </c>
      <c r="H45" s="212"/>
    </row>
    <row r="46" spans="1:8" ht="30" x14ac:dyDescent="0.25">
      <c r="A46" s="91">
        <v>6.2</v>
      </c>
      <c r="B46" s="10" t="s">
        <v>35</v>
      </c>
      <c r="C46" s="95" t="s">
        <v>58</v>
      </c>
      <c r="D46" s="186"/>
      <c r="E46" s="95" t="s">
        <v>58</v>
      </c>
      <c r="F46" s="238"/>
      <c r="G46" s="210"/>
      <c r="H46" s="204"/>
    </row>
    <row r="47" spans="1:8" ht="30.75" thickBot="1" x14ac:dyDescent="0.3">
      <c r="A47" s="91">
        <v>6.3</v>
      </c>
      <c r="B47" s="11" t="s">
        <v>36</v>
      </c>
      <c r="C47" s="95" t="s">
        <v>58</v>
      </c>
      <c r="D47" s="187"/>
      <c r="E47" s="95" t="s">
        <v>58</v>
      </c>
      <c r="F47" s="239"/>
      <c r="G47" s="211"/>
      <c r="H47" s="205"/>
    </row>
    <row r="48" spans="1:8" ht="30" customHeight="1" x14ac:dyDescent="0.25">
      <c r="A48" s="19">
        <v>8</v>
      </c>
      <c r="B48" s="33" t="s">
        <v>37</v>
      </c>
      <c r="C48" s="136" t="s">
        <v>14</v>
      </c>
      <c r="D48" s="137"/>
      <c r="E48" s="231"/>
      <c r="F48" s="90" t="s">
        <v>15</v>
      </c>
      <c r="G48" s="24" t="s">
        <v>16</v>
      </c>
      <c r="H48" s="27" t="s">
        <v>17</v>
      </c>
    </row>
    <row r="49" spans="1:8" ht="43.5" customHeight="1" x14ac:dyDescent="0.25">
      <c r="A49" s="91">
        <v>8.1</v>
      </c>
      <c r="B49" s="10" t="s">
        <v>38</v>
      </c>
      <c r="C49" s="232" t="s">
        <v>141</v>
      </c>
      <c r="D49" s="233"/>
      <c r="E49" s="234"/>
      <c r="F49" s="69" t="s">
        <v>209</v>
      </c>
      <c r="G49" s="225" t="s">
        <v>110</v>
      </c>
      <c r="H49" s="228"/>
    </row>
    <row r="50" spans="1:8" x14ac:dyDescent="0.25">
      <c r="A50" s="91">
        <v>8.1999999999999993</v>
      </c>
      <c r="B50" s="10" t="s">
        <v>39</v>
      </c>
      <c r="C50" s="232" t="s">
        <v>210</v>
      </c>
      <c r="D50" s="233"/>
      <c r="E50" s="234"/>
      <c r="F50" s="69" t="s">
        <v>209</v>
      </c>
      <c r="G50" s="226"/>
      <c r="H50" s="229"/>
    </row>
    <row r="51" spans="1:8" x14ac:dyDescent="0.25">
      <c r="A51" s="91">
        <v>8.3000000000000007</v>
      </c>
      <c r="B51" s="10" t="s">
        <v>40</v>
      </c>
      <c r="C51" s="213" t="s">
        <v>58</v>
      </c>
      <c r="D51" s="214"/>
      <c r="E51" s="215"/>
      <c r="F51" s="222" t="s">
        <v>209</v>
      </c>
      <c r="G51" s="226"/>
      <c r="H51" s="229"/>
    </row>
    <row r="52" spans="1:8" ht="30" x14ac:dyDescent="0.25">
      <c r="A52" s="91">
        <v>8.4</v>
      </c>
      <c r="B52" s="10" t="s">
        <v>41</v>
      </c>
      <c r="C52" s="216"/>
      <c r="D52" s="217"/>
      <c r="E52" s="218"/>
      <c r="F52" s="223"/>
      <c r="G52" s="226"/>
      <c r="H52" s="229"/>
    </row>
    <row r="53" spans="1:8" ht="30" customHeight="1" x14ac:dyDescent="0.25">
      <c r="A53" s="91">
        <v>8.5</v>
      </c>
      <c r="B53" s="10" t="s">
        <v>73</v>
      </c>
      <c r="C53" s="216"/>
      <c r="D53" s="217"/>
      <c r="E53" s="218"/>
      <c r="F53" s="223"/>
      <c r="G53" s="226"/>
      <c r="H53" s="229"/>
    </row>
    <row r="54" spans="1:8" x14ac:dyDescent="0.25">
      <c r="A54" s="91">
        <v>8.6</v>
      </c>
      <c r="B54" s="10" t="s">
        <v>42</v>
      </c>
      <c r="C54" s="216"/>
      <c r="D54" s="217"/>
      <c r="E54" s="218"/>
      <c r="F54" s="223"/>
      <c r="G54" s="226"/>
      <c r="H54" s="229"/>
    </row>
    <row r="55" spans="1:8" x14ac:dyDescent="0.25">
      <c r="A55" s="91">
        <v>8.6999999999999993</v>
      </c>
      <c r="B55" s="10" t="s">
        <v>72</v>
      </c>
      <c r="C55" s="216"/>
      <c r="D55" s="217"/>
      <c r="E55" s="218"/>
      <c r="F55" s="223"/>
      <c r="G55" s="226"/>
      <c r="H55" s="229"/>
    </row>
    <row r="56" spans="1:8" x14ac:dyDescent="0.25">
      <c r="A56" s="91">
        <v>8.8000000000000007</v>
      </c>
      <c r="B56" s="14" t="s">
        <v>43</v>
      </c>
      <c r="C56" s="216"/>
      <c r="D56" s="217"/>
      <c r="E56" s="218"/>
      <c r="F56" s="223"/>
      <c r="G56" s="226"/>
      <c r="H56" s="229"/>
    </row>
    <row r="57" spans="1:8" ht="15.75" thickBot="1" x14ac:dyDescent="0.3">
      <c r="A57" s="16" t="s">
        <v>44</v>
      </c>
      <c r="B57" s="10" t="s">
        <v>45</v>
      </c>
      <c r="C57" s="219"/>
      <c r="D57" s="220"/>
      <c r="E57" s="221"/>
      <c r="F57" s="224"/>
      <c r="G57" s="227"/>
      <c r="H57" s="230"/>
    </row>
    <row r="58" spans="1:8" ht="15.75" thickBot="1" x14ac:dyDescent="0.3">
      <c r="A58" s="117">
        <v>9</v>
      </c>
      <c r="B58" s="183" t="s">
        <v>46</v>
      </c>
      <c r="C58" s="195" t="str">
        <f>C43</f>
        <v>VIVEKA S.A.S - 50%</v>
      </c>
      <c r="D58" s="196"/>
      <c r="E58" s="240" t="str">
        <f>E43</f>
        <v>AYESA DE COLOMBIA - 50%</v>
      </c>
      <c r="F58" s="129"/>
      <c r="G58" s="146" t="s">
        <v>16</v>
      </c>
      <c r="H58" s="146" t="s">
        <v>17</v>
      </c>
    </row>
    <row r="59" spans="1:8" ht="30.75" thickBot="1" x14ac:dyDescent="0.3">
      <c r="A59" s="118"/>
      <c r="B59" s="184"/>
      <c r="C59" s="30" t="s">
        <v>14</v>
      </c>
      <c r="D59" s="31" t="s">
        <v>15</v>
      </c>
      <c r="E59" s="68" t="s">
        <v>14</v>
      </c>
      <c r="F59" s="29" t="s">
        <v>15</v>
      </c>
      <c r="G59" s="147"/>
      <c r="H59" s="147"/>
    </row>
    <row r="60" spans="1:8" x14ac:dyDescent="0.25">
      <c r="A60" s="91">
        <v>9.1</v>
      </c>
      <c r="B60" s="8" t="s">
        <v>47</v>
      </c>
      <c r="C60" s="185" t="s">
        <v>211</v>
      </c>
      <c r="D60" s="185"/>
      <c r="E60" s="185" t="s">
        <v>211</v>
      </c>
      <c r="F60" s="241"/>
      <c r="G60" s="181"/>
      <c r="H60" s="135"/>
    </row>
    <row r="61" spans="1:8" x14ac:dyDescent="0.25">
      <c r="A61" s="91">
        <v>9.1999999999999993</v>
      </c>
      <c r="B61" s="9" t="s">
        <v>19</v>
      </c>
      <c r="C61" s="188"/>
      <c r="D61" s="188"/>
      <c r="E61" s="188"/>
      <c r="F61" s="242"/>
      <c r="G61" s="181"/>
      <c r="H61" s="135"/>
    </row>
    <row r="62" spans="1:8" ht="30.75" thickBot="1" x14ac:dyDescent="0.3">
      <c r="A62" s="40">
        <v>9.3000000000000007</v>
      </c>
      <c r="B62" s="17" t="s">
        <v>48</v>
      </c>
      <c r="C62" s="97" t="s">
        <v>211</v>
      </c>
      <c r="D62" s="97"/>
      <c r="E62" s="97" t="s">
        <v>211</v>
      </c>
      <c r="F62" s="66"/>
      <c r="G62" s="182"/>
      <c r="H62" s="151"/>
    </row>
    <row r="63" spans="1:8" ht="36.75" customHeight="1" thickBot="1" x14ac:dyDescent="0.3">
      <c r="A63" s="117">
        <v>10</v>
      </c>
      <c r="B63" s="183" t="s">
        <v>49</v>
      </c>
      <c r="C63" s="123" t="str">
        <f>C58</f>
        <v>VIVEKA S.A.S - 50%</v>
      </c>
      <c r="D63" s="123"/>
      <c r="E63" s="123" t="str">
        <f>E58</f>
        <v>AYESA DE COLOMBIA - 50%</v>
      </c>
      <c r="F63" s="129"/>
      <c r="G63" s="146" t="s">
        <v>16</v>
      </c>
      <c r="H63" s="146" t="s">
        <v>17</v>
      </c>
    </row>
    <row r="64" spans="1:8" ht="30" x14ac:dyDescent="0.25">
      <c r="A64" s="118"/>
      <c r="B64" s="184"/>
      <c r="C64" s="83" t="s">
        <v>14</v>
      </c>
      <c r="D64" s="67" t="s">
        <v>15</v>
      </c>
      <c r="E64" s="84" t="s">
        <v>14</v>
      </c>
      <c r="F64" s="85" t="s">
        <v>15</v>
      </c>
      <c r="G64" s="197"/>
      <c r="H64" s="197"/>
    </row>
    <row r="65" spans="1:9" ht="15.75" thickBot="1" x14ac:dyDescent="0.3">
      <c r="A65" s="40">
        <v>10.1</v>
      </c>
      <c r="B65" s="11" t="s">
        <v>50</v>
      </c>
      <c r="C65" s="96"/>
      <c r="D65" s="96"/>
      <c r="E65" s="96"/>
      <c r="F65" s="96"/>
      <c r="G65" s="96"/>
      <c r="H65" s="86"/>
    </row>
    <row r="66" spans="1:9" ht="15.75" thickBot="1" x14ac:dyDescent="0.3">
      <c r="A66" s="117">
        <v>11</v>
      </c>
      <c r="B66" s="119" t="s">
        <v>51</v>
      </c>
      <c r="C66" s="184" t="str">
        <f>C63</f>
        <v>VIVEKA S.A.S - 50%</v>
      </c>
      <c r="D66" s="184"/>
      <c r="E66" s="184" t="str">
        <f>E63</f>
        <v>AYESA DE COLOMBIA - 50%</v>
      </c>
      <c r="F66" s="235"/>
      <c r="G66" s="197" t="s">
        <v>16</v>
      </c>
      <c r="H66" s="197" t="s">
        <v>17</v>
      </c>
      <c r="I66" s="13"/>
    </row>
    <row r="67" spans="1:9" ht="31.5" customHeight="1" x14ac:dyDescent="0.3">
      <c r="A67" s="118"/>
      <c r="B67" s="120"/>
      <c r="C67" s="83" t="s">
        <v>14</v>
      </c>
      <c r="D67" s="67" t="s">
        <v>15</v>
      </c>
      <c r="E67" s="84" t="s">
        <v>14</v>
      </c>
      <c r="F67" s="85" t="s">
        <v>15</v>
      </c>
      <c r="G67" s="197"/>
      <c r="H67" s="197"/>
      <c r="I67" s="15"/>
    </row>
    <row r="68" spans="1:9" ht="16.5" x14ac:dyDescent="0.3">
      <c r="A68" s="91" t="s">
        <v>52</v>
      </c>
      <c r="B68" s="34" t="s">
        <v>53</v>
      </c>
      <c r="C68" s="96" t="s">
        <v>58</v>
      </c>
      <c r="D68" s="96"/>
      <c r="E68" s="96" t="s">
        <v>58</v>
      </c>
      <c r="F68" s="96"/>
      <c r="G68" s="96"/>
      <c r="H68" s="86"/>
      <c r="I68" s="15"/>
    </row>
    <row r="69" spans="1:9" x14ac:dyDescent="0.25">
      <c r="A69" s="91">
        <v>11.2</v>
      </c>
      <c r="B69" s="34" t="s">
        <v>54</v>
      </c>
      <c r="C69" s="96" t="s">
        <v>58</v>
      </c>
      <c r="D69" s="96"/>
      <c r="E69" s="96" t="s">
        <v>58</v>
      </c>
      <c r="F69" s="96"/>
      <c r="G69" s="96"/>
      <c r="H69" s="86"/>
      <c r="I69" s="70"/>
    </row>
    <row r="70" spans="1:9" ht="30" customHeight="1" thickBot="1" x14ac:dyDescent="0.3">
      <c r="A70" s="18">
        <v>11.3</v>
      </c>
      <c r="B70" s="35" t="s">
        <v>55</v>
      </c>
      <c r="C70" s="96" t="s">
        <v>58</v>
      </c>
      <c r="D70" s="99"/>
      <c r="E70" s="96" t="s">
        <v>58</v>
      </c>
      <c r="F70" s="99"/>
      <c r="G70" s="96"/>
      <c r="H70" s="86"/>
    </row>
    <row r="71" spans="1:9" ht="30" customHeight="1" thickBot="1" x14ac:dyDescent="0.3">
      <c r="A71" s="126" t="s">
        <v>64</v>
      </c>
      <c r="B71" s="273"/>
      <c r="C71" s="126" t="s">
        <v>58</v>
      </c>
      <c r="D71" s="273"/>
      <c r="E71" s="126" t="s">
        <v>58</v>
      </c>
      <c r="F71" s="273"/>
      <c r="G71" s="126" t="s">
        <v>60</v>
      </c>
      <c r="H71" s="273" t="s">
        <v>118</v>
      </c>
    </row>
    <row r="72" spans="1:9" ht="31.5" customHeight="1" x14ac:dyDescent="0.25"/>
  </sheetData>
  <mergeCells count="90">
    <mergeCell ref="G71:H71"/>
    <mergeCell ref="C4:F4"/>
    <mergeCell ref="C8:F8"/>
    <mergeCell ref="C9:F9"/>
    <mergeCell ref="C10:F10"/>
    <mergeCell ref="G10:H10"/>
    <mergeCell ref="C12:D12"/>
    <mergeCell ref="E12:F12"/>
    <mergeCell ref="C13:D13"/>
    <mergeCell ref="E13:F13"/>
    <mergeCell ref="C11:D11"/>
    <mergeCell ref="E11:F11"/>
    <mergeCell ref="C15:E15"/>
    <mergeCell ref="H26:H27"/>
    <mergeCell ref="G16:G20"/>
    <mergeCell ref="C21:E21"/>
    <mergeCell ref="C22:E25"/>
    <mergeCell ref="F22:F25"/>
    <mergeCell ref="G22:G25"/>
    <mergeCell ref="H22:H25"/>
    <mergeCell ref="C16:E20"/>
    <mergeCell ref="F16:F20"/>
    <mergeCell ref="H16:H20"/>
    <mergeCell ref="A26:A27"/>
    <mergeCell ref="B26:B27"/>
    <mergeCell ref="C26:D26"/>
    <mergeCell ref="E26:F26"/>
    <mergeCell ref="G26:G27"/>
    <mergeCell ref="G28:G30"/>
    <mergeCell ref="H28:H30"/>
    <mergeCell ref="A31:A32"/>
    <mergeCell ref="B31:B32"/>
    <mergeCell ref="C31:D31"/>
    <mergeCell ref="E31:F31"/>
    <mergeCell ref="G31:G32"/>
    <mergeCell ref="H31:H32"/>
    <mergeCell ref="A38:A39"/>
    <mergeCell ref="B38:B39"/>
    <mergeCell ref="C38:D38"/>
    <mergeCell ref="E38:F38"/>
    <mergeCell ref="G38:G39"/>
    <mergeCell ref="H43:H44"/>
    <mergeCell ref="D33:D37"/>
    <mergeCell ref="F33:F37"/>
    <mergeCell ref="G33:G37"/>
    <mergeCell ref="H33:H37"/>
    <mergeCell ref="H38:H39"/>
    <mergeCell ref="A43:A44"/>
    <mergeCell ref="B43:B44"/>
    <mergeCell ref="C43:D43"/>
    <mergeCell ref="E43:F43"/>
    <mergeCell ref="G43:G44"/>
    <mergeCell ref="B58:B59"/>
    <mergeCell ref="C58:D58"/>
    <mergeCell ref="E58:F58"/>
    <mergeCell ref="H58:H59"/>
    <mergeCell ref="D45:D47"/>
    <mergeCell ref="F45:F47"/>
    <mergeCell ref="G45:G47"/>
    <mergeCell ref="H45:H47"/>
    <mergeCell ref="C48:E48"/>
    <mergeCell ref="C49:E49"/>
    <mergeCell ref="G49:G57"/>
    <mergeCell ref="H49:H57"/>
    <mergeCell ref="C50:E50"/>
    <mergeCell ref="C51:E57"/>
    <mergeCell ref="F51:F57"/>
    <mergeCell ref="H60:H62"/>
    <mergeCell ref="G58:G59"/>
    <mergeCell ref="G66:G67"/>
    <mergeCell ref="H66:H67"/>
    <mergeCell ref="A63:A64"/>
    <mergeCell ref="B63:B64"/>
    <mergeCell ref="C63:D63"/>
    <mergeCell ref="E63:F63"/>
    <mergeCell ref="G63:G64"/>
    <mergeCell ref="H63:H64"/>
    <mergeCell ref="C60:C61"/>
    <mergeCell ref="D60:D61"/>
    <mergeCell ref="E60:E61"/>
    <mergeCell ref="F60:F61"/>
    <mergeCell ref="G60:G62"/>
    <mergeCell ref="A58:A59"/>
    <mergeCell ref="A71:B71"/>
    <mergeCell ref="C71:D71"/>
    <mergeCell ref="E71:F71"/>
    <mergeCell ref="A66:A67"/>
    <mergeCell ref="B66:B67"/>
    <mergeCell ref="C66:D66"/>
    <mergeCell ref="E66:F66"/>
  </mergeCells>
  <pageMargins left="0.7" right="0.7" top="0.75" bottom="0.75" header="0.3" footer="0.3"/>
  <pageSetup paperSize="9" scale="5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B64" zoomScale="62" zoomScaleNormal="62" workbookViewId="0">
      <selection activeCell="G71" sqref="G71"/>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52" t="s">
        <v>0</v>
      </c>
      <c r="D4" s="152"/>
      <c r="E4" s="152"/>
      <c r="F4" s="152"/>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68" t="s">
        <v>97</v>
      </c>
      <c r="D8" s="268"/>
      <c r="E8" s="268"/>
      <c r="F8" s="268"/>
      <c r="G8" s="64"/>
      <c r="H8" s="64"/>
    </row>
    <row r="9" spans="1:8" ht="31.5" customHeight="1" x14ac:dyDescent="0.25">
      <c r="A9" s="36" t="s">
        <v>3</v>
      </c>
      <c r="B9" s="37" t="s">
        <v>4</v>
      </c>
      <c r="C9" s="268" t="s">
        <v>98</v>
      </c>
      <c r="D9" s="268"/>
      <c r="E9" s="268"/>
      <c r="F9" s="268"/>
      <c r="G9" s="64"/>
    </row>
    <row r="10" spans="1:8" ht="39.75" customHeight="1" x14ac:dyDescent="0.25">
      <c r="A10" s="36" t="s">
        <v>75</v>
      </c>
      <c r="B10" s="38" t="s">
        <v>6</v>
      </c>
      <c r="C10" s="268" t="s">
        <v>76</v>
      </c>
      <c r="D10" s="268"/>
      <c r="E10" s="268"/>
      <c r="F10" s="268"/>
      <c r="G10" s="269"/>
      <c r="H10" s="270"/>
    </row>
    <row r="11" spans="1:8" ht="31.5" customHeight="1" x14ac:dyDescent="0.25">
      <c r="A11" s="36" t="s">
        <v>5</v>
      </c>
      <c r="B11" s="37" t="s">
        <v>77</v>
      </c>
      <c r="C11" s="268" t="s">
        <v>99</v>
      </c>
      <c r="D11" s="268"/>
      <c r="E11" s="268" t="s">
        <v>100</v>
      </c>
      <c r="F11" s="268"/>
      <c r="G11" s="5"/>
      <c r="H11" s="6"/>
    </row>
    <row r="12" spans="1:8" x14ac:dyDescent="0.25">
      <c r="A12" s="36" t="s">
        <v>7</v>
      </c>
      <c r="B12" s="37" t="s">
        <v>10</v>
      </c>
      <c r="C12" s="271" t="s">
        <v>78</v>
      </c>
      <c r="D12" s="271"/>
      <c r="E12" s="271" t="s">
        <v>78</v>
      </c>
      <c r="F12" s="271"/>
    </row>
    <row r="13" spans="1:8" ht="14.25" customHeight="1" x14ac:dyDescent="0.25">
      <c r="A13" s="36" t="s">
        <v>11</v>
      </c>
      <c r="B13" s="37" t="s">
        <v>12</v>
      </c>
      <c r="C13" s="272" t="s">
        <v>74</v>
      </c>
      <c r="D13" s="272"/>
      <c r="E13" s="272" t="s">
        <v>74</v>
      </c>
      <c r="F13" s="272"/>
    </row>
    <row r="14" spans="1:8" ht="15.75" thickBot="1" x14ac:dyDescent="0.3">
      <c r="A14" s="3"/>
      <c r="B14" s="4"/>
      <c r="C14" s="7"/>
      <c r="E14" s="7"/>
    </row>
    <row r="15" spans="1:8" x14ac:dyDescent="0.25">
      <c r="A15" s="19">
        <v>1</v>
      </c>
      <c r="B15" s="21" t="s">
        <v>13</v>
      </c>
      <c r="C15" s="136" t="s">
        <v>14</v>
      </c>
      <c r="D15" s="137"/>
      <c r="E15" s="231"/>
      <c r="F15" s="93" t="s">
        <v>15</v>
      </c>
      <c r="G15" s="24" t="s">
        <v>16</v>
      </c>
      <c r="H15" s="27" t="s">
        <v>17</v>
      </c>
    </row>
    <row r="16" spans="1:8" x14ac:dyDescent="0.25">
      <c r="A16" s="91">
        <v>1.1000000000000001</v>
      </c>
      <c r="B16" s="8" t="s">
        <v>18</v>
      </c>
      <c r="C16" s="284" t="s">
        <v>58</v>
      </c>
      <c r="D16" s="293"/>
      <c r="E16" s="294"/>
      <c r="F16" s="262" t="s">
        <v>212</v>
      </c>
      <c r="G16" s="209" t="s">
        <v>110</v>
      </c>
      <c r="H16" s="72"/>
    </row>
    <row r="17" spans="1:8" x14ac:dyDescent="0.25">
      <c r="A17" s="91">
        <v>1.2</v>
      </c>
      <c r="B17" s="9" t="s">
        <v>19</v>
      </c>
      <c r="C17" s="295"/>
      <c r="D17" s="296"/>
      <c r="E17" s="297"/>
      <c r="F17" s="263"/>
      <c r="G17" s="210"/>
      <c r="H17" s="72"/>
    </row>
    <row r="18" spans="1:8" x14ac:dyDescent="0.25">
      <c r="A18" s="91">
        <v>1.3</v>
      </c>
      <c r="B18" s="8" t="s">
        <v>20</v>
      </c>
      <c r="C18" s="295"/>
      <c r="D18" s="296"/>
      <c r="E18" s="297"/>
      <c r="F18" s="263"/>
      <c r="G18" s="210"/>
      <c r="H18" s="72"/>
    </row>
    <row r="19" spans="1:8" ht="30" x14ac:dyDescent="0.25">
      <c r="A19" s="91">
        <v>1.4</v>
      </c>
      <c r="B19" s="8" t="s">
        <v>21</v>
      </c>
      <c r="C19" s="295"/>
      <c r="D19" s="296"/>
      <c r="E19" s="297"/>
      <c r="F19" s="263"/>
      <c r="G19" s="210"/>
      <c r="H19" s="72"/>
    </row>
    <row r="20" spans="1:8" ht="15.75" thickBot="1" x14ac:dyDescent="0.3">
      <c r="A20" s="91">
        <v>1.5</v>
      </c>
      <c r="B20" s="10" t="s">
        <v>59</v>
      </c>
      <c r="C20" s="298"/>
      <c r="D20" s="299"/>
      <c r="E20" s="300"/>
      <c r="F20" s="264"/>
      <c r="G20" s="211"/>
      <c r="H20" s="72"/>
    </row>
    <row r="21" spans="1:8" x14ac:dyDescent="0.25">
      <c r="A21" s="19">
        <v>2</v>
      </c>
      <c r="B21" s="20" t="s">
        <v>68</v>
      </c>
      <c r="C21" s="136" t="s">
        <v>14</v>
      </c>
      <c r="D21" s="137"/>
      <c r="E21" s="231"/>
      <c r="F21" s="93" t="s">
        <v>15</v>
      </c>
      <c r="G21" s="24" t="s">
        <v>16</v>
      </c>
      <c r="H21" s="28" t="s">
        <v>17</v>
      </c>
    </row>
    <row r="22" spans="1:8" ht="30" x14ac:dyDescent="0.25">
      <c r="A22" s="91">
        <v>2.1</v>
      </c>
      <c r="B22" s="10" t="s">
        <v>22</v>
      </c>
      <c r="C22" s="284" t="s">
        <v>58</v>
      </c>
      <c r="D22" s="285"/>
      <c r="E22" s="286"/>
      <c r="F22" s="274" t="s">
        <v>213</v>
      </c>
      <c r="G22" s="209" t="s">
        <v>110</v>
      </c>
      <c r="H22" s="243"/>
    </row>
    <row r="23" spans="1:8" ht="39" customHeight="1" x14ac:dyDescent="0.25">
      <c r="A23" s="91">
        <v>2.2000000000000002</v>
      </c>
      <c r="B23" s="10" t="s">
        <v>63</v>
      </c>
      <c r="C23" s="287"/>
      <c r="D23" s="288"/>
      <c r="E23" s="289"/>
      <c r="F23" s="275"/>
      <c r="G23" s="210"/>
      <c r="H23" s="243"/>
    </row>
    <row r="24" spans="1:8" ht="45.75" customHeight="1" x14ac:dyDescent="0.25">
      <c r="A24" s="91">
        <v>2.2999999999999998</v>
      </c>
      <c r="B24" s="10" t="s">
        <v>23</v>
      </c>
      <c r="C24" s="287"/>
      <c r="D24" s="288"/>
      <c r="E24" s="289"/>
      <c r="F24" s="275"/>
      <c r="G24" s="210"/>
      <c r="H24" s="243"/>
    </row>
    <row r="25" spans="1:8" ht="50.25" customHeight="1" thickBot="1" x14ac:dyDescent="0.3">
      <c r="A25" s="40">
        <v>2.4</v>
      </c>
      <c r="B25" s="11" t="s">
        <v>24</v>
      </c>
      <c r="C25" s="290"/>
      <c r="D25" s="291"/>
      <c r="E25" s="292"/>
      <c r="F25" s="276"/>
      <c r="G25" s="211"/>
      <c r="H25" s="244"/>
    </row>
    <row r="26" spans="1:8" ht="74.25" customHeight="1" thickBot="1" x14ac:dyDescent="0.3">
      <c r="A26" s="117">
        <v>3</v>
      </c>
      <c r="B26" s="121" t="s">
        <v>25</v>
      </c>
      <c r="C26" s="123" t="str">
        <f>C11</f>
        <v>INGECON S.A.S. - 60%</v>
      </c>
      <c r="D26" s="123"/>
      <c r="E26" s="123" t="str">
        <f>E11</f>
        <v>ERGÓN INGENIERÍA S.A.S. - 40%</v>
      </c>
      <c r="F26" s="129"/>
      <c r="G26" s="146" t="s">
        <v>16</v>
      </c>
      <c r="H26" s="146" t="s">
        <v>17</v>
      </c>
    </row>
    <row r="27" spans="1:8" ht="42" customHeight="1" x14ac:dyDescent="0.25">
      <c r="A27" s="118"/>
      <c r="B27" s="122"/>
      <c r="C27" s="94" t="s">
        <v>14</v>
      </c>
      <c r="D27" s="90" t="s">
        <v>15</v>
      </c>
      <c r="E27" s="94" t="s">
        <v>14</v>
      </c>
      <c r="F27" s="90" t="s">
        <v>15</v>
      </c>
      <c r="G27" s="147"/>
      <c r="H27" s="147"/>
    </row>
    <row r="28" spans="1:8" ht="63" customHeight="1" x14ac:dyDescent="0.25">
      <c r="A28" s="91">
        <v>3.1</v>
      </c>
      <c r="B28" s="10" t="s">
        <v>69</v>
      </c>
      <c r="C28" s="114" t="s">
        <v>58</v>
      </c>
      <c r="D28" s="114" t="s">
        <v>214</v>
      </c>
      <c r="E28" s="105" t="s">
        <v>228</v>
      </c>
      <c r="F28" s="115"/>
      <c r="G28" s="315" t="s">
        <v>227</v>
      </c>
      <c r="H28" s="322" t="s">
        <v>231</v>
      </c>
    </row>
    <row r="29" spans="1:8" ht="63" customHeight="1" x14ac:dyDescent="0.25">
      <c r="A29" s="91">
        <v>3.2</v>
      </c>
      <c r="B29" s="10" t="s">
        <v>26</v>
      </c>
      <c r="C29" s="114" t="s">
        <v>58</v>
      </c>
      <c r="D29" s="114" t="s">
        <v>214</v>
      </c>
      <c r="E29" s="105" t="s">
        <v>228</v>
      </c>
      <c r="F29" s="115"/>
      <c r="G29" s="316"/>
      <c r="H29" s="323"/>
    </row>
    <row r="30" spans="1:8" ht="15.75" thickBot="1" x14ac:dyDescent="0.3">
      <c r="A30" s="40">
        <v>3.3</v>
      </c>
      <c r="B30" s="11" t="s">
        <v>27</v>
      </c>
      <c r="C30" s="114" t="s">
        <v>138</v>
      </c>
      <c r="D30" s="114" t="s">
        <v>214</v>
      </c>
      <c r="E30" s="114"/>
      <c r="F30" s="115"/>
      <c r="G30" s="325"/>
      <c r="H30" s="324"/>
    </row>
    <row r="31" spans="1:8" ht="47.25" customHeight="1" thickBot="1" x14ac:dyDescent="0.3">
      <c r="A31" s="117">
        <v>4</v>
      </c>
      <c r="B31" s="119" t="s">
        <v>28</v>
      </c>
      <c r="C31" s="123" t="str">
        <f>C26</f>
        <v>INGECON S.A.S. - 60%</v>
      </c>
      <c r="D31" s="123"/>
      <c r="E31" s="123" t="str">
        <f>E26</f>
        <v>ERGÓN INGENIERÍA S.A.S. - 40%</v>
      </c>
      <c r="F31" s="129"/>
      <c r="G31" s="146" t="s">
        <v>16</v>
      </c>
      <c r="H31" s="146" t="s">
        <v>17</v>
      </c>
    </row>
    <row r="32" spans="1:8" ht="30" x14ac:dyDescent="0.25">
      <c r="A32" s="118"/>
      <c r="B32" s="120"/>
      <c r="C32" s="94" t="s">
        <v>14</v>
      </c>
      <c r="D32" s="90" t="s">
        <v>15</v>
      </c>
      <c r="E32" s="94" t="s">
        <v>14</v>
      </c>
      <c r="F32" s="90" t="s">
        <v>15</v>
      </c>
      <c r="G32" s="147"/>
      <c r="H32" s="147"/>
    </row>
    <row r="33" spans="1:8" ht="33" customHeight="1" x14ac:dyDescent="0.25">
      <c r="A33" s="91">
        <v>4.0999999999999996</v>
      </c>
      <c r="B33" s="10" t="s">
        <v>69</v>
      </c>
      <c r="C33" s="105" t="s">
        <v>118</v>
      </c>
      <c r="D33" s="320" t="s">
        <v>215</v>
      </c>
      <c r="E33" s="114" t="s">
        <v>58</v>
      </c>
      <c r="F33" s="320" t="s">
        <v>216</v>
      </c>
      <c r="G33" s="339" t="s">
        <v>227</v>
      </c>
      <c r="H33" s="322" t="s">
        <v>232</v>
      </c>
    </row>
    <row r="34" spans="1:8" ht="33" customHeight="1" x14ac:dyDescent="0.25">
      <c r="A34" s="91">
        <v>4.2</v>
      </c>
      <c r="B34" s="10" t="s">
        <v>61</v>
      </c>
      <c r="C34" s="116" t="s">
        <v>118</v>
      </c>
      <c r="D34" s="321"/>
      <c r="E34" s="65" t="s">
        <v>58</v>
      </c>
      <c r="F34" s="321"/>
      <c r="G34" s="340"/>
      <c r="H34" s="323"/>
    </row>
    <row r="35" spans="1:8" ht="47.25" customHeight="1" x14ac:dyDescent="0.25">
      <c r="A35" s="91">
        <v>4.3</v>
      </c>
      <c r="B35" s="12" t="s">
        <v>62</v>
      </c>
      <c r="C35" s="116" t="s">
        <v>118</v>
      </c>
      <c r="D35" s="321"/>
      <c r="E35" s="114" t="s">
        <v>58</v>
      </c>
      <c r="F35" s="321"/>
      <c r="G35" s="340"/>
      <c r="H35" s="323"/>
    </row>
    <row r="36" spans="1:8" ht="47.25" customHeight="1" x14ac:dyDescent="0.25">
      <c r="A36" s="91">
        <v>4.4000000000000004</v>
      </c>
      <c r="B36" s="10" t="s">
        <v>29</v>
      </c>
      <c r="C36" s="116" t="s">
        <v>118</v>
      </c>
      <c r="D36" s="321"/>
      <c r="E36" s="114" t="s">
        <v>58</v>
      </c>
      <c r="F36" s="321"/>
      <c r="G36" s="340"/>
      <c r="H36" s="323"/>
    </row>
    <row r="37" spans="1:8" ht="47.25" customHeight="1" thickBot="1" x14ac:dyDescent="0.3">
      <c r="A37" s="40">
        <v>4.5</v>
      </c>
      <c r="B37" s="11" t="s">
        <v>30</v>
      </c>
      <c r="C37" s="116" t="s">
        <v>118</v>
      </c>
      <c r="D37" s="314"/>
      <c r="E37" s="114" t="s">
        <v>58</v>
      </c>
      <c r="F37" s="314"/>
      <c r="G37" s="341"/>
      <c r="H37" s="324"/>
    </row>
    <row r="38" spans="1:8" ht="15.75" thickBot="1" x14ac:dyDescent="0.3">
      <c r="A38" s="117">
        <v>5</v>
      </c>
      <c r="B38" s="119" t="s">
        <v>31</v>
      </c>
      <c r="C38" s="245" t="str">
        <f>C31</f>
        <v>INGECON S.A.S. - 60%</v>
      </c>
      <c r="D38" s="246"/>
      <c r="E38" s="245" t="str">
        <f>E31</f>
        <v>ERGÓN INGENIERÍA S.A.S. - 40%</v>
      </c>
      <c r="F38" s="246"/>
      <c r="G38" s="146" t="s">
        <v>16</v>
      </c>
      <c r="H38" s="146" t="s">
        <v>17</v>
      </c>
    </row>
    <row r="39" spans="1:8" ht="30.75" thickBot="1" x14ac:dyDescent="0.3">
      <c r="A39" s="118"/>
      <c r="B39" s="120"/>
      <c r="C39" s="98" t="s">
        <v>14</v>
      </c>
      <c r="D39" s="29" t="s">
        <v>15</v>
      </c>
      <c r="E39" s="98" t="s">
        <v>14</v>
      </c>
      <c r="F39" s="29" t="s">
        <v>15</v>
      </c>
      <c r="G39" s="147"/>
      <c r="H39" s="147"/>
    </row>
    <row r="40" spans="1:8" ht="30" customHeight="1" x14ac:dyDescent="0.25">
      <c r="A40" s="91">
        <v>5.0999999999999996</v>
      </c>
      <c r="B40" s="10" t="s">
        <v>70</v>
      </c>
      <c r="C40" s="75"/>
      <c r="D40" s="75"/>
      <c r="E40" s="76"/>
      <c r="F40" s="77"/>
      <c r="G40" s="71"/>
      <c r="H40" s="78"/>
    </row>
    <row r="41" spans="1:8" ht="30" x14ac:dyDescent="0.25">
      <c r="A41" s="91">
        <v>5.2</v>
      </c>
      <c r="B41" s="10" t="s">
        <v>32</v>
      </c>
      <c r="C41" s="79" t="s">
        <v>208</v>
      </c>
      <c r="D41" s="79"/>
      <c r="E41" s="80" t="s">
        <v>208</v>
      </c>
      <c r="F41" s="81"/>
      <c r="G41" s="73"/>
      <c r="H41" s="82"/>
    </row>
    <row r="42" spans="1:8" ht="30.75" thickBot="1" x14ac:dyDescent="0.3">
      <c r="A42" s="91">
        <v>5.3</v>
      </c>
      <c r="B42" s="10" t="s">
        <v>33</v>
      </c>
      <c r="C42" s="79"/>
      <c r="D42" s="79"/>
      <c r="E42" s="80"/>
      <c r="F42" s="81"/>
      <c r="G42" s="73"/>
      <c r="H42" s="82"/>
    </row>
    <row r="43" spans="1:8" ht="15.75" thickBot="1" x14ac:dyDescent="0.3">
      <c r="A43" s="198">
        <v>6</v>
      </c>
      <c r="B43" s="199" t="s">
        <v>71</v>
      </c>
      <c r="C43" s="195" t="str">
        <f>C38</f>
        <v>INGECON S.A.S. - 60%</v>
      </c>
      <c r="D43" s="196"/>
      <c r="E43" s="240" t="str">
        <f>E38</f>
        <v>ERGÓN INGENIERÍA S.A.S. - 40%</v>
      </c>
      <c r="F43" s="129"/>
      <c r="G43" s="146" t="s">
        <v>16</v>
      </c>
      <c r="H43" s="146" t="s">
        <v>17</v>
      </c>
    </row>
    <row r="44" spans="1:8" ht="30.75" thickBot="1" x14ac:dyDescent="0.3">
      <c r="A44" s="118"/>
      <c r="B44" s="184"/>
      <c r="C44" s="30" t="s">
        <v>14</v>
      </c>
      <c r="D44" s="67" t="s">
        <v>15</v>
      </c>
      <c r="E44" s="68" t="s">
        <v>14</v>
      </c>
      <c r="F44" s="29" t="s">
        <v>15</v>
      </c>
      <c r="G44" s="147"/>
      <c r="H44" s="147"/>
    </row>
    <row r="45" spans="1:8" x14ac:dyDescent="0.25">
      <c r="A45" s="91">
        <v>6.1</v>
      </c>
      <c r="B45" s="10" t="s">
        <v>34</v>
      </c>
      <c r="C45" s="95" t="s">
        <v>58</v>
      </c>
      <c r="D45" s="236">
        <v>71</v>
      </c>
      <c r="E45" s="95" t="s">
        <v>58</v>
      </c>
      <c r="F45" s="237">
        <v>72</v>
      </c>
      <c r="G45" s="209" t="s">
        <v>110</v>
      </c>
      <c r="H45" s="212"/>
    </row>
    <row r="46" spans="1:8" ht="30" x14ac:dyDescent="0.25">
      <c r="A46" s="91">
        <v>6.2</v>
      </c>
      <c r="B46" s="10" t="s">
        <v>35</v>
      </c>
      <c r="C46" s="95" t="s">
        <v>58</v>
      </c>
      <c r="D46" s="186"/>
      <c r="E46" s="95" t="s">
        <v>58</v>
      </c>
      <c r="F46" s="238"/>
      <c r="G46" s="210"/>
      <c r="H46" s="204"/>
    </row>
    <row r="47" spans="1:8" ht="30.75" thickBot="1" x14ac:dyDescent="0.3">
      <c r="A47" s="91">
        <v>6.3</v>
      </c>
      <c r="B47" s="11" t="s">
        <v>36</v>
      </c>
      <c r="C47" s="95" t="s">
        <v>58</v>
      </c>
      <c r="D47" s="187"/>
      <c r="E47" s="95" t="s">
        <v>58</v>
      </c>
      <c r="F47" s="239"/>
      <c r="G47" s="211"/>
      <c r="H47" s="205"/>
    </row>
    <row r="48" spans="1:8" ht="30" customHeight="1" x14ac:dyDescent="0.25">
      <c r="A48" s="19">
        <v>8</v>
      </c>
      <c r="B48" s="33" t="s">
        <v>37</v>
      </c>
      <c r="C48" s="136" t="s">
        <v>14</v>
      </c>
      <c r="D48" s="137"/>
      <c r="E48" s="231"/>
      <c r="F48" s="90" t="s">
        <v>15</v>
      </c>
      <c r="G48" s="24" t="s">
        <v>16</v>
      </c>
      <c r="H48" s="27" t="s">
        <v>17</v>
      </c>
    </row>
    <row r="49" spans="1:8" ht="43.5" customHeight="1" x14ac:dyDescent="0.25">
      <c r="A49" s="91">
        <v>8.1</v>
      </c>
      <c r="B49" s="10" t="s">
        <v>38</v>
      </c>
      <c r="C49" s="232" t="s">
        <v>141</v>
      </c>
      <c r="D49" s="233"/>
      <c r="E49" s="234"/>
      <c r="F49" s="69"/>
      <c r="G49" s="225" t="s">
        <v>110</v>
      </c>
      <c r="H49" s="228"/>
    </row>
    <row r="50" spans="1:8" x14ac:dyDescent="0.25">
      <c r="A50" s="91">
        <v>8.1999999999999993</v>
      </c>
      <c r="B50" s="10" t="s">
        <v>39</v>
      </c>
      <c r="C50" s="232" t="s">
        <v>217</v>
      </c>
      <c r="D50" s="233"/>
      <c r="E50" s="234"/>
      <c r="F50" s="69"/>
      <c r="G50" s="226"/>
      <c r="H50" s="229"/>
    </row>
    <row r="51" spans="1:8" x14ac:dyDescent="0.25">
      <c r="A51" s="91">
        <v>8.3000000000000007</v>
      </c>
      <c r="B51" s="10" t="s">
        <v>40</v>
      </c>
      <c r="C51" s="213" t="s">
        <v>58</v>
      </c>
      <c r="D51" s="214"/>
      <c r="E51" s="215"/>
      <c r="F51" s="222"/>
      <c r="G51" s="226"/>
      <c r="H51" s="229"/>
    </row>
    <row r="52" spans="1:8" ht="30" x14ac:dyDescent="0.25">
      <c r="A52" s="91">
        <v>8.4</v>
      </c>
      <c r="B52" s="10" t="s">
        <v>41</v>
      </c>
      <c r="C52" s="216"/>
      <c r="D52" s="217"/>
      <c r="E52" s="218"/>
      <c r="F52" s="223"/>
      <c r="G52" s="226"/>
      <c r="H52" s="229"/>
    </row>
    <row r="53" spans="1:8" ht="30" customHeight="1" x14ac:dyDescent="0.25">
      <c r="A53" s="91">
        <v>8.5</v>
      </c>
      <c r="B53" s="10" t="s">
        <v>73</v>
      </c>
      <c r="C53" s="216"/>
      <c r="D53" s="217"/>
      <c r="E53" s="218"/>
      <c r="F53" s="223"/>
      <c r="G53" s="226"/>
      <c r="H53" s="229"/>
    </row>
    <row r="54" spans="1:8" x14ac:dyDescent="0.25">
      <c r="A54" s="91">
        <v>8.6</v>
      </c>
      <c r="B54" s="10" t="s">
        <v>42</v>
      </c>
      <c r="C54" s="216"/>
      <c r="D54" s="217"/>
      <c r="E54" s="218"/>
      <c r="F54" s="223"/>
      <c r="G54" s="226"/>
      <c r="H54" s="229"/>
    </row>
    <row r="55" spans="1:8" x14ac:dyDescent="0.25">
      <c r="A55" s="91">
        <v>8.6999999999999993</v>
      </c>
      <c r="B55" s="10" t="s">
        <v>72</v>
      </c>
      <c r="C55" s="216"/>
      <c r="D55" s="217"/>
      <c r="E55" s="218"/>
      <c r="F55" s="223"/>
      <c r="G55" s="226"/>
      <c r="H55" s="229"/>
    </row>
    <row r="56" spans="1:8" x14ac:dyDescent="0.25">
      <c r="A56" s="91">
        <v>8.8000000000000007</v>
      </c>
      <c r="B56" s="14" t="s">
        <v>43</v>
      </c>
      <c r="C56" s="216"/>
      <c r="D56" s="217"/>
      <c r="E56" s="218"/>
      <c r="F56" s="223"/>
      <c r="G56" s="226"/>
      <c r="H56" s="229"/>
    </row>
    <row r="57" spans="1:8" ht="15.75" thickBot="1" x14ac:dyDescent="0.3">
      <c r="A57" s="16" t="s">
        <v>44</v>
      </c>
      <c r="B57" s="10" t="s">
        <v>45</v>
      </c>
      <c r="C57" s="219"/>
      <c r="D57" s="220"/>
      <c r="E57" s="221"/>
      <c r="F57" s="224"/>
      <c r="G57" s="227"/>
      <c r="H57" s="230"/>
    </row>
    <row r="58" spans="1:8" ht="15.75" thickBot="1" x14ac:dyDescent="0.3">
      <c r="A58" s="117">
        <v>9</v>
      </c>
      <c r="B58" s="183" t="s">
        <v>46</v>
      </c>
      <c r="C58" s="195" t="str">
        <f>C43</f>
        <v>INGECON S.A.S. - 60%</v>
      </c>
      <c r="D58" s="196"/>
      <c r="E58" s="240" t="str">
        <f>E43</f>
        <v>ERGÓN INGENIERÍA S.A.S. - 40%</v>
      </c>
      <c r="F58" s="129"/>
      <c r="G58" s="146" t="s">
        <v>16</v>
      </c>
      <c r="H58" s="146" t="s">
        <v>17</v>
      </c>
    </row>
    <row r="59" spans="1:8" ht="30.75" thickBot="1" x14ac:dyDescent="0.3">
      <c r="A59" s="118"/>
      <c r="B59" s="184"/>
      <c r="C59" s="30" t="s">
        <v>14</v>
      </c>
      <c r="D59" s="31" t="s">
        <v>15</v>
      </c>
      <c r="E59" s="68" t="s">
        <v>14</v>
      </c>
      <c r="F59" s="29" t="s">
        <v>15</v>
      </c>
      <c r="G59" s="147"/>
      <c r="H59" s="147"/>
    </row>
    <row r="60" spans="1:8" x14ac:dyDescent="0.25">
      <c r="A60" s="91">
        <v>9.1</v>
      </c>
      <c r="B60" s="8" t="s">
        <v>47</v>
      </c>
      <c r="C60" s="185" t="s">
        <v>211</v>
      </c>
      <c r="D60" s="185"/>
      <c r="E60" s="185" t="s">
        <v>211</v>
      </c>
      <c r="F60" s="241"/>
      <c r="G60" s="181"/>
      <c r="H60" s="135"/>
    </row>
    <row r="61" spans="1:8" x14ac:dyDescent="0.25">
      <c r="A61" s="91">
        <v>9.1999999999999993</v>
      </c>
      <c r="B61" s="9" t="s">
        <v>19</v>
      </c>
      <c r="C61" s="188"/>
      <c r="D61" s="188"/>
      <c r="E61" s="188"/>
      <c r="F61" s="242"/>
      <c r="G61" s="181"/>
      <c r="H61" s="135"/>
    </row>
    <row r="62" spans="1:8" ht="30.75" thickBot="1" x14ac:dyDescent="0.3">
      <c r="A62" s="40">
        <v>9.3000000000000007</v>
      </c>
      <c r="B62" s="17" t="s">
        <v>48</v>
      </c>
      <c r="C62" s="97" t="s">
        <v>211</v>
      </c>
      <c r="D62" s="97"/>
      <c r="E62" s="97" t="s">
        <v>211</v>
      </c>
      <c r="F62" s="66"/>
      <c r="G62" s="182"/>
      <c r="H62" s="151"/>
    </row>
    <row r="63" spans="1:8" ht="36.75" customHeight="1" thickBot="1" x14ac:dyDescent="0.3">
      <c r="A63" s="117">
        <v>10</v>
      </c>
      <c r="B63" s="183" t="s">
        <v>49</v>
      </c>
      <c r="C63" s="123" t="str">
        <f>C58</f>
        <v>INGECON S.A.S. - 60%</v>
      </c>
      <c r="D63" s="123"/>
      <c r="E63" s="123" t="str">
        <f>E58</f>
        <v>ERGÓN INGENIERÍA S.A.S. - 40%</v>
      </c>
      <c r="F63" s="129"/>
      <c r="G63" s="146" t="s">
        <v>16</v>
      </c>
      <c r="H63" s="146" t="s">
        <v>17</v>
      </c>
    </row>
    <row r="64" spans="1:8" ht="30" x14ac:dyDescent="0.25">
      <c r="A64" s="118"/>
      <c r="B64" s="184"/>
      <c r="C64" s="83" t="s">
        <v>14</v>
      </c>
      <c r="D64" s="67" t="s">
        <v>15</v>
      </c>
      <c r="E64" s="84" t="s">
        <v>14</v>
      </c>
      <c r="F64" s="85" t="s">
        <v>15</v>
      </c>
      <c r="G64" s="197"/>
      <c r="H64" s="197"/>
    </row>
    <row r="65" spans="1:9" ht="15.75" thickBot="1" x14ac:dyDescent="0.3">
      <c r="A65" s="40">
        <v>10.1</v>
      </c>
      <c r="B65" s="11" t="s">
        <v>50</v>
      </c>
      <c r="C65" s="96" t="s">
        <v>208</v>
      </c>
      <c r="D65" s="96"/>
      <c r="E65" s="96" t="s">
        <v>208</v>
      </c>
      <c r="F65" s="96"/>
      <c r="G65" s="96"/>
      <c r="H65" s="86"/>
    </row>
    <row r="66" spans="1:9" ht="15.75" thickBot="1" x14ac:dyDescent="0.3">
      <c r="A66" s="117">
        <v>11</v>
      </c>
      <c r="B66" s="119" t="s">
        <v>51</v>
      </c>
      <c r="C66" s="184" t="str">
        <f>C63</f>
        <v>INGECON S.A.S. - 60%</v>
      </c>
      <c r="D66" s="184"/>
      <c r="E66" s="184" t="str">
        <f>E63</f>
        <v>ERGÓN INGENIERÍA S.A.S. - 40%</v>
      </c>
      <c r="F66" s="235"/>
      <c r="G66" s="197" t="s">
        <v>16</v>
      </c>
      <c r="H66" s="197" t="s">
        <v>17</v>
      </c>
      <c r="I66" s="13"/>
    </row>
    <row r="67" spans="1:9" ht="31.5" customHeight="1" x14ac:dyDescent="0.3">
      <c r="A67" s="118"/>
      <c r="B67" s="120"/>
      <c r="C67" s="83" t="s">
        <v>14</v>
      </c>
      <c r="D67" s="67" t="s">
        <v>15</v>
      </c>
      <c r="E67" s="84" t="s">
        <v>14</v>
      </c>
      <c r="F67" s="85" t="s">
        <v>15</v>
      </c>
      <c r="G67" s="197"/>
      <c r="H67" s="197"/>
      <c r="I67" s="15"/>
    </row>
    <row r="68" spans="1:9" ht="16.5" x14ac:dyDescent="0.3">
      <c r="A68" s="91" t="s">
        <v>52</v>
      </c>
      <c r="B68" s="34" t="s">
        <v>53</v>
      </c>
      <c r="C68" s="96" t="s">
        <v>58</v>
      </c>
      <c r="D68" s="96"/>
      <c r="E68" s="96" t="s">
        <v>58</v>
      </c>
      <c r="F68" s="96"/>
      <c r="G68" s="96"/>
      <c r="H68" s="86"/>
      <c r="I68" s="15"/>
    </row>
    <row r="69" spans="1:9" x14ac:dyDescent="0.25">
      <c r="A69" s="91">
        <v>11.2</v>
      </c>
      <c r="B69" s="34" t="s">
        <v>54</v>
      </c>
      <c r="C69" s="96" t="s">
        <v>58</v>
      </c>
      <c r="D69" s="96"/>
      <c r="E69" s="96" t="s">
        <v>58</v>
      </c>
      <c r="F69" s="96"/>
      <c r="G69" s="96"/>
      <c r="H69" s="86"/>
      <c r="I69" s="70"/>
    </row>
    <row r="70" spans="1:9" ht="30" customHeight="1" thickBot="1" x14ac:dyDescent="0.3">
      <c r="A70" s="18">
        <v>11.3</v>
      </c>
      <c r="B70" s="35" t="s">
        <v>55</v>
      </c>
      <c r="C70" s="96" t="s">
        <v>58</v>
      </c>
      <c r="D70" s="99"/>
      <c r="E70" s="96" t="s">
        <v>58</v>
      </c>
      <c r="F70" s="99"/>
      <c r="G70" s="96"/>
      <c r="H70" s="86"/>
    </row>
    <row r="71" spans="1:9" ht="30" customHeight="1" thickBot="1" x14ac:dyDescent="0.3">
      <c r="A71" s="126" t="s">
        <v>64</v>
      </c>
      <c r="B71" s="273"/>
      <c r="C71" s="303" t="s">
        <v>228</v>
      </c>
      <c r="D71" s="304"/>
      <c r="E71" s="303" t="s">
        <v>228</v>
      </c>
      <c r="F71" s="304"/>
      <c r="G71" s="113" t="s">
        <v>227</v>
      </c>
      <c r="H71" s="29"/>
    </row>
    <row r="72" spans="1:9" ht="31.5" customHeight="1" x14ac:dyDescent="0.25"/>
  </sheetData>
  <mergeCells count="88">
    <mergeCell ref="C4:F4"/>
    <mergeCell ref="C8:F8"/>
    <mergeCell ref="C9:F9"/>
    <mergeCell ref="C10:F10"/>
    <mergeCell ref="G10:H10"/>
    <mergeCell ref="C12:D12"/>
    <mergeCell ref="E12:F12"/>
    <mergeCell ref="C13:D13"/>
    <mergeCell ref="E13:F13"/>
    <mergeCell ref="C11:D11"/>
    <mergeCell ref="E11:F11"/>
    <mergeCell ref="C15:E15"/>
    <mergeCell ref="H26:H27"/>
    <mergeCell ref="G16:G20"/>
    <mergeCell ref="C21:E21"/>
    <mergeCell ref="C22:E25"/>
    <mergeCell ref="F22:F25"/>
    <mergeCell ref="G22:G25"/>
    <mergeCell ref="H22:H25"/>
    <mergeCell ref="C16:E20"/>
    <mergeCell ref="F16:F20"/>
    <mergeCell ref="A26:A27"/>
    <mergeCell ref="B26:B27"/>
    <mergeCell ref="C26:D26"/>
    <mergeCell ref="E26:F26"/>
    <mergeCell ref="G26:G27"/>
    <mergeCell ref="G28:G30"/>
    <mergeCell ref="H28:H30"/>
    <mergeCell ref="A31:A32"/>
    <mergeCell ref="B31:B32"/>
    <mergeCell ref="C31:D31"/>
    <mergeCell ref="E31:F31"/>
    <mergeCell ref="G31:G32"/>
    <mergeCell ref="H31:H32"/>
    <mergeCell ref="A38:A39"/>
    <mergeCell ref="B38:B39"/>
    <mergeCell ref="C38:D38"/>
    <mergeCell ref="E38:F38"/>
    <mergeCell ref="G38:G39"/>
    <mergeCell ref="H43:H44"/>
    <mergeCell ref="D33:D37"/>
    <mergeCell ref="F33:F37"/>
    <mergeCell ref="G33:G37"/>
    <mergeCell ref="H33:H37"/>
    <mergeCell ref="H38:H39"/>
    <mergeCell ref="A43:A44"/>
    <mergeCell ref="B43:B44"/>
    <mergeCell ref="C43:D43"/>
    <mergeCell ref="E43:F43"/>
    <mergeCell ref="G43:G44"/>
    <mergeCell ref="B58:B59"/>
    <mergeCell ref="C58:D58"/>
    <mergeCell ref="E58:F58"/>
    <mergeCell ref="H58:H59"/>
    <mergeCell ref="D45:D47"/>
    <mergeCell ref="F45:F47"/>
    <mergeCell ref="G45:G47"/>
    <mergeCell ref="H45:H47"/>
    <mergeCell ref="C48:E48"/>
    <mergeCell ref="C49:E49"/>
    <mergeCell ref="G49:G57"/>
    <mergeCell ref="H49:H57"/>
    <mergeCell ref="C50:E50"/>
    <mergeCell ref="C51:E57"/>
    <mergeCell ref="F51:F57"/>
    <mergeCell ref="H60:H62"/>
    <mergeCell ref="G58:G59"/>
    <mergeCell ref="G66:G67"/>
    <mergeCell ref="H66:H67"/>
    <mergeCell ref="A63:A64"/>
    <mergeCell ref="B63:B64"/>
    <mergeCell ref="C63:D63"/>
    <mergeCell ref="E63:F63"/>
    <mergeCell ref="G63:G64"/>
    <mergeCell ref="H63:H64"/>
    <mergeCell ref="C60:C61"/>
    <mergeCell ref="D60:D61"/>
    <mergeCell ref="E60:E61"/>
    <mergeCell ref="F60:F61"/>
    <mergeCell ref="G60:G62"/>
    <mergeCell ref="A58:A59"/>
    <mergeCell ref="A71:B71"/>
    <mergeCell ref="C71:D71"/>
    <mergeCell ref="E71:F71"/>
    <mergeCell ref="A66:A67"/>
    <mergeCell ref="B66:B67"/>
    <mergeCell ref="C66:D66"/>
    <mergeCell ref="E66:F66"/>
  </mergeCells>
  <pageMargins left="0.7" right="0.7" top="0.75" bottom="0.75" header="0.3" footer="0.3"/>
  <pageSetup paperSize="9" scale="5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abSelected="1" topLeftCell="A67" zoomScale="62" zoomScaleNormal="62" workbookViewId="0">
      <selection activeCell="F46" sqref="F46"/>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 min="11" max="11" width="17.85546875" bestFit="1" customWidth="1"/>
  </cols>
  <sheetData>
    <row r="1" spans="1:6" ht="15" customHeight="1" x14ac:dyDescent="0.25">
      <c r="A1" s="152" t="s">
        <v>65</v>
      </c>
      <c r="B1" s="152"/>
      <c r="C1" s="152"/>
      <c r="D1" s="152"/>
      <c r="E1" s="152"/>
      <c r="F1" s="152"/>
    </row>
    <row r="2" spans="1:6" ht="15" customHeight="1" x14ac:dyDescent="0.25">
      <c r="A2" s="152"/>
      <c r="B2" s="152"/>
      <c r="C2" s="152"/>
      <c r="D2" s="152"/>
      <c r="E2" s="152"/>
      <c r="F2" s="152"/>
    </row>
    <row r="4" spans="1:6" x14ac:dyDescent="0.25">
      <c r="A4" s="152" t="s">
        <v>0</v>
      </c>
      <c r="B4" s="152"/>
      <c r="C4" s="152"/>
      <c r="D4" s="152"/>
      <c r="E4" s="152"/>
      <c r="F4" s="152"/>
    </row>
    <row r="5" spans="1:6" x14ac:dyDescent="0.25">
      <c r="A5" s="152"/>
      <c r="B5" s="152"/>
      <c r="C5" s="152"/>
      <c r="D5" s="152"/>
      <c r="E5" s="152"/>
      <c r="F5" s="152"/>
    </row>
    <row r="6" spans="1:6" x14ac:dyDescent="0.25">
      <c r="D6" s="2"/>
      <c r="E6" s="2"/>
      <c r="F6" s="2"/>
    </row>
    <row r="7" spans="1:6" ht="15.75" thickBot="1" x14ac:dyDescent="0.3">
      <c r="C7" s="2"/>
    </row>
    <row r="8" spans="1:6" ht="15.75" thickBot="1" x14ac:dyDescent="0.3">
      <c r="A8" s="36" t="s">
        <v>1</v>
      </c>
      <c r="B8" s="37" t="s">
        <v>2</v>
      </c>
      <c r="C8" s="153">
        <v>12</v>
      </c>
      <c r="D8" s="154"/>
      <c r="E8" s="155"/>
    </row>
    <row r="9" spans="1:6" ht="31.5" customHeight="1" thickBot="1" x14ac:dyDescent="0.3">
      <c r="A9" s="36" t="s">
        <v>3</v>
      </c>
      <c r="B9" s="37" t="s">
        <v>4</v>
      </c>
      <c r="C9" s="156" t="s">
        <v>101</v>
      </c>
      <c r="D9" s="157"/>
      <c r="E9" s="158"/>
    </row>
    <row r="10" spans="1:6" ht="42.75" customHeight="1" thickBot="1" x14ac:dyDescent="0.3">
      <c r="A10" s="36" t="s">
        <v>5</v>
      </c>
      <c r="B10" s="38" t="s">
        <v>6</v>
      </c>
      <c r="C10" s="159" t="s">
        <v>56</v>
      </c>
      <c r="D10" s="160"/>
      <c r="E10" s="161"/>
    </row>
    <row r="11" spans="1:6" ht="31.5" customHeight="1" thickBot="1" x14ac:dyDescent="0.3">
      <c r="A11" s="36" t="s">
        <v>7</v>
      </c>
      <c r="B11" s="37" t="s">
        <v>8</v>
      </c>
      <c r="C11" s="162" t="s">
        <v>102</v>
      </c>
      <c r="D11" s="163"/>
      <c r="E11" s="5"/>
      <c r="F11" s="6"/>
    </row>
    <row r="12" spans="1:6" ht="15.75" thickBot="1" x14ac:dyDescent="0.3">
      <c r="A12" s="36" t="s">
        <v>9</v>
      </c>
      <c r="B12" s="37" t="s">
        <v>10</v>
      </c>
      <c r="C12" s="164" t="s">
        <v>57</v>
      </c>
      <c r="D12" s="165"/>
    </row>
    <row r="13" spans="1:6" ht="15.75" thickBot="1" x14ac:dyDescent="0.3">
      <c r="A13" s="36" t="s">
        <v>11</v>
      </c>
      <c r="B13" s="37" t="s">
        <v>12</v>
      </c>
      <c r="C13" s="164" t="s">
        <v>74</v>
      </c>
      <c r="D13" s="165"/>
    </row>
    <row r="14" spans="1:6" ht="15.75" thickBot="1" x14ac:dyDescent="0.3">
      <c r="A14" s="3"/>
      <c r="B14" s="4"/>
      <c r="C14" s="7"/>
    </row>
    <row r="15" spans="1:6" x14ac:dyDescent="0.25">
      <c r="A15" s="19">
        <v>1</v>
      </c>
      <c r="B15" s="21" t="s">
        <v>13</v>
      </c>
      <c r="C15" s="136" t="s">
        <v>14</v>
      </c>
      <c r="D15" s="137"/>
      <c r="E15" s="24" t="s">
        <v>16</v>
      </c>
      <c r="F15" s="27" t="s">
        <v>17</v>
      </c>
    </row>
    <row r="16" spans="1:6" ht="30" x14ac:dyDescent="0.25">
      <c r="A16" s="91">
        <v>1.1000000000000001</v>
      </c>
      <c r="B16" s="8" t="s">
        <v>18</v>
      </c>
      <c r="C16" s="138" t="s">
        <v>218</v>
      </c>
      <c r="D16" s="171"/>
      <c r="E16" s="180" t="s">
        <v>110</v>
      </c>
      <c r="F16" s="135"/>
    </row>
    <row r="17" spans="1:11" x14ac:dyDescent="0.25">
      <c r="A17" s="91">
        <v>1.2</v>
      </c>
      <c r="B17" s="9" t="s">
        <v>19</v>
      </c>
      <c r="C17" s="172"/>
      <c r="D17" s="173"/>
      <c r="E17" s="181"/>
      <c r="F17" s="135"/>
    </row>
    <row r="18" spans="1:11" ht="30" x14ac:dyDescent="0.25">
      <c r="A18" s="91">
        <v>1.3</v>
      </c>
      <c r="B18" s="8" t="s">
        <v>20</v>
      </c>
      <c r="C18" s="172"/>
      <c r="D18" s="173"/>
      <c r="E18" s="181"/>
      <c r="F18" s="135"/>
    </row>
    <row r="19" spans="1:11" ht="45" x14ac:dyDescent="0.25">
      <c r="A19" s="91">
        <v>1.4</v>
      </c>
      <c r="B19" s="8" t="s">
        <v>21</v>
      </c>
      <c r="C19" s="172"/>
      <c r="D19" s="173"/>
      <c r="E19" s="181"/>
      <c r="F19" s="135"/>
    </row>
    <row r="20" spans="1:11" ht="33.75" customHeight="1" thickBot="1" x14ac:dyDescent="0.3">
      <c r="A20" s="91">
        <v>1.5</v>
      </c>
      <c r="B20" s="10" t="s">
        <v>59</v>
      </c>
      <c r="C20" s="172"/>
      <c r="D20" s="173"/>
      <c r="E20" s="181"/>
      <c r="F20" s="135"/>
    </row>
    <row r="21" spans="1:11" ht="39" customHeight="1" x14ac:dyDescent="0.25">
      <c r="A21" s="19">
        <v>2</v>
      </c>
      <c r="B21" s="20" t="s">
        <v>68</v>
      </c>
      <c r="C21" s="136" t="s">
        <v>14</v>
      </c>
      <c r="D21" s="137"/>
      <c r="E21" s="24" t="s">
        <v>16</v>
      </c>
      <c r="F21" s="28" t="s">
        <v>17</v>
      </c>
    </row>
    <row r="22" spans="1:11" ht="45.75" customHeight="1" x14ac:dyDescent="0.25">
      <c r="A22" s="91">
        <v>2.1</v>
      </c>
      <c r="B22" s="10" t="s">
        <v>22</v>
      </c>
      <c r="C22" s="174" t="s">
        <v>208</v>
      </c>
      <c r="D22" s="175"/>
      <c r="E22" s="166"/>
      <c r="F22" s="169"/>
    </row>
    <row r="23" spans="1:11" ht="50.25" customHeight="1" x14ac:dyDescent="0.25">
      <c r="A23" s="91">
        <v>2.2000000000000002</v>
      </c>
      <c r="B23" s="10" t="s">
        <v>63</v>
      </c>
      <c r="C23" s="176"/>
      <c r="D23" s="177"/>
      <c r="E23" s="167"/>
      <c r="F23" s="169"/>
    </row>
    <row r="24" spans="1:11" ht="75" customHeight="1" x14ac:dyDescent="0.25">
      <c r="A24" s="91">
        <v>2.2999999999999998</v>
      </c>
      <c r="B24" s="10" t="s">
        <v>23</v>
      </c>
      <c r="C24" s="176"/>
      <c r="D24" s="177"/>
      <c r="E24" s="167"/>
      <c r="F24" s="169"/>
    </row>
    <row r="25" spans="1:11" ht="42" customHeight="1" thickBot="1" x14ac:dyDescent="0.3">
      <c r="A25" s="40">
        <v>2.4</v>
      </c>
      <c r="B25" s="11" t="s">
        <v>24</v>
      </c>
      <c r="C25" s="178"/>
      <c r="D25" s="179"/>
      <c r="E25" s="168"/>
      <c r="F25" s="170"/>
    </row>
    <row r="26" spans="1:11" ht="33" customHeight="1" thickBot="1" x14ac:dyDescent="0.3">
      <c r="A26" s="117">
        <v>3</v>
      </c>
      <c r="B26" s="121" t="s">
        <v>25</v>
      </c>
      <c r="C26" s="123" t="str">
        <f>C31</f>
        <v>TECNO CONSULTA S.A.S.</v>
      </c>
      <c r="D26" s="123"/>
      <c r="E26" s="146" t="s">
        <v>16</v>
      </c>
      <c r="F26" s="146" t="s">
        <v>17</v>
      </c>
    </row>
    <row r="27" spans="1:11" ht="33" customHeight="1" x14ac:dyDescent="0.25">
      <c r="A27" s="118"/>
      <c r="B27" s="122"/>
      <c r="C27" s="94" t="s">
        <v>14</v>
      </c>
      <c r="D27" s="90" t="s">
        <v>15</v>
      </c>
      <c r="E27" s="147"/>
      <c r="F27" s="147"/>
    </row>
    <row r="28" spans="1:11" ht="47.25" customHeight="1" x14ac:dyDescent="0.25">
      <c r="A28" s="91">
        <v>3.1</v>
      </c>
      <c r="B28" s="10" t="s">
        <v>69</v>
      </c>
      <c r="C28" s="96" t="s">
        <v>58</v>
      </c>
      <c r="D28" s="96" t="s">
        <v>219</v>
      </c>
      <c r="E28" s="180" t="s">
        <v>110</v>
      </c>
      <c r="F28" s="135"/>
    </row>
    <row r="29" spans="1:11" ht="30" x14ac:dyDescent="0.25">
      <c r="A29" s="91">
        <v>3.2</v>
      </c>
      <c r="B29" s="10" t="s">
        <v>26</v>
      </c>
      <c r="C29" s="96" t="s">
        <v>58</v>
      </c>
      <c r="D29" s="96" t="s">
        <v>219</v>
      </c>
      <c r="E29" s="181"/>
      <c r="F29" s="135"/>
      <c r="K29" s="13"/>
    </row>
    <row r="30" spans="1:11" ht="30.75" thickBot="1" x14ac:dyDescent="0.3">
      <c r="A30" s="40">
        <v>3.3</v>
      </c>
      <c r="B30" s="11" t="s">
        <v>27</v>
      </c>
      <c r="C30" s="97" t="s">
        <v>113</v>
      </c>
      <c r="D30" s="96" t="s">
        <v>219</v>
      </c>
      <c r="E30" s="182"/>
      <c r="F30" s="151"/>
    </row>
    <row r="31" spans="1:11" ht="30" customHeight="1" thickBot="1" x14ac:dyDescent="0.3">
      <c r="A31" s="117">
        <v>4</v>
      </c>
      <c r="B31" s="119" t="s">
        <v>28</v>
      </c>
      <c r="C31" s="124" t="str">
        <f>+C11</f>
        <v>TECNO CONSULTA S.A.S.</v>
      </c>
      <c r="D31" s="125"/>
      <c r="E31" s="146" t="s">
        <v>16</v>
      </c>
      <c r="F31" s="146" t="s">
        <v>17</v>
      </c>
    </row>
    <row r="32" spans="1:11" ht="30.75" thickBot="1" x14ac:dyDescent="0.3">
      <c r="A32" s="118"/>
      <c r="B32" s="120"/>
      <c r="C32" s="98" t="s">
        <v>14</v>
      </c>
      <c r="D32" s="29" t="s">
        <v>15</v>
      </c>
      <c r="E32" s="147"/>
      <c r="F32" s="147"/>
    </row>
    <row r="33" spans="1:6" ht="45" customHeight="1" x14ac:dyDescent="0.25">
      <c r="A33" s="91">
        <v>4.0999999999999996</v>
      </c>
      <c r="B33" s="10" t="s">
        <v>69</v>
      </c>
      <c r="C33" s="326" t="s">
        <v>58</v>
      </c>
      <c r="D33" s="326" t="s">
        <v>220</v>
      </c>
      <c r="E33" s="166" t="s">
        <v>110</v>
      </c>
      <c r="F33" s="192"/>
    </row>
    <row r="34" spans="1:6" ht="30" x14ac:dyDescent="0.25">
      <c r="A34" s="91">
        <v>4.2</v>
      </c>
      <c r="B34" s="10" t="s">
        <v>61</v>
      </c>
      <c r="C34" s="278"/>
      <c r="D34" s="278"/>
      <c r="E34" s="167"/>
      <c r="F34" s="193"/>
    </row>
    <row r="35" spans="1:6" ht="30" x14ac:dyDescent="0.25">
      <c r="A35" s="91">
        <v>4.3</v>
      </c>
      <c r="B35" s="12" t="s">
        <v>62</v>
      </c>
      <c r="C35" s="278"/>
      <c r="D35" s="278"/>
      <c r="E35" s="167"/>
      <c r="F35" s="193"/>
    </row>
    <row r="36" spans="1:6" ht="28.5" customHeight="1" x14ac:dyDescent="0.25">
      <c r="A36" s="91">
        <v>4.4000000000000004</v>
      </c>
      <c r="B36" s="10" t="s">
        <v>29</v>
      </c>
      <c r="C36" s="278"/>
      <c r="D36" s="278"/>
      <c r="E36" s="167"/>
      <c r="F36" s="193"/>
    </row>
    <row r="37" spans="1:6" ht="30.75" thickBot="1" x14ac:dyDescent="0.3">
      <c r="A37" s="40">
        <v>4.5</v>
      </c>
      <c r="B37" s="11" t="s">
        <v>30</v>
      </c>
      <c r="C37" s="279"/>
      <c r="D37" s="279"/>
      <c r="E37" s="168"/>
      <c r="F37" s="194"/>
    </row>
    <row r="38" spans="1:6" ht="30" customHeight="1" thickBot="1" x14ac:dyDescent="0.3">
      <c r="A38" s="117">
        <v>5</v>
      </c>
      <c r="B38" s="119" t="s">
        <v>31</v>
      </c>
      <c r="C38" s="195" t="str">
        <f>+C11</f>
        <v>TECNO CONSULTA S.A.S.</v>
      </c>
      <c r="D38" s="196"/>
      <c r="E38" s="146" t="s">
        <v>16</v>
      </c>
      <c r="F38" s="146" t="s">
        <v>17</v>
      </c>
    </row>
    <row r="39" spans="1:6" ht="30" customHeight="1" thickBot="1" x14ac:dyDescent="0.3">
      <c r="A39" s="118"/>
      <c r="B39" s="120"/>
      <c r="C39" s="30" t="s">
        <v>14</v>
      </c>
      <c r="D39" s="31" t="s">
        <v>15</v>
      </c>
      <c r="E39" s="147"/>
      <c r="F39" s="147"/>
    </row>
    <row r="40" spans="1:6" ht="45" x14ac:dyDescent="0.25">
      <c r="A40" s="91">
        <v>5.0999999999999996</v>
      </c>
      <c r="B40" s="10" t="s">
        <v>70</v>
      </c>
      <c r="C40" s="95" t="s">
        <v>208</v>
      </c>
      <c r="D40" s="95"/>
      <c r="E40" s="22"/>
      <c r="F40" s="25"/>
    </row>
    <row r="41" spans="1:6" ht="30" x14ac:dyDescent="0.25">
      <c r="A41" s="91">
        <v>5.2</v>
      </c>
      <c r="B41" s="10" t="s">
        <v>32</v>
      </c>
      <c r="C41" s="95" t="s">
        <v>208</v>
      </c>
      <c r="D41" s="96"/>
      <c r="E41" s="22"/>
      <c r="F41" s="25"/>
    </row>
    <row r="42" spans="1:6" ht="45" x14ac:dyDescent="0.25">
      <c r="A42" s="91">
        <v>5.3</v>
      </c>
      <c r="B42" s="10" t="s">
        <v>33</v>
      </c>
      <c r="C42" s="95" t="s">
        <v>208</v>
      </c>
      <c r="D42" s="96"/>
      <c r="E42" s="22"/>
      <c r="F42" s="25"/>
    </row>
    <row r="43" spans="1:6" ht="30" customHeight="1" x14ac:dyDescent="0.25">
      <c r="A43" s="198">
        <v>6</v>
      </c>
      <c r="B43" s="199" t="s">
        <v>71</v>
      </c>
      <c r="C43" s="184" t="str">
        <f>+C11</f>
        <v>TECNO CONSULTA S.A.S.</v>
      </c>
      <c r="D43" s="184"/>
      <c r="E43" s="197" t="s">
        <v>16</v>
      </c>
      <c r="F43" s="197" t="s">
        <v>17</v>
      </c>
    </row>
    <row r="44" spans="1:6" ht="30.75" thickBot="1" x14ac:dyDescent="0.3">
      <c r="A44" s="118"/>
      <c r="B44" s="184"/>
      <c r="C44" s="30" t="s">
        <v>14</v>
      </c>
      <c r="D44" s="31" t="s">
        <v>15</v>
      </c>
      <c r="E44" s="147"/>
      <c r="F44" s="147"/>
    </row>
    <row r="45" spans="1:6" ht="30" x14ac:dyDescent="0.25">
      <c r="A45" s="91">
        <v>6.1</v>
      </c>
      <c r="B45" s="10" t="s">
        <v>34</v>
      </c>
      <c r="C45" s="185" t="s">
        <v>58</v>
      </c>
      <c r="D45" s="190">
        <v>57</v>
      </c>
      <c r="E45" s="180" t="s">
        <v>110</v>
      </c>
      <c r="F45" s="22"/>
    </row>
    <row r="46" spans="1:6" ht="30" x14ac:dyDescent="0.25">
      <c r="A46" s="91">
        <v>6.2</v>
      </c>
      <c r="B46" s="10" t="s">
        <v>35</v>
      </c>
      <c r="C46" s="186"/>
      <c r="D46" s="190"/>
      <c r="E46" s="181"/>
      <c r="F46" s="22"/>
    </row>
    <row r="47" spans="1:6" ht="45.75" thickBot="1" x14ac:dyDescent="0.3">
      <c r="A47" s="91">
        <v>6.3</v>
      </c>
      <c r="B47" s="11" t="s">
        <v>36</v>
      </c>
      <c r="C47" s="187"/>
      <c r="D47" s="191"/>
      <c r="E47" s="182"/>
      <c r="F47" s="23"/>
    </row>
    <row r="48" spans="1:6" x14ac:dyDescent="0.25">
      <c r="A48" s="19">
        <v>8</v>
      </c>
      <c r="B48" s="33" t="s">
        <v>37</v>
      </c>
      <c r="C48" s="136" t="s">
        <v>14</v>
      </c>
      <c r="D48" s="137"/>
      <c r="E48" s="24" t="s">
        <v>16</v>
      </c>
      <c r="F48" s="27" t="s">
        <v>17</v>
      </c>
    </row>
    <row r="49" spans="1:7" x14ac:dyDescent="0.25">
      <c r="A49" s="91">
        <v>8.1</v>
      </c>
      <c r="B49" s="10" t="s">
        <v>38</v>
      </c>
      <c r="C49" s="150" t="s">
        <v>141</v>
      </c>
      <c r="D49" s="150"/>
      <c r="E49" s="202" t="s">
        <v>110</v>
      </c>
      <c r="F49" s="134"/>
    </row>
    <row r="50" spans="1:7" x14ac:dyDescent="0.25">
      <c r="A50" s="91">
        <v>8.1999999999999993</v>
      </c>
      <c r="B50" s="10" t="s">
        <v>39</v>
      </c>
      <c r="C50" s="150" t="s">
        <v>221</v>
      </c>
      <c r="D50" s="150"/>
      <c r="E50" s="202"/>
      <c r="F50" s="135"/>
    </row>
    <row r="51" spans="1:7" x14ac:dyDescent="0.25">
      <c r="A51" s="91">
        <v>8.3000000000000007</v>
      </c>
      <c r="B51" s="10" t="s">
        <v>40</v>
      </c>
      <c r="C51" s="138" t="s">
        <v>58</v>
      </c>
      <c r="D51" s="139"/>
      <c r="E51" s="202"/>
      <c r="F51" s="135"/>
    </row>
    <row r="52" spans="1:7" ht="30" x14ac:dyDescent="0.25">
      <c r="A52" s="91">
        <v>8.4</v>
      </c>
      <c r="B52" s="10" t="s">
        <v>41</v>
      </c>
      <c r="C52" s="140"/>
      <c r="D52" s="141"/>
      <c r="E52" s="202"/>
      <c r="F52" s="135"/>
    </row>
    <row r="53" spans="1:7" ht="30" x14ac:dyDescent="0.25">
      <c r="A53" s="91">
        <v>8.5</v>
      </c>
      <c r="B53" s="10" t="s">
        <v>73</v>
      </c>
      <c r="C53" s="140"/>
      <c r="D53" s="141"/>
      <c r="E53" s="202"/>
      <c r="F53" s="135"/>
    </row>
    <row r="54" spans="1:7" x14ac:dyDescent="0.25">
      <c r="A54" s="91">
        <v>8.6</v>
      </c>
      <c r="B54" s="10" t="s">
        <v>42</v>
      </c>
      <c r="C54" s="140"/>
      <c r="D54" s="141"/>
      <c r="E54" s="202"/>
      <c r="F54" s="135"/>
    </row>
    <row r="55" spans="1:7" ht="30" x14ac:dyDescent="0.25">
      <c r="A55" s="91">
        <v>8.6999999999999993</v>
      </c>
      <c r="B55" s="10" t="s">
        <v>72</v>
      </c>
      <c r="C55" s="140"/>
      <c r="D55" s="141"/>
      <c r="E55" s="202"/>
      <c r="F55" s="135"/>
      <c r="G55" s="13"/>
    </row>
    <row r="56" spans="1:7" ht="31.5" customHeight="1" x14ac:dyDescent="0.3">
      <c r="A56" s="91">
        <v>8.8000000000000007</v>
      </c>
      <c r="B56" s="14" t="s">
        <v>43</v>
      </c>
      <c r="C56" s="140"/>
      <c r="D56" s="141"/>
      <c r="E56" s="202"/>
      <c r="F56" s="135"/>
      <c r="G56" s="15"/>
    </row>
    <row r="57" spans="1:7" ht="17.25" thickBot="1" x14ac:dyDescent="0.35">
      <c r="A57" s="16" t="s">
        <v>44</v>
      </c>
      <c r="B57" s="10" t="s">
        <v>45</v>
      </c>
      <c r="C57" s="142"/>
      <c r="D57" s="143"/>
      <c r="E57" s="202"/>
      <c r="F57" s="135"/>
      <c r="G57" s="15"/>
    </row>
    <row r="58" spans="1:7" ht="30" customHeight="1" x14ac:dyDescent="0.25">
      <c r="A58" s="117">
        <v>9</v>
      </c>
      <c r="B58" s="183" t="s">
        <v>46</v>
      </c>
      <c r="C58" s="123" t="str">
        <f>+C11</f>
        <v>TECNO CONSULTA S.A.S.</v>
      </c>
      <c r="D58" s="123"/>
      <c r="E58" s="146" t="s">
        <v>16</v>
      </c>
      <c r="F58" s="146" t="s">
        <v>17</v>
      </c>
    </row>
    <row r="59" spans="1:7" ht="30" customHeight="1" thickBot="1" x14ac:dyDescent="0.3">
      <c r="A59" s="118"/>
      <c r="B59" s="184"/>
      <c r="C59" s="30" t="s">
        <v>14</v>
      </c>
      <c r="D59" s="31" t="s">
        <v>15</v>
      </c>
      <c r="E59" s="147"/>
      <c r="F59" s="147"/>
    </row>
    <row r="60" spans="1:7" ht="30" x14ac:dyDescent="0.25">
      <c r="A60" s="91">
        <v>9.1</v>
      </c>
      <c r="B60" s="8" t="s">
        <v>47</v>
      </c>
      <c r="C60" s="185" t="s">
        <v>222</v>
      </c>
      <c r="D60" s="185"/>
      <c r="E60" s="181"/>
      <c r="F60" s="135"/>
    </row>
    <row r="61" spans="1:7" x14ac:dyDescent="0.25">
      <c r="A61" s="91">
        <v>9.1999999999999993</v>
      </c>
      <c r="B61" s="9" t="s">
        <v>19</v>
      </c>
      <c r="C61" s="188"/>
      <c r="D61" s="188"/>
      <c r="E61" s="181"/>
      <c r="F61" s="135"/>
    </row>
    <row r="62" spans="1:7" ht="45.75" thickBot="1" x14ac:dyDescent="0.3">
      <c r="A62" s="40">
        <v>9.3000000000000007</v>
      </c>
      <c r="B62" s="17" t="s">
        <v>48</v>
      </c>
      <c r="C62" s="97" t="s">
        <v>222</v>
      </c>
      <c r="D62" s="97"/>
      <c r="E62" s="182"/>
      <c r="F62" s="151"/>
    </row>
    <row r="63" spans="1:7" ht="30" customHeight="1" x14ac:dyDescent="0.25">
      <c r="A63" s="117">
        <v>10</v>
      </c>
      <c r="B63" s="183" t="s">
        <v>49</v>
      </c>
      <c r="C63" s="123" t="str">
        <f>+C11</f>
        <v>TECNO CONSULTA S.A.S.</v>
      </c>
      <c r="D63" s="123"/>
      <c r="E63" s="146" t="s">
        <v>16</v>
      </c>
      <c r="F63" s="146" t="s">
        <v>17</v>
      </c>
    </row>
    <row r="64" spans="1:7" ht="30" customHeight="1" thickBot="1" x14ac:dyDescent="0.3">
      <c r="A64" s="118"/>
      <c r="B64" s="184"/>
      <c r="C64" s="30" t="s">
        <v>14</v>
      </c>
      <c r="D64" s="31" t="s">
        <v>15</v>
      </c>
      <c r="E64" s="147"/>
      <c r="F64" s="147"/>
    </row>
    <row r="65" spans="1:6" ht="15.75" thickBot="1" x14ac:dyDescent="0.3">
      <c r="A65" s="40">
        <v>10.1</v>
      </c>
      <c r="B65" s="11" t="s">
        <v>50</v>
      </c>
      <c r="C65" s="97" t="s">
        <v>208</v>
      </c>
      <c r="D65" s="97"/>
      <c r="E65" s="50"/>
      <c r="F65" s="26"/>
    </row>
    <row r="66" spans="1:6" ht="30" customHeight="1" x14ac:dyDescent="0.25">
      <c r="A66" s="117">
        <v>11</v>
      </c>
      <c r="B66" s="119" t="s">
        <v>51</v>
      </c>
      <c r="C66" s="128" t="str">
        <f>+C11</f>
        <v>TECNO CONSULTA S.A.S.</v>
      </c>
      <c r="D66" s="129"/>
      <c r="E66" s="144" t="s">
        <v>16</v>
      </c>
      <c r="F66" s="146" t="s">
        <v>17</v>
      </c>
    </row>
    <row r="67" spans="1:6" ht="30" customHeight="1" x14ac:dyDescent="0.25">
      <c r="A67" s="118"/>
      <c r="B67" s="120"/>
      <c r="C67" s="148" t="s">
        <v>14</v>
      </c>
      <c r="D67" s="149"/>
      <c r="E67" s="145"/>
      <c r="F67" s="147"/>
    </row>
    <row r="68" spans="1:6" ht="30" x14ac:dyDescent="0.25">
      <c r="A68" s="91" t="s">
        <v>52</v>
      </c>
      <c r="B68" s="34" t="s">
        <v>53</v>
      </c>
      <c r="C68" s="130" t="s">
        <v>58</v>
      </c>
      <c r="D68" s="131"/>
      <c r="E68" s="49"/>
      <c r="F68" s="25"/>
    </row>
    <row r="69" spans="1:6" ht="31.5" customHeight="1" x14ac:dyDescent="0.25">
      <c r="A69" s="91">
        <v>11.2</v>
      </c>
      <c r="B69" s="34" t="s">
        <v>54</v>
      </c>
      <c r="C69" s="130" t="s">
        <v>58</v>
      </c>
      <c r="D69" s="131"/>
      <c r="E69" s="49"/>
      <c r="F69" s="25"/>
    </row>
    <row r="70" spans="1:6" ht="15.75" thickBot="1" x14ac:dyDescent="0.3">
      <c r="A70" s="18">
        <v>11.3</v>
      </c>
      <c r="B70" s="35" t="s">
        <v>55</v>
      </c>
      <c r="C70" s="130" t="s">
        <v>58</v>
      </c>
      <c r="D70" s="131"/>
      <c r="E70" s="49"/>
      <c r="F70" s="32"/>
    </row>
    <row r="71" spans="1:6" ht="19.5" thickBot="1" x14ac:dyDescent="0.3">
      <c r="A71" s="126" t="s">
        <v>64</v>
      </c>
      <c r="B71" s="127"/>
      <c r="C71" s="200" t="s">
        <v>58</v>
      </c>
      <c r="D71" s="201"/>
      <c r="E71" s="51" t="s">
        <v>60</v>
      </c>
      <c r="F71" s="52"/>
    </row>
  </sheetData>
  <mergeCells count="76">
    <mergeCell ref="F16:F20"/>
    <mergeCell ref="A1:F2"/>
    <mergeCell ref="A4:F5"/>
    <mergeCell ref="C8:E8"/>
    <mergeCell ref="C9:E9"/>
    <mergeCell ref="C10:E10"/>
    <mergeCell ref="C11:D11"/>
    <mergeCell ref="C12:D12"/>
    <mergeCell ref="C13:D13"/>
    <mergeCell ref="C15:D15"/>
    <mergeCell ref="C16:D20"/>
    <mergeCell ref="E16:E20"/>
    <mergeCell ref="C21:D21"/>
    <mergeCell ref="C22:D25"/>
    <mergeCell ref="E22:E25"/>
    <mergeCell ref="F22:F25"/>
    <mergeCell ref="A26:A27"/>
    <mergeCell ref="B26:B27"/>
    <mergeCell ref="C26:D26"/>
    <mergeCell ref="E26:E27"/>
    <mergeCell ref="F26:F27"/>
    <mergeCell ref="E28:E30"/>
    <mergeCell ref="F28:F30"/>
    <mergeCell ref="A31:A32"/>
    <mergeCell ref="B31:B32"/>
    <mergeCell ref="C31:D31"/>
    <mergeCell ref="E31:E32"/>
    <mergeCell ref="F31:F32"/>
    <mergeCell ref="F33:F37"/>
    <mergeCell ref="A38:A39"/>
    <mergeCell ref="B38:B39"/>
    <mergeCell ref="C38:D38"/>
    <mergeCell ref="E38:E39"/>
    <mergeCell ref="F38:F39"/>
    <mergeCell ref="C45:C47"/>
    <mergeCell ref="D45:D47"/>
    <mergeCell ref="E45:E47"/>
    <mergeCell ref="C33:C37"/>
    <mergeCell ref="D33:D37"/>
    <mergeCell ref="E33:E37"/>
    <mergeCell ref="A43:A44"/>
    <mergeCell ref="B43:B44"/>
    <mergeCell ref="C43:D43"/>
    <mergeCell ref="E43:E44"/>
    <mergeCell ref="F43:F44"/>
    <mergeCell ref="C48:D48"/>
    <mergeCell ref="C49:D49"/>
    <mergeCell ref="E49:E57"/>
    <mergeCell ref="F49:F57"/>
    <mergeCell ref="C50:D50"/>
    <mergeCell ref="C51:D57"/>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67:D67"/>
    <mergeCell ref="C68:D68"/>
    <mergeCell ref="C69:D69"/>
    <mergeCell ref="C70:D70"/>
    <mergeCell ref="A71:B71"/>
    <mergeCell ref="C71:D71"/>
    <mergeCell ref="A66:A67"/>
    <mergeCell ref="B66:B67"/>
    <mergeCell ref="C66:D66"/>
  </mergeCells>
  <pageMargins left="0.7" right="0.7" top="0.75" bottom="0.75" header="0.3" footer="0.3"/>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58" zoomScale="62" zoomScaleNormal="62" workbookViewId="0">
      <selection activeCell="C71" sqref="C71:D71"/>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52" t="s">
        <v>65</v>
      </c>
      <c r="B1" s="152"/>
      <c r="C1" s="152"/>
      <c r="D1" s="152"/>
      <c r="E1" s="152"/>
      <c r="F1" s="152"/>
    </row>
    <row r="2" spans="1:6" ht="15" customHeight="1" x14ac:dyDescent="0.25">
      <c r="A2" s="152"/>
      <c r="B2" s="152"/>
      <c r="C2" s="152"/>
      <c r="D2" s="152"/>
      <c r="E2" s="152"/>
      <c r="F2" s="152"/>
    </row>
    <row r="4" spans="1:6" x14ac:dyDescent="0.25">
      <c r="A4" s="152" t="s">
        <v>0</v>
      </c>
      <c r="B4" s="152"/>
      <c r="C4" s="152"/>
      <c r="D4" s="152"/>
      <c r="E4" s="152"/>
      <c r="F4" s="152"/>
    </row>
    <row r="5" spans="1:6" x14ac:dyDescent="0.25">
      <c r="A5" s="152"/>
      <c r="B5" s="152"/>
      <c r="C5" s="152"/>
      <c r="D5" s="152"/>
      <c r="E5" s="152"/>
      <c r="F5" s="152"/>
    </row>
    <row r="6" spans="1:6" x14ac:dyDescent="0.25">
      <c r="D6" s="2"/>
      <c r="E6" s="2"/>
      <c r="F6" s="2"/>
    </row>
    <row r="7" spans="1:6" ht="15.75" thickBot="1" x14ac:dyDescent="0.3">
      <c r="C7" s="2"/>
    </row>
    <row r="8" spans="1:6" ht="15.75" thickBot="1" x14ac:dyDescent="0.3">
      <c r="A8" s="36" t="s">
        <v>1</v>
      </c>
      <c r="B8" s="37" t="s">
        <v>2</v>
      </c>
      <c r="C8" s="153">
        <v>2</v>
      </c>
      <c r="D8" s="154"/>
      <c r="E8" s="155"/>
    </row>
    <row r="9" spans="1:6" ht="31.5" customHeight="1" thickBot="1" x14ac:dyDescent="0.3">
      <c r="A9" s="36" t="s">
        <v>3</v>
      </c>
      <c r="B9" s="37" t="s">
        <v>4</v>
      </c>
      <c r="C9" s="156" t="s">
        <v>67</v>
      </c>
      <c r="D9" s="157"/>
      <c r="E9" s="158"/>
    </row>
    <row r="10" spans="1:6" ht="42.75" customHeight="1" thickBot="1" x14ac:dyDescent="0.3">
      <c r="A10" s="36" t="s">
        <v>5</v>
      </c>
      <c r="B10" s="38" t="s">
        <v>6</v>
      </c>
      <c r="C10" s="159" t="s">
        <v>56</v>
      </c>
      <c r="D10" s="160"/>
      <c r="E10" s="161"/>
    </row>
    <row r="11" spans="1:6" ht="31.5" customHeight="1" thickBot="1" x14ac:dyDescent="0.3">
      <c r="A11" s="36" t="s">
        <v>7</v>
      </c>
      <c r="B11" s="37" t="s">
        <v>8</v>
      </c>
      <c r="C11" s="162" t="s">
        <v>67</v>
      </c>
      <c r="D11" s="163"/>
      <c r="E11" s="5"/>
      <c r="F11" s="6"/>
    </row>
    <row r="12" spans="1:6" ht="15.75" thickBot="1" x14ac:dyDescent="0.3">
      <c r="A12" s="36" t="s">
        <v>9</v>
      </c>
      <c r="B12" s="37" t="s">
        <v>10</v>
      </c>
      <c r="C12" s="164" t="s">
        <v>57</v>
      </c>
      <c r="D12" s="165"/>
    </row>
    <row r="13" spans="1:6" ht="15.75" thickBot="1" x14ac:dyDescent="0.3">
      <c r="A13" s="36" t="s">
        <v>11</v>
      </c>
      <c r="B13" s="37" t="s">
        <v>12</v>
      </c>
      <c r="C13" s="164" t="s">
        <v>74</v>
      </c>
      <c r="D13" s="165"/>
    </row>
    <row r="14" spans="1:6" ht="15.75" thickBot="1" x14ac:dyDescent="0.3">
      <c r="A14" s="3"/>
      <c r="B14" s="4"/>
      <c r="C14" s="7"/>
    </row>
    <row r="15" spans="1:6" x14ac:dyDescent="0.25">
      <c r="A15" s="19">
        <v>1</v>
      </c>
      <c r="B15" s="21" t="s">
        <v>13</v>
      </c>
      <c r="C15" s="136" t="s">
        <v>14</v>
      </c>
      <c r="D15" s="137"/>
      <c r="E15" s="24" t="s">
        <v>16</v>
      </c>
      <c r="F15" s="27" t="s">
        <v>17</v>
      </c>
    </row>
    <row r="16" spans="1:6" ht="30" x14ac:dyDescent="0.25">
      <c r="A16" s="54">
        <v>1.1000000000000001</v>
      </c>
      <c r="B16" s="8" t="s">
        <v>18</v>
      </c>
      <c r="C16" s="138" t="s">
        <v>111</v>
      </c>
      <c r="D16" s="171"/>
      <c r="E16" s="180" t="s">
        <v>60</v>
      </c>
      <c r="F16" s="135"/>
    </row>
    <row r="17" spans="1:6" x14ac:dyDescent="0.25">
      <c r="A17" s="54">
        <v>1.2</v>
      </c>
      <c r="B17" s="9" t="s">
        <v>19</v>
      </c>
      <c r="C17" s="172"/>
      <c r="D17" s="173"/>
      <c r="E17" s="181"/>
      <c r="F17" s="135"/>
    </row>
    <row r="18" spans="1:6" ht="30" x14ac:dyDescent="0.25">
      <c r="A18" s="54">
        <v>1.3</v>
      </c>
      <c r="B18" s="8" t="s">
        <v>20</v>
      </c>
      <c r="C18" s="172"/>
      <c r="D18" s="173"/>
      <c r="E18" s="181"/>
      <c r="F18" s="135"/>
    </row>
    <row r="19" spans="1:6" ht="45" x14ac:dyDescent="0.25">
      <c r="A19" s="54">
        <v>1.4</v>
      </c>
      <c r="B19" s="8" t="s">
        <v>21</v>
      </c>
      <c r="C19" s="172"/>
      <c r="D19" s="173"/>
      <c r="E19" s="181"/>
      <c r="F19" s="135"/>
    </row>
    <row r="20" spans="1:6" ht="33.75" customHeight="1" thickBot="1" x14ac:dyDescent="0.3">
      <c r="A20" s="54">
        <v>1.5</v>
      </c>
      <c r="B20" s="10" t="s">
        <v>59</v>
      </c>
      <c r="C20" s="172"/>
      <c r="D20" s="173"/>
      <c r="E20" s="181"/>
      <c r="F20" s="135"/>
    </row>
    <row r="21" spans="1:6" ht="39" customHeight="1" x14ac:dyDescent="0.25">
      <c r="A21" s="19">
        <v>2</v>
      </c>
      <c r="B21" s="20" t="s">
        <v>68</v>
      </c>
      <c r="C21" s="136" t="s">
        <v>14</v>
      </c>
      <c r="D21" s="137"/>
      <c r="E21" s="24" t="s">
        <v>16</v>
      </c>
      <c r="F21" s="28" t="s">
        <v>17</v>
      </c>
    </row>
    <row r="22" spans="1:6" ht="45.75" customHeight="1" x14ac:dyDescent="0.25">
      <c r="A22" s="54">
        <v>2.1</v>
      </c>
      <c r="B22" s="10" t="s">
        <v>22</v>
      </c>
      <c r="C22" s="174" t="s">
        <v>56</v>
      </c>
      <c r="D22" s="175"/>
      <c r="E22" s="166" t="s">
        <v>60</v>
      </c>
      <c r="F22" s="169"/>
    </row>
    <row r="23" spans="1:6" ht="50.25" customHeight="1" x14ac:dyDescent="0.25">
      <c r="A23" s="54">
        <v>2.2000000000000002</v>
      </c>
      <c r="B23" s="10" t="s">
        <v>63</v>
      </c>
      <c r="C23" s="176"/>
      <c r="D23" s="177"/>
      <c r="E23" s="167"/>
      <c r="F23" s="169"/>
    </row>
    <row r="24" spans="1:6" ht="75" customHeight="1" x14ac:dyDescent="0.25">
      <c r="A24" s="54">
        <v>2.2999999999999998</v>
      </c>
      <c r="B24" s="10" t="s">
        <v>23</v>
      </c>
      <c r="C24" s="176"/>
      <c r="D24" s="177"/>
      <c r="E24" s="167"/>
      <c r="F24" s="169"/>
    </row>
    <row r="25" spans="1:6" ht="42" customHeight="1" thickBot="1" x14ac:dyDescent="0.3">
      <c r="A25" s="40">
        <v>2.4</v>
      </c>
      <c r="B25" s="11" t="s">
        <v>24</v>
      </c>
      <c r="C25" s="178"/>
      <c r="D25" s="179"/>
      <c r="E25" s="168"/>
      <c r="F25" s="170"/>
    </row>
    <row r="26" spans="1:6" ht="33" customHeight="1" thickBot="1" x14ac:dyDescent="0.3">
      <c r="A26" s="117">
        <v>3</v>
      </c>
      <c r="B26" s="121" t="s">
        <v>25</v>
      </c>
      <c r="C26" s="123" t="str">
        <f>C31</f>
        <v>VELNEC S.A.</v>
      </c>
      <c r="D26" s="123"/>
      <c r="E26" s="146" t="s">
        <v>16</v>
      </c>
      <c r="F26" s="146" t="s">
        <v>17</v>
      </c>
    </row>
    <row r="27" spans="1:6" ht="33" customHeight="1" x14ac:dyDescent="0.25">
      <c r="A27" s="118"/>
      <c r="B27" s="122"/>
      <c r="C27" s="59" t="s">
        <v>14</v>
      </c>
      <c r="D27" s="58" t="s">
        <v>15</v>
      </c>
      <c r="E27" s="147"/>
      <c r="F27" s="147"/>
    </row>
    <row r="28" spans="1:6" ht="47.25" customHeight="1" x14ac:dyDescent="0.25">
      <c r="A28" s="54">
        <v>3.1</v>
      </c>
      <c r="B28" s="10" t="s">
        <v>69</v>
      </c>
      <c r="C28" s="56" t="s">
        <v>58</v>
      </c>
      <c r="D28" s="56">
        <v>39</v>
      </c>
      <c r="E28" s="180" t="s">
        <v>60</v>
      </c>
      <c r="F28" s="135"/>
    </row>
    <row r="29" spans="1:6" ht="30" x14ac:dyDescent="0.25">
      <c r="A29" s="54">
        <v>3.2</v>
      </c>
      <c r="B29" s="10" t="s">
        <v>26</v>
      </c>
      <c r="C29" s="56" t="s">
        <v>58</v>
      </c>
      <c r="D29" s="56" t="s">
        <v>114</v>
      </c>
      <c r="E29" s="181"/>
      <c r="F29" s="135"/>
    </row>
    <row r="30" spans="1:6" ht="30.75" thickBot="1" x14ac:dyDescent="0.3">
      <c r="A30" s="40">
        <v>3.3</v>
      </c>
      <c r="B30" s="11" t="s">
        <v>27</v>
      </c>
      <c r="C30" s="57" t="s">
        <v>113</v>
      </c>
      <c r="D30" s="56">
        <v>41</v>
      </c>
      <c r="E30" s="182"/>
      <c r="F30" s="151"/>
    </row>
    <row r="31" spans="1:6" ht="30" customHeight="1" thickBot="1" x14ac:dyDescent="0.3">
      <c r="A31" s="117">
        <v>4</v>
      </c>
      <c r="B31" s="119" t="s">
        <v>28</v>
      </c>
      <c r="C31" s="124" t="str">
        <f>+C11</f>
        <v>VELNEC S.A.</v>
      </c>
      <c r="D31" s="125"/>
      <c r="E31" s="146" t="s">
        <v>16</v>
      </c>
      <c r="F31" s="146" t="s">
        <v>17</v>
      </c>
    </row>
    <row r="32" spans="1:6" ht="30.75" thickBot="1" x14ac:dyDescent="0.3">
      <c r="A32" s="118"/>
      <c r="B32" s="120"/>
      <c r="C32" s="61" t="s">
        <v>14</v>
      </c>
      <c r="D32" s="29" t="s">
        <v>15</v>
      </c>
      <c r="E32" s="147"/>
      <c r="F32" s="147"/>
    </row>
    <row r="33" spans="1:6" ht="45" customHeight="1" x14ac:dyDescent="0.25">
      <c r="A33" s="54">
        <v>4.0999999999999996</v>
      </c>
      <c r="B33" s="10" t="s">
        <v>69</v>
      </c>
      <c r="C33" s="185" t="s">
        <v>58</v>
      </c>
      <c r="D33" s="203" t="s">
        <v>112</v>
      </c>
      <c r="E33" s="166" t="s">
        <v>60</v>
      </c>
      <c r="F33" s="192"/>
    </row>
    <row r="34" spans="1:6" ht="30" x14ac:dyDescent="0.25">
      <c r="A34" s="54">
        <v>4.2</v>
      </c>
      <c r="B34" s="10" t="s">
        <v>61</v>
      </c>
      <c r="C34" s="186"/>
      <c r="D34" s="186"/>
      <c r="E34" s="167"/>
      <c r="F34" s="193"/>
    </row>
    <row r="35" spans="1:6" ht="30" x14ac:dyDescent="0.25">
      <c r="A35" s="54">
        <v>4.3</v>
      </c>
      <c r="B35" s="12" t="s">
        <v>62</v>
      </c>
      <c r="C35" s="186"/>
      <c r="D35" s="186"/>
      <c r="E35" s="167"/>
      <c r="F35" s="193"/>
    </row>
    <row r="36" spans="1:6" ht="28.5" customHeight="1" x14ac:dyDescent="0.25">
      <c r="A36" s="54">
        <v>4.4000000000000004</v>
      </c>
      <c r="B36" s="10" t="s">
        <v>29</v>
      </c>
      <c r="C36" s="186"/>
      <c r="D36" s="186"/>
      <c r="E36" s="167"/>
      <c r="F36" s="193"/>
    </row>
    <row r="37" spans="1:6" ht="30.75" thickBot="1" x14ac:dyDescent="0.3">
      <c r="A37" s="40">
        <v>4.5</v>
      </c>
      <c r="B37" s="11" t="s">
        <v>30</v>
      </c>
      <c r="C37" s="187"/>
      <c r="D37" s="187"/>
      <c r="E37" s="168"/>
      <c r="F37" s="194"/>
    </row>
    <row r="38" spans="1:6" ht="30" customHeight="1" thickBot="1" x14ac:dyDescent="0.3">
      <c r="A38" s="117">
        <v>5</v>
      </c>
      <c r="B38" s="119" t="s">
        <v>31</v>
      </c>
      <c r="C38" s="195" t="str">
        <f>+C11</f>
        <v>VELNEC S.A.</v>
      </c>
      <c r="D38" s="196"/>
      <c r="E38" s="146" t="s">
        <v>16</v>
      </c>
      <c r="F38" s="146" t="s">
        <v>17</v>
      </c>
    </row>
    <row r="39" spans="1:6" ht="30" customHeight="1" thickBot="1" x14ac:dyDescent="0.3">
      <c r="A39" s="118"/>
      <c r="B39" s="120"/>
      <c r="C39" s="30" t="s">
        <v>14</v>
      </c>
      <c r="D39" s="31" t="s">
        <v>15</v>
      </c>
      <c r="E39" s="147"/>
      <c r="F39" s="147"/>
    </row>
    <row r="40" spans="1:6" ht="45" x14ac:dyDescent="0.25">
      <c r="A40" s="54">
        <v>5.0999999999999996</v>
      </c>
      <c r="B40" s="10" t="s">
        <v>70</v>
      </c>
      <c r="C40" s="60" t="s">
        <v>56</v>
      </c>
      <c r="D40" s="60"/>
      <c r="E40" s="88" t="s">
        <v>60</v>
      </c>
      <c r="F40" s="25"/>
    </row>
    <row r="41" spans="1:6" ht="30" x14ac:dyDescent="0.25">
      <c r="A41" s="54">
        <v>5.2</v>
      </c>
      <c r="B41" s="10" t="s">
        <v>32</v>
      </c>
      <c r="C41" s="62" t="s">
        <v>56</v>
      </c>
      <c r="D41" s="56"/>
      <c r="E41" s="88" t="s">
        <v>60</v>
      </c>
      <c r="F41" s="25"/>
    </row>
    <row r="42" spans="1:6" ht="45" x14ac:dyDescent="0.25">
      <c r="A42" s="54">
        <v>5.3</v>
      </c>
      <c r="B42" s="10" t="s">
        <v>33</v>
      </c>
      <c r="C42" s="62" t="s">
        <v>56</v>
      </c>
      <c r="D42" s="56"/>
      <c r="E42" s="88" t="s">
        <v>60</v>
      </c>
      <c r="F42" s="25"/>
    </row>
    <row r="43" spans="1:6" ht="30" customHeight="1" x14ac:dyDescent="0.25">
      <c r="A43" s="198">
        <v>6</v>
      </c>
      <c r="B43" s="199" t="s">
        <v>71</v>
      </c>
      <c r="C43" s="184" t="str">
        <f>+C11</f>
        <v>VELNEC S.A.</v>
      </c>
      <c r="D43" s="184"/>
      <c r="E43" s="197" t="s">
        <v>16</v>
      </c>
      <c r="F43" s="197" t="s">
        <v>17</v>
      </c>
    </row>
    <row r="44" spans="1:6" ht="30.75" thickBot="1" x14ac:dyDescent="0.3">
      <c r="A44" s="118"/>
      <c r="B44" s="184"/>
      <c r="C44" s="30" t="s">
        <v>14</v>
      </c>
      <c r="D44" s="31" t="s">
        <v>15</v>
      </c>
      <c r="E44" s="147"/>
      <c r="F44" s="147"/>
    </row>
    <row r="45" spans="1:6" ht="30" x14ac:dyDescent="0.25">
      <c r="A45" s="54">
        <v>6.1</v>
      </c>
      <c r="B45" s="10" t="s">
        <v>34</v>
      </c>
      <c r="C45" s="185" t="s">
        <v>58</v>
      </c>
      <c r="D45" s="190">
        <v>74</v>
      </c>
      <c r="E45" s="180" t="s">
        <v>60</v>
      </c>
      <c r="F45" s="22"/>
    </row>
    <row r="46" spans="1:6" ht="30" x14ac:dyDescent="0.25">
      <c r="A46" s="54">
        <v>6.2</v>
      </c>
      <c r="B46" s="10" t="s">
        <v>35</v>
      </c>
      <c r="C46" s="186"/>
      <c r="D46" s="190"/>
      <c r="E46" s="181"/>
      <c r="F46" s="22"/>
    </row>
    <row r="47" spans="1:6" ht="45.75" thickBot="1" x14ac:dyDescent="0.3">
      <c r="A47" s="54">
        <v>6.3</v>
      </c>
      <c r="B47" s="11" t="s">
        <v>36</v>
      </c>
      <c r="C47" s="187"/>
      <c r="D47" s="191"/>
      <c r="E47" s="182"/>
      <c r="F47" s="23"/>
    </row>
    <row r="48" spans="1:6" x14ac:dyDescent="0.25">
      <c r="A48" s="19">
        <v>8</v>
      </c>
      <c r="B48" s="33" t="s">
        <v>37</v>
      </c>
      <c r="C48" s="136" t="s">
        <v>14</v>
      </c>
      <c r="D48" s="137"/>
      <c r="E48" s="24" t="s">
        <v>16</v>
      </c>
      <c r="F48" s="27" t="s">
        <v>17</v>
      </c>
    </row>
    <row r="49" spans="1:7" x14ac:dyDescent="0.25">
      <c r="A49" s="54">
        <v>8.1</v>
      </c>
      <c r="B49" s="10" t="s">
        <v>38</v>
      </c>
      <c r="C49" s="150" t="s">
        <v>115</v>
      </c>
      <c r="D49" s="150"/>
      <c r="E49" s="202" t="s">
        <v>60</v>
      </c>
      <c r="F49" s="134"/>
    </row>
    <row r="50" spans="1:7" x14ac:dyDescent="0.25">
      <c r="A50" s="54">
        <v>8.1999999999999993</v>
      </c>
      <c r="B50" s="10" t="s">
        <v>39</v>
      </c>
      <c r="C50" s="150" t="s">
        <v>116</v>
      </c>
      <c r="D50" s="150"/>
      <c r="E50" s="202"/>
      <c r="F50" s="135"/>
    </row>
    <row r="51" spans="1:7" x14ac:dyDescent="0.25">
      <c r="A51" s="54">
        <v>8.3000000000000007</v>
      </c>
      <c r="B51" s="10" t="s">
        <v>40</v>
      </c>
      <c r="C51" s="138" t="s">
        <v>117</v>
      </c>
      <c r="D51" s="139"/>
      <c r="E51" s="202"/>
      <c r="F51" s="135"/>
    </row>
    <row r="52" spans="1:7" ht="30" x14ac:dyDescent="0.25">
      <c r="A52" s="54">
        <v>8.4</v>
      </c>
      <c r="B52" s="10" t="s">
        <v>41</v>
      </c>
      <c r="C52" s="140"/>
      <c r="D52" s="141"/>
      <c r="E52" s="202"/>
      <c r="F52" s="135"/>
    </row>
    <row r="53" spans="1:7" ht="30" x14ac:dyDescent="0.25">
      <c r="A53" s="54">
        <v>8.5</v>
      </c>
      <c r="B53" s="10" t="s">
        <v>73</v>
      </c>
      <c r="C53" s="140"/>
      <c r="D53" s="141"/>
      <c r="E53" s="202"/>
      <c r="F53" s="135"/>
    </row>
    <row r="54" spans="1:7" x14ac:dyDescent="0.25">
      <c r="A54" s="54">
        <v>8.6</v>
      </c>
      <c r="B54" s="10" t="s">
        <v>42</v>
      </c>
      <c r="C54" s="140"/>
      <c r="D54" s="141"/>
      <c r="E54" s="202"/>
      <c r="F54" s="135"/>
    </row>
    <row r="55" spans="1:7" ht="30" x14ac:dyDescent="0.25">
      <c r="A55" s="54">
        <v>8.6999999999999993</v>
      </c>
      <c r="B55" s="10" t="s">
        <v>72</v>
      </c>
      <c r="C55" s="140"/>
      <c r="D55" s="141"/>
      <c r="E55" s="202"/>
      <c r="F55" s="135"/>
      <c r="G55" s="13"/>
    </row>
    <row r="56" spans="1:7" ht="31.5" customHeight="1" x14ac:dyDescent="0.3">
      <c r="A56" s="54">
        <v>8.8000000000000007</v>
      </c>
      <c r="B56" s="14" t="s">
        <v>43</v>
      </c>
      <c r="C56" s="140"/>
      <c r="D56" s="141"/>
      <c r="E56" s="202"/>
      <c r="F56" s="135"/>
      <c r="G56" s="15"/>
    </row>
    <row r="57" spans="1:7" ht="17.25" thickBot="1" x14ac:dyDescent="0.35">
      <c r="A57" s="16" t="s">
        <v>44</v>
      </c>
      <c r="B57" s="10" t="s">
        <v>45</v>
      </c>
      <c r="C57" s="142"/>
      <c r="D57" s="143"/>
      <c r="E57" s="202"/>
      <c r="F57" s="135"/>
      <c r="G57" s="15"/>
    </row>
    <row r="58" spans="1:7" ht="30" customHeight="1" x14ac:dyDescent="0.25">
      <c r="A58" s="117">
        <v>9</v>
      </c>
      <c r="B58" s="183" t="s">
        <v>46</v>
      </c>
      <c r="C58" s="123" t="str">
        <f>+C11</f>
        <v>VELNEC S.A.</v>
      </c>
      <c r="D58" s="123"/>
      <c r="E58" s="146" t="s">
        <v>16</v>
      </c>
      <c r="F58" s="146" t="s">
        <v>17</v>
      </c>
    </row>
    <row r="59" spans="1:7" ht="30" customHeight="1" thickBot="1" x14ac:dyDescent="0.3">
      <c r="A59" s="118"/>
      <c r="B59" s="184"/>
      <c r="C59" s="30" t="s">
        <v>14</v>
      </c>
      <c r="D59" s="31" t="s">
        <v>15</v>
      </c>
      <c r="E59" s="147"/>
      <c r="F59" s="147"/>
    </row>
    <row r="60" spans="1:7" ht="30" x14ac:dyDescent="0.25">
      <c r="A60" s="54">
        <v>9.1</v>
      </c>
      <c r="B60" s="8" t="s">
        <v>47</v>
      </c>
      <c r="C60" s="185" t="s">
        <v>58</v>
      </c>
      <c r="D60" s="185" t="s">
        <v>121</v>
      </c>
      <c r="E60" s="181" t="s">
        <v>60</v>
      </c>
      <c r="F60" s="135"/>
    </row>
    <row r="61" spans="1:7" x14ac:dyDescent="0.25">
      <c r="A61" s="54">
        <v>9.1999999999999993</v>
      </c>
      <c r="B61" s="9" t="s">
        <v>19</v>
      </c>
      <c r="C61" s="188"/>
      <c r="D61" s="188"/>
      <c r="E61" s="181"/>
      <c r="F61" s="135"/>
    </row>
    <row r="62" spans="1:7" ht="45.75" thickBot="1" x14ac:dyDescent="0.3">
      <c r="A62" s="40">
        <v>9.3000000000000007</v>
      </c>
      <c r="B62" s="17" t="s">
        <v>48</v>
      </c>
      <c r="C62" s="57" t="s">
        <v>58</v>
      </c>
      <c r="D62" s="57" t="s">
        <v>121</v>
      </c>
      <c r="E62" s="182"/>
      <c r="F62" s="151"/>
    </row>
    <row r="63" spans="1:7" ht="30" customHeight="1" x14ac:dyDescent="0.25">
      <c r="A63" s="117">
        <v>10</v>
      </c>
      <c r="B63" s="183" t="s">
        <v>49</v>
      </c>
      <c r="C63" s="123" t="str">
        <f>+C11</f>
        <v>VELNEC S.A.</v>
      </c>
      <c r="D63" s="123"/>
      <c r="E63" s="146" t="s">
        <v>16</v>
      </c>
      <c r="F63" s="146" t="s">
        <v>17</v>
      </c>
    </row>
    <row r="64" spans="1:7" ht="30" customHeight="1" thickBot="1" x14ac:dyDescent="0.3">
      <c r="A64" s="118"/>
      <c r="B64" s="184"/>
      <c r="C64" s="30" t="s">
        <v>14</v>
      </c>
      <c r="D64" s="31" t="s">
        <v>15</v>
      </c>
      <c r="E64" s="147"/>
      <c r="F64" s="147"/>
    </row>
    <row r="65" spans="1:6" ht="30.75" thickBot="1" x14ac:dyDescent="0.3">
      <c r="A65" s="40">
        <v>10.1</v>
      </c>
      <c r="B65" s="11" t="s">
        <v>50</v>
      </c>
      <c r="C65" s="100" t="s">
        <v>118</v>
      </c>
      <c r="D65" s="57" t="s">
        <v>119</v>
      </c>
      <c r="E65" s="101" t="s">
        <v>118</v>
      </c>
      <c r="F65" s="89" t="s">
        <v>120</v>
      </c>
    </row>
    <row r="66" spans="1:6" ht="30" customHeight="1" x14ac:dyDescent="0.25">
      <c r="A66" s="117">
        <v>11</v>
      </c>
      <c r="B66" s="119" t="s">
        <v>51</v>
      </c>
      <c r="C66" s="128" t="str">
        <f>+C11</f>
        <v>VELNEC S.A.</v>
      </c>
      <c r="D66" s="129"/>
      <c r="E66" s="144" t="s">
        <v>16</v>
      </c>
      <c r="F66" s="146" t="s">
        <v>17</v>
      </c>
    </row>
    <row r="67" spans="1:6" ht="30" customHeight="1" x14ac:dyDescent="0.25">
      <c r="A67" s="118"/>
      <c r="B67" s="120"/>
      <c r="C67" s="148" t="s">
        <v>14</v>
      </c>
      <c r="D67" s="149"/>
      <c r="E67" s="145"/>
      <c r="F67" s="147"/>
    </row>
    <row r="68" spans="1:6" ht="30" x14ac:dyDescent="0.25">
      <c r="A68" s="54" t="s">
        <v>52</v>
      </c>
      <c r="B68" s="34" t="s">
        <v>53</v>
      </c>
      <c r="C68" s="130" t="s">
        <v>58</v>
      </c>
      <c r="D68" s="131"/>
      <c r="E68" s="49" t="s">
        <v>60</v>
      </c>
      <c r="F68" s="25"/>
    </row>
    <row r="69" spans="1:6" ht="31.5" customHeight="1" x14ac:dyDescent="0.25">
      <c r="A69" s="54">
        <v>11.2</v>
      </c>
      <c r="B69" s="34" t="s">
        <v>54</v>
      </c>
      <c r="C69" s="130" t="s">
        <v>58</v>
      </c>
      <c r="D69" s="131"/>
      <c r="E69" s="49" t="s">
        <v>60</v>
      </c>
      <c r="F69" s="25"/>
    </row>
    <row r="70" spans="1:6" ht="15.75" thickBot="1" x14ac:dyDescent="0.3">
      <c r="A70" s="18">
        <v>11.3</v>
      </c>
      <c r="B70" s="35" t="s">
        <v>55</v>
      </c>
      <c r="C70" s="130" t="s">
        <v>58</v>
      </c>
      <c r="D70" s="131"/>
      <c r="E70" s="49" t="s">
        <v>60</v>
      </c>
      <c r="F70" s="32"/>
    </row>
    <row r="71" spans="1:6" ht="19.5" thickBot="1" x14ac:dyDescent="0.3">
      <c r="A71" s="126" t="s">
        <v>64</v>
      </c>
      <c r="B71" s="127"/>
      <c r="C71" s="200" t="s">
        <v>58</v>
      </c>
      <c r="D71" s="201"/>
      <c r="E71" s="51" t="s">
        <v>60</v>
      </c>
      <c r="F71" s="52"/>
    </row>
  </sheetData>
  <mergeCells count="76">
    <mergeCell ref="F16:F20"/>
    <mergeCell ref="A1:F2"/>
    <mergeCell ref="A4:F5"/>
    <mergeCell ref="C8:E8"/>
    <mergeCell ref="C9:E9"/>
    <mergeCell ref="C10:E10"/>
    <mergeCell ref="C11:D11"/>
    <mergeCell ref="C12:D12"/>
    <mergeCell ref="C13:D13"/>
    <mergeCell ref="C15:D15"/>
    <mergeCell ref="C16:D20"/>
    <mergeCell ref="E16:E20"/>
    <mergeCell ref="C21:D21"/>
    <mergeCell ref="C22:D25"/>
    <mergeCell ref="E22:E25"/>
    <mergeCell ref="F22:F25"/>
    <mergeCell ref="A26:A27"/>
    <mergeCell ref="B26:B27"/>
    <mergeCell ref="C26:D26"/>
    <mergeCell ref="E26:E27"/>
    <mergeCell ref="F26:F27"/>
    <mergeCell ref="E28:E30"/>
    <mergeCell ref="F28:F30"/>
    <mergeCell ref="A31:A32"/>
    <mergeCell ref="B31:B32"/>
    <mergeCell ref="C31:D31"/>
    <mergeCell ref="E31:E32"/>
    <mergeCell ref="F31:F32"/>
    <mergeCell ref="F33:F37"/>
    <mergeCell ref="A38:A39"/>
    <mergeCell ref="B38:B39"/>
    <mergeCell ref="C38:D38"/>
    <mergeCell ref="E38:E39"/>
    <mergeCell ref="F38:F39"/>
    <mergeCell ref="C45:C47"/>
    <mergeCell ref="D45:D47"/>
    <mergeCell ref="E45:E47"/>
    <mergeCell ref="C33:C37"/>
    <mergeCell ref="D33:D37"/>
    <mergeCell ref="E33:E37"/>
    <mergeCell ref="A43:A44"/>
    <mergeCell ref="B43:B44"/>
    <mergeCell ref="C43:D43"/>
    <mergeCell ref="E43:E44"/>
    <mergeCell ref="F43:F44"/>
    <mergeCell ref="C48:D48"/>
    <mergeCell ref="C49:D49"/>
    <mergeCell ref="E49:E57"/>
    <mergeCell ref="F49:F57"/>
    <mergeCell ref="C50:D50"/>
    <mergeCell ref="C51:D57"/>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67:D67"/>
    <mergeCell ref="C68:D68"/>
    <mergeCell ref="C69:D69"/>
    <mergeCell ref="C70:D70"/>
    <mergeCell ref="A71:B71"/>
    <mergeCell ref="C71:D71"/>
    <mergeCell ref="A66:A67"/>
    <mergeCell ref="B66:B67"/>
    <mergeCell ref="C66:D66"/>
  </mergeCells>
  <pageMargins left="0.7" right="0.7" top="0.75" bottom="0.75" header="0.3" footer="0.3"/>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A61" zoomScale="62" zoomScaleNormal="62" workbookViewId="0">
      <selection activeCell="G71" sqref="G71"/>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52" t="s">
        <v>0</v>
      </c>
      <c r="D4" s="152"/>
      <c r="E4" s="152"/>
      <c r="F4" s="152"/>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68" t="s">
        <v>83</v>
      </c>
      <c r="D8" s="268"/>
      <c r="E8" s="268"/>
      <c r="F8" s="268"/>
      <c r="G8" s="64"/>
      <c r="H8" s="64"/>
    </row>
    <row r="9" spans="1:8" ht="31.5" customHeight="1" x14ac:dyDescent="0.25">
      <c r="A9" s="36" t="s">
        <v>3</v>
      </c>
      <c r="B9" s="37" t="s">
        <v>4</v>
      </c>
      <c r="C9" s="268" t="s">
        <v>79</v>
      </c>
      <c r="D9" s="268"/>
      <c r="E9" s="268"/>
      <c r="F9" s="268"/>
      <c r="G9" s="64"/>
    </row>
    <row r="10" spans="1:8" ht="39.75" customHeight="1" x14ac:dyDescent="0.25">
      <c r="A10" s="36" t="s">
        <v>75</v>
      </c>
      <c r="B10" s="38" t="s">
        <v>6</v>
      </c>
      <c r="C10" s="268" t="s">
        <v>76</v>
      </c>
      <c r="D10" s="268"/>
      <c r="E10" s="268"/>
      <c r="F10" s="268"/>
      <c r="G10" s="269"/>
      <c r="H10" s="270"/>
    </row>
    <row r="11" spans="1:8" ht="31.5" customHeight="1" x14ac:dyDescent="0.25">
      <c r="A11" s="36" t="s">
        <v>5</v>
      </c>
      <c r="B11" s="37" t="s">
        <v>77</v>
      </c>
      <c r="C11" s="268" t="s">
        <v>80</v>
      </c>
      <c r="D11" s="268"/>
      <c r="E11" s="268" t="s">
        <v>81</v>
      </c>
      <c r="F11" s="268"/>
      <c r="G11" s="5"/>
      <c r="H11" s="6"/>
    </row>
    <row r="12" spans="1:8" x14ac:dyDescent="0.25">
      <c r="A12" s="36" t="s">
        <v>7</v>
      </c>
      <c r="B12" s="37" t="s">
        <v>10</v>
      </c>
      <c r="C12" s="271" t="s">
        <v>78</v>
      </c>
      <c r="D12" s="271"/>
      <c r="E12" s="271" t="s">
        <v>78</v>
      </c>
      <c r="F12" s="271"/>
    </row>
    <row r="13" spans="1:8" ht="14.25" customHeight="1" x14ac:dyDescent="0.25">
      <c r="A13" s="36" t="s">
        <v>11</v>
      </c>
      <c r="B13" s="37" t="s">
        <v>12</v>
      </c>
      <c r="C13" s="272" t="s">
        <v>74</v>
      </c>
      <c r="D13" s="272"/>
      <c r="E13" s="272" t="s">
        <v>74</v>
      </c>
      <c r="F13" s="272"/>
    </row>
    <row r="14" spans="1:8" ht="15.75" thickBot="1" x14ac:dyDescent="0.3">
      <c r="A14" s="3"/>
      <c r="B14" s="4"/>
      <c r="C14" s="7"/>
      <c r="E14" s="7"/>
    </row>
    <row r="15" spans="1:8" x14ac:dyDescent="0.25">
      <c r="A15" s="19">
        <v>1</v>
      </c>
      <c r="B15" s="21" t="s">
        <v>13</v>
      </c>
      <c r="C15" s="136" t="s">
        <v>14</v>
      </c>
      <c r="D15" s="137"/>
      <c r="E15" s="231"/>
      <c r="F15" s="53" t="s">
        <v>15</v>
      </c>
      <c r="G15" s="24" t="s">
        <v>16</v>
      </c>
      <c r="H15" s="27" t="s">
        <v>17</v>
      </c>
    </row>
    <row r="16" spans="1:8" x14ac:dyDescent="0.25">
      <c r="A16" s="54">
        <v>1.1000000000000001</v>
      </c>
      <c r="B16" s="8" t="s">
        <v>18</v>
      </c>
      <c r="C16" s="284" t="s">
        <v>58</v>
      </c>
      <c r="D16" s="293"/>
      <c r="E16" s="294"/>
      <c r="F16" s="262" t="s">
        <v>123</v>
      </c>
      <c r="G16" s="209" t="s">
        <v>60</v>
      </c>
      <c r="H16" s="204" t="s">
        <v>223</v>
      </c>
    </row>
    <row r="17" spans="1:8" x14ac:dyDescent="0.25">
      <c r="A17" s="54">
        <v>1.2</v>
      </c>
      <c r="B17" s="9" t="s">
        <v>19</v>
      </c>
      <c r="C17" s="295"/>
      <c r="D17" s="296"/>
      <c r="E17" s="297"/>
      <c r="F17" s="263"/>
      <c r="G17" s="210"/>
      <c r="H17" s="204"/>
    </row>
    <row r="18" spans="1:8" x14ac:dyDescent="0.25">
      <c r="A18" s="54">
        <v>1.3</v>
      </c>
      <c r="B18" s="8" t="s">
        <v>20</v>
      </c>
      <c r="C18" s="295"/>
      <c r="D18" s="296"/>
      <c r="E18" s="297"/>
      <c r="F18" s="263"/>
      <c r="G18" s="210"/>
      <c r="H18" s="204"/>
    </row>
    <row r="19" spans="1:8" ht="30" x14ac:dyDescent="0.25">
      <c r="A19" s="54">
        <v>1.4</v>
      </c>
      <c r="B19" s="8" t="s">
        <v>21</v>
      </c>
      <c r="C19" s="295"/>
      <c r="D19" s="296"/>
      <c r="E19" s="297"/>
      <c r="F19" s="263"/>
      <c r="G19" s="210"/>
      <c r="H19" s="204"/>
    </row>
    <row r="20" spans="1:8" ht="15.75" thickBot="1" x14ac:dyDescent="0.3">
      <c r="A20" s="54">
        <v>1.5</v>
      </c>
      <c r="B20" s="10" t="s">
        <v>59</v>
      </c>
      <c r="C20" s="298"/>
      <c r="D20" s="299"/>
      <c r="E20" s="300"/>
      <c r="F20" s="264"/>
      <c r="G20" s="211"/>
      <c r="H20" s="205"/>
    </row>
    <row r="21" spans="1:8" x14ac:dyDescent="0.25">
      <c r="A21" s="19">
        <v>2</v>
      </c>
      <c r="B21" s="20" t="s">
        <v>68</v>
      </c>
      <c r="C21" s="136" t="s">
        <v>14</v>
      </c>
      <c r="D21" s="137"/>
      <c r="E21" s="231"/>
      <c r="F21" s="53" t="s">
        <v>15</v>
      </c>
      <c r="G21" s="24" t="s">
        <v>16</v>
      </c>
      <c r="H21" s="28" t="s">
        <v>17</v>
      </c>
    </row>
    <row r="22" spans="1:8" ht="30" x14ac:dyDescent="0.25">
      <c r="A22" s="54">
        <v>2.1</v>
      </c>
      <c r="B22" s="10" t="s">
        <v>22</v>
      </c>
      <c r="C22" s="284" t="s">
        <v>58</v>
      </c>
      <c r="D22" s="285"/>
      <c r="E22" s="286"/>
      <c r="F22" s="274" t="s">
        <v>122</v>
      </c>
      <c r="G22" s="209" t="s">
        <v>60</v>
      </c>
      <c r="H22" s="243" t="s">
        <v>224</v>
      </c>
    </row>
    <row r="23" spans="1:8" ht="39" customHeight="1" x14ac:dyDescent="0.25">
      <c r="A23" s="54">
        <v>2.2000000000000002</v>
      </c>
      <c r="B23" s="10" t="s">
        <v>63</v>
      </c>
      <c r="C23" s="287"/>
      <c r="D23" s="288"/>
      <c r="E23" s="289"/>
      <c r="F23" s="275"/>
      <c r="G23" s="210"/>
      <c r="H23" s="243"/>
    </row>
    <row r="24" spans="1:8" ht="45.75" customHeight="1" x14ac:dyDescent="0.25">
      <c r="A24" s="54">
        <v>2.2999999999999998</v>
      </c>
      <c r="B24" s="10" t="s">
        <v>23</v>
      </c>
      <c r="C24" s="287"/>
      <c r="D24" s="288"/>
      <c r="E24" s="289"/>
      <c r="F24" s="275"/>
      <c r="G24" s="210"/>
      <c r="H24" s="243"/>
    </row>
    <row r="25" spans="1:8" ht="50.25" customHeight="1" thickBot="1" x14ac:dyDescent="0.3">
      <c r="A25" s="40">
        <v>2.4</v>
      </c>
      <c r="B25" s="11" t="s">
        <v>24</v>
      </c>
      <c r="C25" s="290"/>
      <c r="D25" s="291"/>
      <c r="E25" s="292"/>
      <c r="F25" s="276"/>
      <c r="G25" s="211"/>
      <c r="H25" s="244"/>
    </row>
    <row r="26" spans="1:8" ht="74.25" customHeight="1" thickBot="1" x14ac:dyDescent="0.3">
      <c r="A26" s="117">
        <v>3</v>
      </c>
      <c r="B26" s="121" t="s">
        <v>25</v>
      </c>
      <c r="C26" s="123" t="s">
        <v>124</v>
      </c>
      <c r="D26" s="123"/>
      <c r="E26" s="123" t="s">
        <v>125</v>
      </c>
      <c r="F26" s="129"/>
      <c r="G26" s="146" t="s">
        <v>16</v>
      </c>
      <c r="H26" s="146" t="s">
        <v>17</v>
      </c>
    </row>
    <row r="27" spans="1:8" ht="42" customHeight="1" x14ac:dyDescent="0.25">
      <c r="A27" s="118"/>
      <c r="B27" s="122"/>
      <c r="C27" s="59" t="s">
        <v>14</v>
      </c>
      <c r="D27" s="58" t="s">
        <v>15</v>
      </c>
      <c r="E27" s="59" t="s">
        <v>14</v>
      </c>
      <c r="F27" s="58" t="s">
        <v>15</v>
      </c>
      <c r="G27" s="147"/>
      <c r="H27" s="147"/>
    </row>
    <row r="28" spans="1:8" ht="63" customHeight="1" x14ac:dyDescent="0.25">
      <c r="A28" s="54">
        <v>3.1</v>
      </c>
      <c r="B28" s="10" t="s">
        <v>69</v>
      </c>
      <c r="C28" s="56" t="s">
        <v>58</v>
      </c>
      <c r="D28" s="56">
        <v>54</v>
      </c>
      <c r="E28" s="56" t="s">
        <v>58</v>
      </c>
      <c r="F28" s="55">
        <v>125</v>
      </c>
      <c r="G28" s="180" t="s">
        <v>60</v>
      </c>
      <c r="H28" s="134"/>
    </row>
    <row r="29" spans="1:8" ht="63" customHeight="1" x14ac:dyDescent="0.25">
      <c r="A29" s="54">
        <v>3.2</v>
      </c>
      <c r="B29" s="10" t="s">
        <v>26</v>
      </c>
      <c r="C29" s="56" t="s">
        <v>58</v>
      </c>
      <c r="D29" s="74" t="s">
        <v>129</v>
      </c>
      <c r="E29" s="56" t="s">
        <v>58</v>
      </c>
      <c r="F29" s="55" t="s">
        <v>130</v>
      </c>
      <c r="G29" s="181"/>
      <c r="H29" s="135"/>
    </row>
    <row r="30" spans="1:8" ht="15.75" thickBot="1" x14ac:dyDescent="0.3">
      <c r="A30" s="40">
        <v>3.3</v>
      </c>
      <c r="B30" s="11" t="s">
        <v>27</v>
      </c>
      <c r="C30" s="56" t="s">
        <v>128</v>
      </c>
      <c r="D30" s="57">
        <v>55</v>
      </c>
      <c r="E30" s="56" t="s">
        <v>128</v>
      </c>
      <c r="F30" s="55">
        <v>126</v>
      </c>
      <c r="G30" s="182"/>
      <c r="H30" s="151"/>
    </row>
    <row r="31" spans="1:8" ht="47.25" customHeight="1" thickBot="1" x14ac:dyDescent="0.3">
      <c r="A31" s="117">
        <v>4</v>
      </c>
      <c r="B31" s="119" t="s">
        <v>28</v>
      </c>
      <c r="C31" s="123" t="str">
        <f>C26</f>
        <v>ECG COLOMBIA S.A.S.</v>
      </c>
      <c r="D31" s="123"/>
      <c r="E31" s="123" t="str">
        <f>E26</f>
        <v>PROES COLOMBIA S.A.S.</v>
      </c>
      <c r="F31" s="129"/>
      <c r="G31" s="146" t="s">
        <v>16</v>
      </c>
      <c r="H31" s="146" t="s">
        <v>17</v>
      </c>
    </row>
    <row r="32" spans="1:8" ht="30" x14ac:dyDescent="0.25">
      <c r="A32" s="118"/>
      <c r="B32" s="120"/>
      <c r="C32" s="59" t="s">
        <v>14</v>
      </c>
      <c r="D32" s="58" t="s">
        <v>15</v>
      </c>
      <c r="E32" s="59" t="s">
        <v>14</v>
      </c>
      <c r="F32" s="58" t="s">
        <v>15</v>
      </c>
      <c r="G32" s="147"/>
      <c r="H32" s="147"/>
    </row>
    <row r="33" spans="1:8" ht="33" customHeight="1" x14ac:dyDescent="0.25">
      <c r="A33" s="54">
        <v>4.0999999999999996</v>
      </c>
      <c r="B33" s="10" t="s">
        <v>69</v>
      </c>
      <c r="C33" s="56" t="s">
        <v>58</v>
      </c>
      <c r="D33" s="236" t="s">
        <v>127</v>
      </c>
      <c r="E33" s="56" t="s">
        <v>58</v>
      </c>
      <c r="F33" s="236" t="s">
        <v>126</v>
      </c>
      <c r="G33" s="247" t="s">
        <v>60</v>
      </c>
      <c r="H33" s="250"/>
    </row>
    <row r="34" spans="1:8" ht="33" customHeight="1" x14ac:dyDescent="0.25">
      <c r="A34" s="54">
        <v>4.2</v>
      </c>
      <c r="B34" s="10" t="s">
        <v>61</v>
      </c>
      <c r="C34" s="65" t="s">
        <v>58</v>
      </c>
      <c r="D34" s="186"/>
      <c r="E34" s="87" t="s">
        <v>58</v>
      </c>
      <c r="F34" s="186"/>
      <c r="G34" s="248"/>
      <c r="H34" s="251"/>
    </row>
    <row r="35" spans="1:8" ht="47.25" customHeight="1" x14ac:dyDescent="0.25">
      <c r="A35" s="54">
        <v>4.3</v>
      </c>
      <c r="B35" s="12" t="s">
        <v>62</v>
      </c>
      <c r="C35" s="56" t="s">
        <v>58</v>
      </c>
      <c r="D35" s="186"/>
      <c r="E35" s="87" t="s">
        <v>58</v>
      </c>
      <c r="F35" s="186"/>
      <c r="G35" s="248"/>
      <c r="H35" s="251"/>
    </row>
    <row r="36" spans="1:8" ht="47.25" customHeight="1" x14ac:dyDescent="0.25">
      <c r="A36" s="54">
        <v>4.4000000000000004</v>
      </c>
      <c r="B36" s="10" t="s">
        <v>29</v>
      </c>
      <c r="C36" s="56" t="s">
        <v>58</v>
      </c>
      <c r="D36" s="186"/>
      <c r="E36" s="87" t="s">
        <v>58</v>
      </c>
      <c r="F36" s="186"/>
      <c r="G36" s="248"/>
      <c r="H36" s="251"/>
    </row>
    <row r="37" spans="1:8" ht="47.25" customHeight="1" thickBot="1" x14ac:dyDescent="0.3">
      <c r="A37" s="40">
        <v>4.5</v>
      </c>
      <c r="B37" s="11" t="s">
        <v>30</v>
      </c>
      <c r="C37" s="56" t="s">
        <v>58</v>
      </c>
      <c r="D37" s="188"/>
      <c r="E37" s="87" t="s">
        <v>58</v>
      </c>
      <c r="F37" s="188"/>
      <c r="G37" s="249"/>
      <c r="H37" s="252"/>
    </row>
    <row r="38" spans="1:8" ht="15.75" thickBot="1" x14ac:dyDescent="0.3">
      <c r="A38" s="117">
        <v>5</v>
      </c>
      <c r="B38" s="119" t="s">
        <v>31</v>
      </c>
      <c r="C38" s="245" t="str">
        <f>C31</f>
        <v>ECG COLOMBIA S.A.S.</v>
      </c>
      <c r="D38" s="246"/>
      <c r="E38" s="245" t="str">
        <f>E31</f>
        <v>PROES COLOMBIA S.A.S.</v>
      </c>
      <c r="F38" s="246"/>
      <c r="G38" s="146" t="s">
        <v>16</v>
      </c>
      <c r="H38" s="146" t="s">
        <v>17</v>
      </c>
    </row>
    <row r="39" spans="1:8" ht="30.75" thickBot="1" x14ac:dyDescent="0.3">
      <c r="A39" s="118"/>
      <c r="B39" s="120"/>
      <c r="C39" s="61" t="s">
        <v>14</v>
      </c>
      <c r="D39" s="29" t="s">
        <v>15</v>
      </c>
      <c r="E39" s="61" t="s">
        <v>14</v>
      </c>
      <c r="F39" s="29" t="s">
        <v>15</v>
      </c>
      <c r="G39" s="147"/>
      <c r="H39" s="147"/>
    </row>
    <row r="40" spans="1:8" ht="30" customHeight="1" x14ac:dyDescent="0.25">
      <c r="A40" s="54">
        <v>5.0999999999999996</v>
      </c>
      <c r="B40" s="10" t="s">
        <v>70</v>
      </c>
      <c r="C40" s="185" t="s">
        <v>56</v>
      </c>
      <c r="D40" s="185"/>
      <c r="E40" s="206" t="s">
        <v>56</v>
      </c>
      <c r="F40" s="77"/>
      <c r="G40" s="209" t="s">
        <v>56</v>
      </c>
      <c r="H40" s="78"/>
    </row>
    <row r="41" spans="1:8" ht="30" x14ac:dyDescent="0.25">
      <c r="A41" s="54">
        <v>5.2</v>
      </c>
      <c r="B41" s="10" t="s">
        <v>32</v>
      </c>
      <c r="C41" s="186"/>
      <c r="D41" s="186"/>
      <c r="E41" s="207"/>
      <c r="F41" s="81"/>
      <c r="G41" s="210"/>
      <c r="H41" s="82"/>
    </row>
    <row r="42" spans="1:8" ht="30.75" thickBot="1" x14ac:dyDescent="0.3">
      <c r="A42" s="54">
        <v>5.3</v>
      </c>
      <c r="B42" s="10" t="s">
        <v>33</v>
      </c>
      <c r="C42" s="187"/>
      <c r="D42" s="187"/>
      <c r="E42" s="208"/>
      <c r="F42" s="81"/>
      <c r="G42" s="211"/>
      <c r="H42" s="82"/>
    </row>
    <row r="43" spans="1:8" ht="15.75" thickBot="1" x14ac:dyDescent="0.3">
      <c r="A43" s="198">
        <v>6</v>
      </c>
      <c r="B43" s="199" t="s">
        <v>71</v>
      </c>
      <c r="C43" s="195" t="str">
        <f>C38</f>
        <v>ECG COLOMBIA S.A.S.</v>
      </c>
      <c r="D43" s="196"/>
      <c r="E43" s="240" t="str">
        <f>E38</f>
        <v>PROES COLOMBIA S.A.S.</v>
      </c>
      <c r="F43" s="129"/>
      <c r="G43" s="146" t="s">
        <v>16</v>
      </c>
      <c r="H43" s="146" t="s">
        <v>17</v>
      </c>
    </row>
    <row r="44" spans="1:8" ht="30.75" thickBot="1" x14ac:dyDescent="0.3">
      <c r="A44" s="118"/>
      <c r="B44" s="184"/>
      <c r="C44" s="30" t="s">
        <v>14</v>
      </c>
      <c r="D44" s="67" t="s">
        <v>15</v>
      </c>
      <c r="E44" s="68" t="s">
        <v>14</v>
      </c>
      <c r="F44" s="29" t="s">
        <v>15</v>
      </c>
      <c r="G44" s="147"/>
      <c r="H44" s="147"/>
    </row>
    <row r="45" spans="1:8" x14ac:dyDescent="0.25">
      <c r="A45" s="54">
        <v>6.1</v>
      </c>
      <c r="B45" s="10" t="s">
        <v>34</v>
      </c>
      <c r="C45" s="60" t="s">
        <v>58</v>
      </c>
      <c r="D45" s="236">
        <v>180</v>
      </c>
      <c r="E45" s="56" t="s">
        <v>58</v>
      </c>
      <c r="F45" s="237">
        <v>185</v>
      </c>
      <c r="G45" s="209" t="s">
        <v>60</v>
      </c>
      <c r="H45" s="212"/>
    </row>
    <row r="46" spans="1:8" ht="30" x14ac:dyDescent="0.25">
      <c r="A46" s="54">
        <v>6.2</v>
      </c>
      <c r="B46" s="10" t="s">
        <v>35</v>
      </c>
      <c r="C46" s="60" t="s">
        <v>58</v>
      </c>
      <c r="D46" s="186"/>
      <c r="E46" s="56" t="s">
        <v>58</v>
      </c>
      <c r="F46" s="238"/>
      <c r="G46" s="210"/>
      <c r="H46" s="204"/>
    </row>
    <row r="47" spans="1:8" ht="30.75" thickBot="1" x14ac:dyDescent="0.3">
      <c r="A47" s="54">
        <v>6.3</v>
      </c>
      <c r="B47" s="11" t="s">
        <v>36</v>
      </c>
      <c r="C47" s="60" t="s">
        <v>58</v>
      </c>
      <c r="D47" s="187"/>
      <c r="E47" s="56" t="s">
        <v>58</v>
      </c>
      <c r="F47" s="239"/>
      <c r="G47" s="211"/>
      <c r="H47" s="205"/>
    </row>
    <row r="48" spans="1:8" ht="30" customHeight="1" x14ac:dyDescent="0.25">
      <c r="A48" s="19">
        <v>8</v>
      </c>
      <c r="B48" s="33" t="s">
        <v>37</v>
      </c>
      <c r="C48" s="136" t="s">
        <v>14</v>
      </c>
      <c r="D48" s="137"/>
      <c r="E48" s="231"/>
      <c r="F48" s="58" t="s">
        <v>15</v>
      </c>
      <c r="G48" s="24" t="s">
        <v>16</v>
      </c>
      <c r="H48" s="27" t="s">
        <v>17</v>
      </c>
    </row>
    <row r="49" spans="1:8" ht="43.5" customHeight="1" x14ac:dyDescent="0.25">
      <c r="A49" s="54">
        <v>8.1</v>
      </c>
      <c r="B49" s="10" t="s">
        <v>38</v>
      </c>
      <c r="C49" s="232" t="s">
        <v>131</v>
      </c>
      <c r="D49" s="233"/>
      <c r="E49" s="234"/>
      <c r="F49" s="69" t="s">
        <v>132</v>
      </c>
      <c r="G49" s="225" t="s">
        <v>60</v>
      </c>
      <c r="H49" s="228"/>
    </row>
    <row r="50" spans="1:8" x14ac:dyDescent="0.25">
      <c r="A50" s="54">
        <v>8.1999999999999993</v>
      </c>
      <c r="B50" s="10" t="s">
        <v>39</v>
      </c>
      <c r="C50" s="232" t="s">
        <v>133</v>
      </c>
      <c r="D50" s="233"/>
      <c r="E50" s="234"/>
      <c r="F50" s="69" t="s">
        <v>132</v>
      </c>
      <c r="G50" s="226"/>
      <c r="H50" s="229"/>
    </row>
    <row r="51" spans="1:8" x14ac:dyDescent="0.25">
      <c r="A51" s="54">
        <v>8.3000000000000007</v>
      </c>
      <c r="B51" s="10" t="s">
        <v>40</v>
      </c>
      <c r="C51" s="213" t="s">
        <v>58</v>
      </c>
      <c r="D51" s="214"/>
      <c r="E51" s="215"/>
      <c r="F51" s="222" t="s">
        <v>132</v>
      </c>
      <c r="G51" s="226"/>
      <c r="H51" s="229"/>
    </row>
    <row r="52" spans="1:8" ht="30" x14ac:dyDescent="0.25">
      <c r="A52" s="54">
        <v>8.4</v>
      </c>
      <c r="B52" s="10" t="s">
        <v>41</v>
      </c>
      <c r="C52" s="216"/>
      <c r="D52" s="217"/>
      <c r="E52" s="218"/>
      <c r="F52" s="223"/>
      <c r="G52" s="226"/>
      <c r="H52" s="229"/>
    </row>
    <row r="53" spans="1:8" ht="30" customHeight="1" x14ac:dyDescent="0.25">
      <c r="A53" s="54">
        <v>8.5</v>
      </c>
      <c r="B53" s="10" t="s">
        <v>73</v>
      </c>
      <c r="C53" s="216"/>
      <c r="D53" s="217"/>
      <c r="E53" s="218"/>
      <c r="F53" s="223"/>
      <c r="G53" s="226"/>
      <c r="H53" s="229"/>
    </row>
    <row r="54" spans="1:8" x14ac:dyDescent="0.25">
      <c r="A54" s="54">
        <v>8.6</v>
      </c>
      <c r="B54" s="10" t="s">
        <v>42</v>
      </c>
      <c r="C54" s="216"/>
      <c r="D54" s="217"/>
      <c r="E54" s="218"/>
      <c r="F54" s="223"/>
      <c r="G54" s="226"/>
      <c r="H54" s="229"/>
    </row>
    <row r="55" spans="1:8" x14ac:dyDescent="0.25">
      <c r="A55" s="54">
        <v>8.6999999999999993</v>
      </c>
      <c r="B55" s="10" t="s">
        <v>72</v>
      </c>
      <c r="C55" s="216"/>
      <c r="D55" s="217"/>
      <c r="E55" s="218"/>
      <c r="F55" s="223"/>
      <c r="G55" s="226"/>
      <c r="H55" s="229"/>
    </row>
    <row r="56" spans="1:8" x14ac:dyDescent="0.25">
      <c r="A56" s="54">
        <v>8.8000000000000007</v>
      </c>
      <c r="B56" s="14" t="s">
        <v>43</v>
      </c>
      <c r="C56" s="216"/>
      <c r="D56" s="217"/>
      <c r="E56" s="218"/>
      <c r="F56" s="223"/>
      <c r="G56" s="226"/>
      <c r="H56" s="229"/>
    </row>
    <row r="57" spans="1:8" ht="15.75" thickBot="1" x14ac:dyDescent="0.3">
      <c r="A57" s="16" t="s">
        <v>44</v>
      </c>
      <c r="B57" s="10" t="s">
        <v>45</v>
      </c>
      <c r="C57" s="219"/>
      <c r="D57" s="220"/>
      <c r="E57" s="221"/>
      <c r="F57" s="224"/>
      <c r="G57" s="227"/>
      <c r="H57" s="230"/>
    </row>
    <row r="58" spans="1:8" ht="15.75" thickBot="1" x14ac:dyDescent="0.3">
      <c r="A58" s="117">
        <v>9</v>
      </c>
      <c r="B58" s="183" t="s">
        <v>46</v>
      </c>
      <c r="C58" s="195" t="str">
        <f>C43</f>
        <v>ECG COLOMBIA S.A.S.</v>
      </c>
      <c r="D58" s="196"/>
      <c r="E58" s="240" t="str">
        <f>E43</f>
        <v>PROES COLOMBIA S.A.S.</v>
      </c>
      <c r="F58" s="129"/>
      <c r="G58" s="146" t="s">
        <v>16</v>
      </c>
      <c r="H58" s="146" t="s">
        <v>17</v>
      </c>
    </row>
    <row r="59" spans="1:8" ht="30.75" thickBot="1" x14ac:dyDescent="0.3">
      <c r="A59" s="118"/>
      <c r="B59" s="184"/>
      <c r="C59" s="30" t="s">
        <v>14</v>
      </c>
      <c r="D59" s="31" t="s">
        <v>15</v>
      </c>
      <c r="E59" s="68" t="s">
        <v>14</v>
      </c>
      <c r="F59" s="29" t="s">
        <v>15</v>
      </c>
      <c r="G59" s="147"/>
      <c r="H59" s="147"/>
    </row>
    <row r="60" spans="1:8" x14ac:dyDescent="0.25">
      <c r="A60" s="54">
        <v>9.1</v>
      </c>
      <c r="B60" s="8" t="s">
        <v>47</v>
      </c>
      <c r="C60" s="185" t="s">
        <v>56</v>
      </c>
      <c r="D60" s="185" t="s">
        <v>56</v>
      </c>
      <c r="E60" s="185" t="s">
        <v>58</v>
      </c>
      <c r="F60" s="241" t="s">
        <v>134</v>
      </c>
      <c r="G60" s="181" t="s">
        <v>60</v>
      </c>
      <c r="H60" s="135"/>
    </row>
    <row r="61" spans="1:8" x14ac:dyDescent="0.25">
      <c r="A61" s="54">
        <v>9.1999999999999993</v>
      </c>
      <c r="B61" s="9" t="s">
        <v>19</v>
      </c>
      <c r="C61" s="188"/>
      <c r="D61" s="188"/>
      <c r="E61" s="188"/>
      <c r="F61" s="242"/>
      <c r="G61" s="181"/>
      <c r="H61" s="135"/>
    </row>
    <row r="62" spans="1:8" ht="30.75" thickBot="1" x14ac:dyDescent="0.3">
      <c r="A62" s="40">
        <v>9.3000000000000007</v>
      </c>
      <c r="B62" s="17" t="s">
        <v>48</v>
      </c>
      <c r="C62" s="57" t="s">
        <v>56</v>
      </c>
      <c r="D62" s="57" t="s">
        <v>56</v>
      </c>
      <c r="E62" s="57" t="s">
        <v>58</v>
      </c>
      <c r="F62" s="66" t="s">
        <v>134</v>
      </c>
      <c r="G62" s="182"/>
      <c r="H62" s="151"/>
    </row>
    <row r="63" spans="1:8" ht="36.75" customHeight="1" thickBot="1" x14ac:dyDescent="0.3">
      <c r="A63" s="117">
        <v>10</v>
      </c>
      <c r="B63" s="183" t="s">
        <v>49</v>
      </c>
      <c r="C63" s="123" t="str">
        <f>C58</f>
        <v>ECG COLOMBIA S.A.S.</v>
      </c>
      <c r="D63" s="123"/>
      <c r="E63" s="123" t="str">
        <f>E58</f>
        <v>PROES COLOMBIA S.A.S.</v>
      </c>
      <c r="F63" s="129"/>
      <c r="G63" s="146" t="s">
        <v>16</v>
      </c>
      <c r="H63" s="146" t="s">
        <v>17</v>
      </c>
    </row>
    <row r="64" spans="1:8" ht="30" x14ac:dyDescent="0.25">
      <c r="A64" s="118"/>
      <c r="B64" s="184"/>
      <c r="C64" s="83" t="s">
        <v>14</v>
      </c>
      <c r="D64" s="67" t="s">
        <v>15</v>
      </c>
      <c r="E64" s="84" t="s">
        <v>14</v>
      </c>
      <c r="F64" s="85" t="s">
        <v>15</v>
      </c>
      <c r="G64" s="197"/>
      <c r="H64" s="197"/>
    </row>
    <row r="65" spans="1:9" ht="105.75" thickBot="1" x14ac:dyDescent="0.3">
      <c r="A65" s="40">
        <v>10.1</v>
      </c>
      <c r="B65" s="11" t="s">
        <v>50</v>
      </c>
      <c r="C65" s="56"/>
      <c r="D65" s="56"/>
      <c r="E65" s="56"/>
      <c r="F65" s="56"/>
      <c r="G65" s="56"/>
      <c r="H65" s="10" t="s">
        <v>225</v>
      </c>
    </row>
    <row r="66" spans="1:9" ht="15.75" thickBot="1" x14ac:dyDescent="0.3">
      <c r="A66" s="117">
        <v>11</v>
      </c>
      <c r="B66" s="119" t="s">
        <v>51</v>
      </c>
      <c r="C66" s="184" t="str">
        <f>C63</f>
        <v>ECG COLOMBIA S.A.S.</v>
      </c>
      <c r="D66" s="184"/>
      <c r="E66" s="184" t="str">
        <f>E63</f>
        <v>PROES COLOMBIA S.A.S.</v>
      </c>
      <c r="F66" s="235"/>
      <c r="G66" s="197" t="s">
        <v>16</v>
      </c>
      <c r="H66" s="197" t="s">
        <v>17</v>
      </c>
      <c r="I66" s="13"/>
    </row>
    <row r="67" spans="1:9" ht="31.5" customHeight="1" x14ac:dyDescent="0.3">
      <c r="A67" s="118"/>
      <c r="B67" s="120"/>
      <c r="C67" s="83" t="s">
        <v>14</v>
      </c>
      <c r="D67" s="67" t="s">
        <v>15</v>
      </c>
      <c r="E67" s="84" t="s">
        <v>14</v>
      </c>
      <c r="F67" s="85" t="s">
        <v>15</v>
      </c>
      <c r="G67" s="197"/>
      <c r="H67" s="197"/>
      <c r="I67" s="15"/>
    </row>
    <row r="68" spans="1:9" ht="16.5" x14ac:dyDescent="0.3">
      <c r="A68" s="54" t="s">
        <v>52</v>
      </c>
      <c r="B68" s="34" t="s">
        <v>53</v>
      </c>
      <c r="C68" s="56" t="s">
        <v>58</v>
      </c>
      <c r="D68" s="56"/>
      <c r="E68" s="56" t="s">
        <v>58</v>
      </c>
      <c r="F68" s="56"/>
      <c r="G68" s="56" t="s">
        <v>60</v>
      </c>
      <c r="H68" s="86"/>
      <c r="I68" s="15"/>
    </row>
    <row r="69" spans="1:9" x14ac:dyDescent="0.25">
      <c r="A69" s="54">
        <v>11.2</v>
      </c>
      <c r="B69" s="34" t="s">
        <v>54</v>
      </c>
      <c r="C69" s="56" t="s">
        <v>58</v>
      </c>
      <c r="D69" s="56"/>
      <c r="E69" s="56" t="s">
        <v>58</v>
      </c>
      <c r="F69" s="56"/>
      <c r="G69" s="87" t="s">
        <v>60</v>
      </c>
      <c r="H69" s="86"/>
      <c r="I69" s="70"/>
    </row>
    <row r="70" spans="1:9" ht="30" customHeight="1" thickBot="1" x14ac:dyDescent="0.3">
      <c r="A70" s="18">
        <v>11.3</v>
      </c>
      <c r="B70" s="35" t="s">
        <v>55</v>
      </c>
      <c r="C70" s="74" t="s">
        <v>58</v>
      </c>
      <c r="D70" s="74"/>
      <c r="E70" s="74" t="s">
        <v>58</v>
      </c>
      <c r="F70" s="74"/>
      <c r="G70" s="87" t="s">
        <v>60</v>
      </c>
      <c r="H70" s="86"/>
    </row>
    <row r="71" spans="1:9" ht="30" customHeight="1" thickBot="1" x14ac:dyDescent="0.3">
      <c r="A71" s="126" t="s">
        <v>64</v>
      </c>
      <c r="B71" s="273"/>
      <c r="C71" s="195" t="s">
        <v>58</v>
      </c>
      <c r="D71" s="196"/>
      <c r="E71" s="195" t="s">
        <v>58</v>
      </c>
      <c r="F71" s="196"/>
      <c r="G71" s="29" t="s">
        <v>60</v>
      </c>
      <c r="H71" s="29"/>
    </row>
    <row r="72" spans="1:9" ht="31.5" customHeight="1" x14ac:dyDescent="0.25"/>
  </sheetData>
  <mergeCells count="93">
    <mergeCell ref="C38:D38"/>
    <mergeCell ref="A38:A39"/>
    <mergeCell ref="B38:B39"/>
    <mergeCell ref="C4:F4"/>
    <mergeCell ref="C8:F8"/>
    <mergeCell ref="C9:F9"/>
    <mergeCell ref="A31:A32"/>
    <mergeCell ref="B31:B32"/>
    <mergeCell ref="C26:D26"/>
    <mergeCell ref="A26:A27"/>
    <mergeCell ref="B26:B27"/>
    <mergeCell ref="C31:D31"/>
    <mergeCell ref="E31:F31"/>
    <mergeCell ref="C21:E21"/>
    <mergeCell ref="C22:E25"/>
    <mergeCell ref="F22:F25"/>
    <mergeCell ref="A71:B71"/>
    <mergeCell ref="C71:D71"/>
    <mergeCell ref="A63:A64"/>
    <mergeCell ref="B63:B64"/>
    <mergeCell ref="A66:A67"/>
    <mergeCell ref="B66:B67"/>
    <mergeCell ref="A58:A59"/>
    <mergeCell ref="B58:B59"/>
    <mergeCell ref="C63:D63"/>
    <mergeCell ref="A43:A44"/>
    <mergeCell ref="B43:B44"/>
    <mergeCell ref="C43:D43"/>
    <mergeCell ref="D33:D37"/>
    <mergeCell ref="C16:E20"/>
    <mergeCell ref="F16:F20"/>
    <mergeCell ref="G16:G20"/>
    <mergeCell ref="C10:F10"/>
    <mergeCell ref="G10:H10"/>
    <mergeCell ref="E11:F11"/>
    <mergeCell ref="E12:F12"/>
    <mergeCell ref="C13:D13"/>
    <mergeCell ref="E13:F13"/>
    <mergeCell ref="C12:D12"/>
    <mergeCell ref="C15:E15"/>
    <mergeCell ref="C11:D11"/>
    <mergeCell ref="G22:G25"/>
    <mergeCell ref="E26:F26"/>
    <mergeCell ref="G26:G27"/>
    <mergeCell ref="H26:H27"/>
    <mergeCell ref="G28:G30"/>
    <mergeCell ref="H28:H30"/>
    <mergeCell ref="H22:H25"/>
    <mergeCell ref="E43:F43"/>
    <mergeCell ref="G43:G44"/>
    <mergeCell ref="H43:H44"/>
    <mergeCell ref="H31:H32"/>
    <mergeCell ref="E38:F38"/>
    <mergeCell ref="G38:G39"/>
    <mergeCell ref="H38:H39"/>
    <mergeCell ref="G33:G37"/>
    <mergeCell ref="H33:H37"/>
    <mergeCell ref="G31:G32"/>
    <mergeCell ref="F33:F37"/>
    <mergeCell ref="G58:G59"/>
    <mergeCell ref="C60:C61"/>
    <mergeCell ref="D60:D61"/>
    <mergeCell ref="E60:E61"/>
    <mergeCell ref="F60:F61"/>
    <mergeCell ref="G60:G62"/>
    <mergeCell ref="C58:D58"/>
    <mergeCell ref="E71:F71"/>
    <mergeCell ref="D45:D47"/>
    <mergeCell ref="F45:F47"/>
    <mergeCell ref="E63:F63"/>
    <mergeCell ref="E58:F58"/>
    <mergeCell ref="H63:H64"/>
    <mergeCell ref="C66:D66"/>
    <mergeCell ref="E66:F66"/>
    <mergeCell ref="G66:G67"/>
    <mergeCell ref="H66:H67"/>
    <mergeCell ref="G63:G64"/>
    <mergeCell ref="H58:H59"/>
    <mergeCell ref="H60:H62"/>
    <mergeCell ref="H16:H20"/>
    <mergeCell ref="C40:C42"/>
    <mergeCell ref="D40:D42"/>
    <mergeCell ref="E40:E42"/>
    <mergeCell ref="G40:G42"/>
    <mergeCell ref="G45:G47"/>
    <mergeCell ref="H45:H47"/>
    <mergeCell ref="C51:E57"/>
    <mergeCell ref="F51:F57"/>
    <mergeCell ref="G49:G57"/>
    <mergeCell ref="H49:H57"/>
    <mergeCell ref="C48:E48"/>
    <mergeCell ref="C49:E49"/>
    <mergeCell ref="C50:E50"/>
  </mergeCells>
  <pageMargins left="0.7" right="0.7" top="0.75" bottom="0.75" header="0.3" footer="0.3"/>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62" zoomScaleNormal="62" workbookViewId="0">
      <selection activeCell="F16" sqref="F16:F20"/>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52" t="s">
        <v>65</v>
      </c>
      <c r="B1" s="152"/>
      <c r="C1" s="152"/>
      <c r="D1" s="152"/>
      <c r="E1" s="152"/>
      <c r="F1" s="152"/>
    </row>
    <row r="2" spans="1:6" ht="15" customHeight="1" x14ac:dyDescent="0.25">
      <c r="A2" s="152"/>
      <c r="B2" s="152"/>
      <c r="C2" s="152"/>
      <c r="D2" s="152"/>
      <c r="E2" s="152"/>
      <c r="F2" s="152"/>
    </row>
    <row r="4" spans="1:6" x14ac:dyDescent="0.25">
      <c r="A4" s="152" t="s">
        <v>0</v>
      </c>
      <c r="B4" s="152"/>
      <c r="C4" s="152"/>
      <c r="D4" s="152"/>
      <c r="E4" s="152"/>
      <c r="F4" s="152"/>
    </row>
    <row r="5" spans="1:6" x14ac:dyDescent="0.25">
      <c r="A5" s="152"/>
      <c r="B5" s="152"/>
      <c r="C5" s="152"/>
      <c r="D5" s="152"/>
      <c r="E5" s="152"/>
      <c r="F5" s="152"/>
    </row>
    <row r="6" spans="1:6" x14ac:dyDescent="0.25">
      <c r="D6" s="2"/>
      <c r="E6" s="2"/>
      <c r="F6" s="2"/>
    </row>
    <row r="7" spans="1:6" ht="15.75" thickBot="1" x14ac:dyDescent="0.3">
      <c r="C7" s="2"/>
    </row>
    <row r="8" spans="1:6" ht="15.75" thickBot="1" x14ac:dyDescent="0.3">
      <c r="A8" s="36" t="s">
        <v>1</v>
      </c>
      <c r="B8" s="37" t="s">
        <v>2</v>
      </c>
      <c r="C8" s="153">
        <v>4</v>
      </c>
      <c r="D8" s="154"/>
      <c r="E8" s="155"/>
    </row>
    <row r="9" spans="1:6" ht="31.5" customHeight="1" thickBot="1" x14ac:dyDescent="0.3">
      <c r="A9" s="36" t="s">
        <v>3</v>
      </c>
      <c r="B9" s="37" t="s">
        <v>4</v>
      </c>
      <c r="C9" s="156" t="s">
        <v>82</v>
      </c>
      <c r="D9" s="157"/>
      <c r="E9" s="158"/>
    </row>
    <row r="10" spans="1:6" ht="42.75" customHeight="1" thickBot="1" x14ac:dyDescent="0.3">
      <c r="A10" s="36" t="s">
        <v>5</v>
      </c>
      <c r="B10" s="38" t="s">
        <v>6</v>
      </c>
      <c r="C10" s="159" t="s">
        <v>56</v>
      </c>
      <c r="D10" s="160"/>
      <c r="E10" s="161"/>
    </row>
    <row r="11" spans="1:6" ht="31.5" customHeight="1" thickBot="1" x14ac:dyDescent="0.3">
      <c r="A11" s="36" t="s">
        <v>7</v>
      </c>
      <c r="B11" s="37" t="s">
        <v>8</v>
      </c>
      <c r="C11" s="162" t="s">
        <v>82</v>
      </c>
      <c r="D11" s="163"/>
      <c r="E11" s="5"/>
      <c r="F11" s="6"/>
    </row>
    <row r="12" spans="1:6" ht="15.75" thickBot="1" x14ac:dyDescent="0.3">
      <c r="A12" s="36" t="s">
        <v>9</v>
      </c>
      <c r="B12" s="37" t="s">
        <v>10</v>
      </c>
      <c r="C12" s="164" t="s">
        <v>57</v>
      </c>
      <c r="D12" s="165"/>
    </row>
    <row r="13" spans="1:6" ht="15.75" thickBot="1" x14ac:dyDescent="0.3">
      <c r="A13" s="36" t="s">
        <v>11</v>
      </c>
      <c r="B13" s="37" t="s">
        <v>12</v>
      </c>
      <c r="C13" s="164" t="s">
        <v>74</v>
      </c>
      <c r="D13" s="165"/>
    </row>
    <row r="14" spans="1:6" ht="15.75" thickBot="1" x14ac:dyDescent="0.3">
      <c r="A14" s="3"/>
      <c r="B14" s="4"/>
      <c r="C14" s="7"/>
    </row>
    <row r="15" spans="1:6" x14ac:dyDescent="0.25">
      <c r="A15" s="19">
        <v>1</v>
      </c>
      <c r="B15" s="21" t="s">
        <v>13</v>
      </c>
      <c r="C15" s="102" t="s">
        <v>14</v>
      </c>
      <c r="D15" s="90" t="s">
        <v>15</v>
      </c>
      <c r="E15" s="24" t="s">
        <v>16</v>
      </c>
      <c r="F15" s="27" t="s">
        <v>17</v>
      </c>
    </row>
    <row r="16" spans="1:6" ht="30" x14ac:dyDescent="0.25">
      <c r="A16" s="106">
        <v>1.1000000000000001</v>
      </c>
      <c r="B16" s="107" t="s">
        <v>18</v>
      </c>
      <c r="C16" s="327" t="s">
        <v>58</v>
      </c>
      <c r="D16" s="283" t="s">
        <v>135</v>
      </c>
      <c r="E16" s="328" t="s">
        <v>60</v>
      </c>
      <c r="F16" s="282" t="s">
        <v>226</v>
      </c>
    </row>
    <row r="17" spans="1:6" x14ac:dyDescent="0.25">
      <c r="A17" s="106">
        <v>1.2</v>
      </c>
      <c r="B17" s="108" t="s">
        <v>19</v>
      </c>
      <c r="C17" s="327"/>
      <c r="D17" s="283"/>
      <c r="E17" s="329"/>
      <c r="F17" s="282"/>
    </row>
    <row r="18" spans="1:6" ht="30" x14ac:dyDescent="0.25">
      <c r="A18" s="106">
        <v>1.3</v>
      </c>
      <c r="B18" s="107" t="s">
        <v>20</v>
      </c>
      <c r="C18" s="327"/>
      <c r="D18" s="283"/>
      <c r="E18" s="329"/>
      <c r="F18" s="282"/>
    </row>
    <row r="19" spans="1:6" ht="45" x14ac:dyDescent="0.25">
      <c r="A19" s="106">
        <v>1.4</v>
      </c>
      <c r="B19" s="107" t="s">
        <v>21</v>
      </c>
      <c r="C19" s="327"/>
      <c r="D19" s="283"/>
      <c r="E19" s="329"/>
      <c r="F19" s="282"/>
    </row>
    <row r="20" spans="1:6" ht="33.75" customHeight="1" thickBot="1" x14ac:dyDescent="0.3">
      <c r="A20" s="106">
        <v>1.5</v>
      </c>
      <c r="B20" s="109" t="s">
        <v>59</v>
      </c>
      <c r="C20" s="327"/>
      <c r="D20" s="283"/>
      <c r="E20" s="329"/>
      <c r="F20" s="282"/>
    </row>
    <row r="21" spans="1:6" ht="39" customHeight="1" x14ac:dyDescent="0.25">
      <c r="A21" s="19">
        <v>2</v>
      </c>
      <c r="B21" s="20" t="s">
        <v>68</v>
      </c>
      <c r="C21" s="103" t="s">
        <v>14</v>
      </c>
      <c r="D21" s="104" t="s">
        <v>15</v>
      </c>
      <c r="E21" s="24" t="s">
        <v>16</v>
      </c>
      <c r="F21" s="28" t="s">
        <v>17</v>
      </c>
    </row>
    <row r="22" spans="1:6" ht="45.75" customHeight="1" x14ac:dyDescent="0.25">
      <c r="A22" s="91">
        <v>2.1</v>
      </c>
      <c r="B22" s="10" t="s">
        <v>22</v>
      </c>
      <c r="C22" s="277" t="s">
        <v>136</v>
      </c>
      <c r="D22" s="133" t="s">
        <v>136</v>
      </c>
      <c r="E22" s="166" t="s">
        <v>136</v>
      </c>
      <c r="F22" s="169" t="s">
        <v>136</v>
      </c>
    </row>
    <row r="23" spans="1:6" ht="50.25" customHeight="1" x14ac:dyDescent="0.25">
      <c r="A23" s="91">
        <v>2.2000000000000002</v>
      </c>
      <c r="B23" s="10" t="s">
        <v>63</v>
      </c>
      <c r="C23" s="278"/>
      <c r="D23" s="280"/>
      <c r="E23" s="167"/>
      <c r="F23" s="169"/>
    </row>
    <row r="24" spans="1:6" ht="75" customHeight="1" x14ac:dyDescent="0.25">
      <c r="A24" s="91">
        <v>2.2999999999999998</v>
      </c>
      <c r="B24" s="10" t="s">
        <v>23</v>
      </c>
      <c r="C24" s="278"/>
      <c r="D24" s="280"/>
      <c r="E24" s="167"/>
      <c r="F24" s="169"/>
    </row>
    <row r="25" spans="1:6" ht="42" customHeight="1" thickBot="1" x14ac:dyDescent="0.3">
      <c r="A25" s="40">
        <v>2.4</v>
      </c>
      <c r="B25" s="11" t="s">
        <v>24</v>
      </c>
      <c r="C25" s="279"/>
      <c r="D25" s="281"/>
      <c r="E25" s="168"/>
      <c r="F25" s="170"/>
    </row>
    <row r="26" spans="1:6" ht="33" customHeight="1" thickBot="1" x14ac:dyDescent="0.3">
      <c r="A26" s="117">
        <v>3</v>
      </c>
      <c r="B26" s="121" t="s">
        <v>25</v>
      </c>
      <c r="C26" s="123" t="str">
        <f>C31</f>
        <v>CIP S.A.S.</v>
      </c>
      <c r="D26" s="123"/>
      <c r="E26" s="146" t="s">
        <v>16</v>
      </c>
      <c r="F26" s="146" t="s">
        <v>17</v>
      </c>
    </row>
    <row r="27" spans="1:6" ht="33" customHeight="1" x14ac:dyDescent="0.25">
      <c r="A27" s="118"/>
      <c r="B27" s="122"/>
      <c r="C27" s="94" t="s">
        <v>14</v>
      </c>
      <c r="D27" s="90" t="s">
        <v>15</v>
      </c>
      <c r="E27" s="147"/>
      <c r="F27" s="147"/>
    </row>
    <row r="28" spans="1:6" ht="47.25" customHeight="1" x14ac:dyDescent="0.25">
      <c r="A28" s="91">
        <v>3.1</v>
      </c>
      <c r="B28" s="10" t="s">
        <v>69</v>
      </c>
      <c r="C28" s="236" t="s">
        <v>58</v>
      </c>
      <c r="D28" s="133" t="s">
        <v>137</v>
      </c>
      <c r="E28" s="180" t="s">
        <v>60</v>
      </c>
      <c r="F28" s="135"/>
    </row>
    <row r="29" spans="1:6" ht="30" x14ac:dyDescent="0.25">
      <c r="A29" s="91">
        <v>3.2</v>
      </c>
      <c r="B29" s="10" t="s">
        <v>26</v>
      </c>
      <c r="C29" s="188"/>
      <c r="D29" s="242"/>
      <c r="E29" s="181"/>
      <c r="F29" s="135"/>
    </row>
    <row r="30" spans="1:6" ht="30.75" thickBot="1" x14ac:dyDescent="0.3">
      <c r="A30" s="40">
        <v>3.3</v>
      </c>
      <c r="B30" s="11" t="s">
        <v>27</v>
      </c>
      <c r="C30" s="97" t="s">
        <v>138</v>
      </c>
      <c r="D30" s="96">
        <v>38</v>
      </c>
      <c r="E30" s="182"/>
      <c r="F30" s="151"/>
    </row>
    <row r="31" spans="1:6" ht="30" customHeight="1" thickBot="1" x14ac:dyDescent="0.3">
      <c r="A31" s="117">
        <v>4</v>
      </c>
      <c r="B31" s="119" t="s">
        <v>28</v>
      </c>
      <c r="C31" s="124" t="str">
        <f>+C11</f>
        <v>CIP S.A.S.</v>
      </c>
      <c r="D31" s="125"/>
      <c r="E31" s="146" t="s">
        <v>16</v>
      </c>
      <c r="F31" s="146" t="s">
        <v>17</v>
      </c>
    </row>
    <row r="32" spans="1:6" ht="30.75" thickBot="1" x14ac:dyDescent="0.3">
      <c r="A32" s="118"/>
      <c r="B32" s="120"/>
      <c r="C32" s="98" t="s">
        <v>14</v>
      </c>
      <c r="D32" s="29" t="s">
        <v>15</v>
      </c>
      <c r="E32" s="147"/>
      <c r="F32" s="147"/>
    </row>
    <row r="33" spans="1:6" ht="45" customHeight="1" x14ac:dyDescent="0.25">
      <c r="A33" s="91">
        <v>4.0999999999999996</v>
      </c>
      <c r="B33" s="10" t="s">
        <v>69</v>
      </c>
      <c r="C33" s="185" t="s">
        <v>58</v>
      </c>
      <c r="D33" s="185" t="s">
        <v>139</v>
      </c>
      <c r="E33" s="166" t="s">
        <v>60</v>
      </c>
      <c r="F33" s="192"/>
    </row>
    <row r="34" spans="1:6" ht="30" x14ac:dyDescent="0.25">
      <c r="A34" s="91">
        <v>4.2</v>
      </c>
      <c r="B34" s="10" t="s">
        <v>61</v>
      </c>
      <c r="C34" s="186"/>
      <c r="D34" s="186"/>
      <c r="E34" s="167"/>
      <c r="F34" s="193"/>
    </row>
    <row r="35" spans="1:6" ht="30" x14ac:dyDescent="0.25">
      <c r="A35" s="91">
        <v>4.3</v>
      </c>
      <c r="B35" s="12" t="s">
        <v>62</v>
      </c>
      <c r="C35" s="186"/>
      <c r="D35" s="186"/>
      <c r="E35" s="167"/>
      <c r="F35" s="193"/>
    </row>
    <row r="36" spans="1:6" ht="28.5" customHeight="1" x14ac:dyDescent="0.25">
      <c r="A36" s="91">
        <v>4.4000000000000004</v>
      </c>
      <c r="B36" s="10" t="s">
        <v>29</v>
      </c>
      <c r="C36" s="186"/>
      <c r="D36" s="186"/>
      <c r="E36" s="167"/>
      <c r="F36" s="193"/>
    </row>
    <row r="37" spans="1:6" ht="30.75" thickBot="1" x14ac:dyDescent="0.3">
      <c r="A37" s="40">
        <v>4.5</v>
      </c>
      <c r="B37" s="11" t="s">
        <v>30</v>
      </c>
      <c r="C37" s="187"/>
      <c r="D37" s="187"/>
      <c r="E37" s="168"/>
      <c r="F37" s="194"/>
    </row>
    <row r="38" spans="1:6" ht="30" customHeight="1" thickBot="1" x14ac:dyDescent="0.3">
      <c r="A38" s="117">
        <v>5</v>
      </c>
      <c r="B38" s="119" t="s">
        <v>31</v>
      </c>
      <c r="C38" s="195" t="str">
        <f>+C11</f>
        <v>CIP S.A.S.</v>
      </c>
      <c r="D38" s="196"/>
      <c r="E38" s="146" t="s">
        <v>16</v>
      </c>
      <c r="F38" s="146" t="s">
        <v>17</v>
      </c>
    </row>
    <row r="39" spans="1:6" ht="30" customHeight="1" thickBot="1" x14ac:dyDescent="0.3">
      <c r="A39" s="118"/>
      <c r="B39" s="120"/>
      <c r="C39" s="30" t="s">
        <v>14</v>
      </c>
      <c r="D39" s="31" t="s">
        <v>15</v>
      </c>
      <c r="E39" s="147"/>
      <c r="F39" s="147"/>
    </row>
    <row r="40" spans="1:6" ht="45" x14ac:dyDescent="0.25">
      <c r="A40" s="91">
        <v>5.0999999999999996</v>
      </c>
      <c r="B40" s="10" t="s">
        <v>70</v>
      </c>
      <c r="C40" s="95" t="s">
        <v>136</v>
      </c>
      <c r="D40" s="95" t="s">
        <v>136</v>
      </c>
      <c r="E40" s="22" t="s">
        <v>136</v>
      </c>
      <c r="F40" s="25"/>
    </row>
    <row r="41" spans="1:6" ht="30" x14ac:dyDescent="0.25">
      <c r="A41" s="91">
        <v>5.2</v>
      </c>
      <c r="B41" s="10" t="s">
        <v>32</v>
      </c>
      <c r="C41" s="95" t="s">
        <v>136</v>
      </c>
      <c r="D41" s="95" t="s">
        <v>136</v>
      </c>
      <c r="E41" s="22" t="s">
        <v>136</v>
      </c>
      <c r="F41" s="25"/>
    </row>
    <row r="42" spans="1:6" ht="45" x14ac:dyDescent="0.25">
      <c r="A42" s="91">
        <v>5.3</v>
      </c>
      <c r="B42" s="10" t="s">
        <v>33</v>
      </c>
      <c r="C42" s="95" t="s">
        <v>136</v>
      </c>
      <c r="D42" s="95" t="s">
        <v>136</v>
      </c>
      <c r="E42" s="22" t="s">
        <v>136</v>
      </c>
      <c r="F42" s="25"/>
    </row>
    <row r="43" spans="1:6" ht="30" customHeight="1" x14ac:dyDescent="0.25">
      <c r="A43" s="198">
        <v>6</v>
      </c>
      <c r="B43" s="199" t="s">
        <v>71</v>
      </c>
      <c r="C43" s="184" t="str">
        <f>+C11</f>
        <v>CIP S.A.S.</v>
      </c>
      <c r="D43" s="184"/>
      <c r="E43" s="197" t="s">
        <v>16</v>
      </c>
      <c r="F43" s="197" t="s">
        <v>17</v>
      </c>
    </row>
    <row r="44" spans="1:6" ht="30.75" thickBot="1" x14ac:dyDescent="0.3">
      <c r="A44" s="118"/>
      <c r="B44" s="184"/>
      <c r="C44" s="30" t="s">
        <v>14</v>
      </c>
      <c r="D44" s="31" t="s">
        <v>15</v>
      </c>
      <c r="E44" s="147"/>
      <c r="F44" s="147"/>
    </row>
    <row r="45" spans="1:6" ht="30" x14ac:dyDescent="0.25">
      <c r="A45" s="91">
        <v>6.1</v>
      </c>
      <c r="B45" s="10" t="s">
        <v>34</v>
      </c>
      <c r="C45" s="185" t="s">
        <v>58</v>
      </c>
      <c r="D45" s="190">
        <v>70</v>
      </c>
      <c r="E45" s="180" t="s">
        <v>140</v>
      </c>
      <c r="F45" s="22"/>
    </row>
    <row r="46" spans="1:6" ht="30" x14ac:dyDescent="0.25">
      <c r="A46" s="91">
        <v>6.2</v>
      </c>
      <c r="B46" s="10" t="s">
        <v>35</v>
      </c>
      <c r="C46" s="186"/>
      <c r="D46" s="190"/>
      <c r="E46" s="181"/>
      <c r="F46" s="22"/>
    </row>
    <row r="47" spans="1:6" ht="45.75" thickBot="1" x14ac:dyDescent="0.3">
      <c r="A47" s="91">
        <v>6.3</v>
      </c>
      <c r="B47" s="11" t="s">
        <v>36</v>
      </c>
      <c r="C47" s="187"/>
      <c r="D47" s="191"/>
      <c r="E47" s="182"/>
      <c r="F47" s="23"/>
    </row>
    <row r="48" spans="1:6" x14ac:dyDescent="0.25">
      <c r="A48" s="19">
        <v>8</v>
      </c>
      <c r="B48" s="33" t="s">
        <v>37</v>
      </c>
      <c r="C48" s="136" t="s">
        <v>14</v>
      </c>
      <c r="D48" s="137"/>
      <c r="E48" s="24" t="s">
        <v>16</v>
      </c>
      <c r="F48" s="27" t="s">
        <v>17</v>
      </c>
    </row>
    <row r="49" spans="1:7" x14ac:dyDescent="0.25">
      <c r="A49" s="91">
        <v>8.1</v>
      </c>
      <c r="B49" s="10" t="s">
        <v>38</v>
      </c>
      <c r="C49" s="150" t="s">
        <v>141</v>
      </c>
      <c r="D49" s="150"/>
      <c r="E49" s="202" t="s">
        <v>142</v>
      </c>
      <c r="F49" s="134"/>
    </row>
    <row r="50" spans="1:7" x14ac:dyDescent="0.25">
      <c r="A50" s="91">
        <v>8.1999999999999993</v>
      </c>
      <c r="B50" s="10" t="s">
        <v>39</v>
      </c>
      <c r="C50" s="150" t="s">
        <v>143</v>
      </c>
      <c r="D50" s="150"/>
      <c r="E50" s="202"/>
      <c r="F50" s="135"/>
    </row>
    <row r="51" spans="1:7" x14ac:dyDescent="0.25">
      <c r="A51" s="91">
        <v>8.3000000000000007</v>
      </c>
      <c r="B51" s="10" t="s">
        <v>40</v>
      </c>
      <c r="C51" s="138" t="s">
        <v>58</v>
      </c>
      <c r="D51" s="139"/>
      <c r="E51" s="202"/>
      <c r="F51" s="135"/>
    </row>
    <row r="52" spans="1:7" ht="30" x14ac:dyDescent="0.25">
      <c r="A52" s="91">
        <v>8.4</v>
      </c>
      <c r="B52" s="10" t="s">
        <v>41</v>
      </c>
      <c r="C52" s="140"/>
      <c r="D52" s="141"/>
      <c r="E52" s="202"/>
      <c r="F52" s="135"/>
    </row>
    <row r="53" spans="1:7" ht="30" x14ac:dyDescent="0.25">
      <c r="A53" s="91">
        <v>8.5</v>
      </c>
      <c r="B53" s="10" t="s">
        <v>73</v>
      </c>
      <c r="C53" s="140"/>
      <c r="D53" s="141"/>
      <c r="E53" s="202"/>
      <c r="F53" s="135"/>
    </row>
    <row r="54" spans="1:7" x14ac:dyDescent="0.25">
      <c r="A54" s="91">
        <v>8.6</v>
      </c>
      <c r="B54" s="10" t="s">
        <v>42</v>
      </c>
      <c r="C54" s="140"/>
      <c r="D54" s="141"/>
      <c r="E54" s="202"/>
      <c r="F54" s="135"/>
    </row>
    <row r="55" spans="1:7" ht="30" x14ac:dyDescent="0.25">
      <c r="A55" s="91">
        <v>8.6999999999999993</v>
      </c>
      <c r="B55" s="10" t="s">
        <v>72</v>
      </c>
      <c r="C55" s="140"/>
      <c r="D55" s="141"/>
      <c r="E55" s="202"/>
      <c r="F55" s="135"/>
      <c r="G55" s="13"/>
    </row>
    <row r="56" spans="1:7" ht="31.5" customHeight="1" x14ac:dyDescent="0.3">
      <c r="A56" s="91">
        <v>8.8000000000000007</v>
      </c>
      <c r="B56" s="14" t="s">
        <v>43</v>
      </c>
      <c r="C56" s="140"/>
      <c r="D56" s="141"/>
      <c r="E56" s="202"/>
      <c r="F56" s="135"/>
      <c r="G56" s="15"/>
    </row>
    <row r="57" spans="1:7" ht="17.25" thickBot="1" x14ac:dyDescent="0.35">
      <c r="A57" s="16" t="s">
        <v>44</v>
      </c>
      <c r="B57" s="10" t="s">
        <v>45</v>
      </c>
      <c r="C57" s="142"/>
      <c r="D57" s="143"/>
      <c r="E57" s="202"/>
      <c r="F57" s="135"/>
      <c r="G57" s="15"/>
    </row>
    <row r="58" spans="1:7" ht="30" customHeight="1" x14ac:dyDescent="0.25">
      <c r="A58" s="117">
        <v>9</v>
      </c>
      <c r="B58" s="183" t="s">
        <v>46</v>
      </c>
      <c r="C58" s="123" t="str">
        <f>+C11</f>
        <v>CIP S.A.S.</v>
      </c>
      <c r="D58" s="123"/>
      <c r="E58" s="146" t="s">
        <v>16</v>
      </c>
      <c r="F58" s="146" t="s">
        <v>17</v>
      </c>
    </row>
    <row r="59" spans="1:7" ht="30" customHeight="1" thickBot="1" x14ac:dyDescent="0.3">
      <c r="A59" s="118"/>
      <c r="B59" s="184"/>
      <c r="C59" s="30" t="s">
        <v>14</v>
      </c>
      <c r="D59" s="31" t="s">
        <v>15</v>
      </c>
      <c r="E59" s="147"/>
      <c r="F59" s="147"/>
    </row>
    <row r="60" spans="1:7" ht="30" x14ac:dyDescent="0.25">
      <c r="A60" s="91">
        <v>9.1</v>
      </c>
      <c r="B60" s="8" t="s">
        <v>47</v>
      </c>
      <c r="C60" s="185" t="s">
        <v>136</v>
      </c>
      <c r="D60" s="185" t="s">
        <v>136</v>
      </c>
      <c r="E60" s="181" t="s">
        <v>136</v>
      </c>
      <c r="F60" s="135"/>
    </row>
    <row r="61" spans="1:7" x14ac:dyDescent="0.25">
      <c r="A61" s="91">
        <v>9.1999999999999993</v>
      </c>
      <c r="B61" s="9" t="s">
        <v>19</v>
      </c>
      <c r="C61" s="188"/>
      <c r="D61" s="188"/>
      <c r="E61" s="181"/>
      <c r="F61" s="135"/>
    </row>
    <row r="62" spans="1:7" ht="45.75" thickBot="1" x14ac:dyDescent="0.3">
      <c r="A62" s="40">
        <v>9.3000000000000007</v>
      </c>
      <c r="B62" s="17" t="s">
        <v>48</v>
      </c>
      <c r="C62" s="97" t="s">
        <v>136</v>
      </c>
      <c r="D62" s="97" t="s">
        <v>136</v>
      </c>
      <c r="E62" s="182"/>
      <c r="F62" s="151"/>
    </row>
    <row r="63" spans="1:7" ht="30" customHeight="1" x14ac:dyDescent="0.25">
      <c r="A63" s="117">
        <v>10</v>
      </c>
      <c r="B63" s="183" t="s">
        <v>49</v>
      </c>
      <c r="C63" s="123" t="str">
        <f>+C11</f>
        <v>CIP S.A.S.</v>
      </c>
      <c r="D63" s="123"/>
      <c r="E63" s="146" t="s">
        <v>16</v>
      </c>
      <c r="F63" s="146" t="s">
        <v>17</v>
      </c>
    </row>
    <row r="64" spans="1:7" ht="30" customHeight="1" thickBot="1" x14ac:dyDescent="0.3">
      <c r="A64" s="118"/>
      <c r="B64" s="184"/>
      <c r="C64" s="30" t="s">
        <v>14</v>
      </c>
      <c r="D64" s="31" t="s">
        <v>15</v>
      </c>
      <c r="E64" s="147"/>
      <c r="F64" s="147"/>
    </row>
    <row r="65" spans="1:6" ht="15.75" thickBot="1" x14ac:dyDescent="0.3">
      <c r="A65" s="40">
        <v>10.1</v>
      </c>
      <c r="B65" s="11" t="s">
        <v>50</v>
      </c>
      <c r="C65" s="97" t="s">
        <v>136</v>
      </c>
      <c r="D65" s="97" t="s">
        <v>136</v>
      </c>
      <c r="E65" s="50" t="s">
        <v>136</v>
      </c>
      <c r="F65" s="26"/>
    </row>
    <row r="66" spans="1:6" ht="30" customHeight="1" x14ac:dyDescent="0.25">
      <c r="A66" s="117">
        <v>11</v>
      </c>
      <c r="B66" s="119" t="s">
        <v>51</v>
      </c>
      <c r="C66" s="128" t="str">
        <f>+C11</f>
        <v>CIP S.A.S.</v>
      </c>
      <c r="D66" s="129"/>
      <c r="E66" s="144" t="s">
        <v>16</v>
      </c>
      <c r="F66" s="146" t="s">
        <v>17</v>
      </c>
    </row>
    <row r="67" spans="1:6" ht="30" customHeight="1" x14ac:dyDescent="0.25">
      <c r="A67" s="118"/>
      <c r="B67" s="120"/>
      <c r="C67" s="148" t="s">
        <v>14</v>
      </c>
      <c r="D67" s="149"/>
      <c r="E67" s="145"/>
      <c r="F67" s="147"/>
    </row>
    <row r="68" spans="1:6" ht="30" x14ac:dyDescent="0.25">
      <c r="A68" s="91" t="s">
        <v>52</v>
      </c>
      <c r="B68" s="34" t="s">
        <v>53</v>
      </c>
      <c r="C68" s="130" t="s">
        <v>58</v>
      </c>
      <c r="D68" s="131"/>
      <c r="E68" s="49" t="s">
        <v>60</v>
      </c>
      <c r="F68" s="25"/>
    </row>
    <row r="69" spans="1:6" ht="31.5" customHeight="1" x14ac:dyDescent="0.25">
      <c r="A69" s="91">
        <v>11.2</v>
      </c>
      <c r="B69" s="34" t="s">
        <v>54</v>
      </c>
      <c r="C69" s="130" t="s">
        <v>58</v>
      </c>
      <c r="D69" s="131"/>
      <c r="E69" s="49" t="s">
        <v>60</v>
      </c>
      <c r="F69" s="25"/>
    </row>
    <row r="70" spans="1:6" ht="15.75" thickBot="1" x14ac:dyDescent="0.3">
      <c r="A70" s="18">
        <v>11.3</v>
      </c>
      <c r="B70" s="35" t="s">
        <v>55</v>
      </c>
      <c r="C70" s="130" t="s">
        <v>58</v>
      </c>
      <c r="D70" s="131"/>
      <c r="E70" s="49" t="s">
        <v>60</v>
      </c>
      <c r="F70" s="32"/>
    </row>
    <row r="71" spans="1:6" ht="19.5" thickBot="1" x14ac:dyDescent="0.3">
      <c r="A71" s="126" t="s">
        <v>64</v>
      </c>
      <c r="B71" s="127"/>
      <c r="C71" s="200" t="s">
        <v>58</v>
      </c>
      <c r="D71" s="201"/>
      <c r="E71" s="51" t="s">
        <v>60</v>
      </c>
      <c r="F71" s="52"/>
    </row>
  </sheetData>
  <mergeCells count="78">
    <mergeCell ref="F16:F20"/>
    <mergeCell ref="A1:F2"/>
    <mergeCell ref="A4:F5"/>
    <mergeCell ref="C8:E8"/>
    <mergeCell ref="C9:E9"/>
    <mergeCell ref="C10:E10"/>
    <mergeCell ref="C11:D11"/>
    <mergeCell ref="C12:D12"/>
    <mergeCell ref="C13:D13"/>
    <mergeCell ref="E16:E20"/>
    <mergeCell ref="C16:C20"/>
    <mergeCell ref="D16:D20"/>
    <mergeCell ref="E22:E25"/>
    <mergeCell ref="F22:F25"/>
    <mergeCell ref="A26:A27"/>
    <mergeCell ref="B26:B27"/>
    <mergeCell ref="C26:D26"/>
    <mergeCell ref="E26:E27"/>
    <mergeCell ref="F26:F27"/>
    <mergeCell ref="C22:C25"/>
    <mergeCell ref="D22:D25"/>
    <mergeCell ref="E28:E30"/>
    <mergeCell ref="F28:F30"/>
    <mergeCell ref="A31:A32"/>
    <mergeCell ref="B31:B32"/>
    <mergeCell ref="C31:D31"/>
    <mergeCell ref="E31:E32"/>
    <mergeCell ref="F31:F32"/>
    <mergeCell ref="C28:C29"/>
    <mergeCell ref="D28:D29"/>
    <mergeCell ref="F33:F37"/>
    <mergeCell ref="A38:A39"/>
    <mergeCell ref="B38:B39"/>
    <mergeCell ref="C38:D38"/>
    <mergeCell ref="E38:E39"/>
    <mergeCell ref="F38:F39"/>
    <mergeCell ref="C45:C47"/>
    <mergeCell ref="D45:D47"/>
    <mergeCell ref="E45:E47"/>
    <mergeCell ref="C33:C37"/>
    <mergeCell ref="D33:D37"/>
    <mergeCell ref="E33:E37"/>
    <mergeCell ref="A43:A44"/>
    <mergeCell ref="B43:B44"/>
    <mergeCell ref="C43:D43"/>
    <mergeCell ref="E43:E44"/>
    <mergeCell ref="F43:F44"/>
    <mergeCell ref="C48:D48"/>
    <mergeCell ref="C49:D49"/>
    <mergeCell ref="E49:E57"/>
    <mergeCell ref="F49:F57"/>
    <mergeCell ref="C50:D50"/>
    <mergeCell ref="C51:D57"/>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67:D67"/>
    <mergeCell ref="C68:D68"/>
    <mergeCell ref="C69:D69"/>
    <mergeCell ref="C70:D70"/>
    <mergeCell ref="A71:B71"/>
    <mergeCell ref="C71:D71"/>
    <mergeCell ref="A66:A67"/>
    <mergeCell ref="B66:B67"/>
    <mergeCell ref="C66:D66"/>
  </mergeCells>
  <pageMargins left="0.7" right="0.7" top="0.75" bottom="0.75" header="0.3" footer="0.3"/>
  <pageSetup paperSize="9"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zoomScale="62" zoomScaleNormal="62" workbookViewId="0">
      <selection activeCell="E71" sqref="E71:F71"/>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52" t="s">
        <v>0</v>
      </c>
      <c r="D4" s="152"/>
      <c r="E4" s="152"/>
      <c r="F4" s="152"/>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68" t="s">
        <v>84</v>
      </c>
      <c r="D8" s="268"/>
      <c r="E8" s="268"/>
      <c r="F8" s="268"/>
      <c r="G8" s="64"/>
      <c r="H8" s="64"/>
    </row>
    <row r="9" spans="1:8" ht="31.5" customHeight="1" x14ac:dyDescent="0.25">
      <c r="A9" s="36" t="s">
        <v>3</v>
      </c>
      <c r="B9" s="37" t="s">
        <v>4</v>
      </c>
      <c r="C9" s="268" t="s">
        <v>85</v>
      </c>
      <c r="D9" s="268"/>
      <c r="E9" s="268"/>
      <c r="F9" s="268"/>
      <c r="G9" s="64"/>
    </row>
    <row r="10" spans="1:8" ht="39.75" customHeight="1" x14ac:dyDescent="0.25">
      <c r="A10" s="36" t="s">
        <v>75</v>
      </c>
      <c r="B10" s="38" t="s">
        <v>6</v>
      </c>
      <c r="C10" s="268" t="s">
        <v>76</v>
      </c>
      <c r="D10" s="268"/>
      <c r="E10" s="268"/>
      <c r="F10" s="268"/>
      <c r="G10" s="269"/>
      <c r="H10" s="270"/>
    </row>
    <row r="11" spans="1:8" ht="31.5" customHeight="1" x14ac:dyDescent="0.25">
      <c r="A11" s="36" t="s">
        <v>5</v>
      </c>
      <c r="B11" s="37" t="s">
        <v>77</v>
      </c>
      <c r="C11" s="268" t="s">
        <v>89</v>
      </c>
      <c r="D11" s="268"/>
      <c r="E11" s="268" t="s">
        <v>90</v>
      </c>
      <c r="F11" s="268"/>
      <c r="G11" s="5"/>
      <c r="H11" s="6"/>
    </row>
    <row r="12" spans="1:8" x14ac:dyDescent="0.25">
      <c r="A12" s="36" t="s">
        <v>7</v>
      </c>
      <c r="B12" s="37" t="s">
        <v>10</v>
      </c>
      <c r="C12" s="271" t="s">
        <v>78</v>
      </c>
      <c r="D12" s="271"/>
      <c r="E12" s="271" t="s">
        <v>78</v>
      </c>
      <c r="F12" s="271"/>
    </row>
    <row r="13" spans="1:8" ht="14.25" customHeight="1" x14ac:dyDescent="0.25">
      <c r="A13" s="36" t="s">
        <v>11</v>
      </c>
      <c r="B13" s="37" t="s">
        <v>12</v>
      </c>
      <c r="C13" s="272" t="s">
        <v>74</v>
      </c>
      <c r="D13" s="272"/>
      <c r="E13" s="272" t="s">
        <v>74</v>
      </c>
      <c r="F13" s="272"/>
    </row>
    <row r="14" spans="1:8" ht="15.75" thickBot="1" x14ac:dyDescent="0.3">
      <c r="A14" s="3"/>
      <c r="B14" s="4"/>
      <c r="C14" s="7"/>
      <c r="E14" s="7"/>
    </row>
    <row r="15" spans="1:8" x14ac:dyDescent="0.25">
      <c r="A15" s="19">
        <v>1</v>
      </c>
      <c r="B15" s="21" t="s">
        <v>13</v>
      </c>
      <c r="C15" s="136" t="s">
        <v>14</v>
      </c>
      <c r="D15" s="137"/>
      <c r="E15" s="231"/>
      <c r="F15" s="93" t="s">
        <v>15</v>
      </c>
      <c r="G15" s="24" t="s">
        <v>16</v>
      </c>
      <c r="H15" s="27" t="s">
        <v>17</v>
      </c>
    </row>
    <row r="16" spans="1:8" x14ac:dyDescent="0.25">
      <c r="A16" s="91">
        <v>1.1000000000000001</v>
      </c>
      <c r="B16" s="8" t="s">
        <v>18</v>
      </c>
      <c r="C16" s="284" t="s">
        <v>144</v>
      </c>
      <c r="D16" s="293"/>
      <c r="E16" s="294"/>
      <c r="F16" s="262" t="s">
        <v>145</v>
      </c>
      <c r="G16" s="209" t="s">
        <v>146</v>
      </c>
      <c r="H16" s="72"/>
    </row>
    <row r="17" spans="1:8" x14ac:dyDescent="0.25">
      <c r="A17" s="91">
        <v>1.2</v>
      </c>
      <c r="B17" s="9" t="s">
        <v>19</v>
      </c>
      <c r="C17" s="295"/>
      <c r="D17" s="296"/>
      <c r="E17" s="297"/>
      <c r="F17" s="263"/>
      <c r="G17" s="210"/>
      <c r="H17" s="72"/>
    </row>
    <row r="18" spans="1:8" x14ac:dyDescent="0.25">
      <c r="A18" s="91">
        <v>1.3</v>
      </c>
      <c r="B18" s="8" t="s">
        <v>20</v>
      </c>
      <c r="C18" s="295"/>
      <c r="D18" s="296"/>
      <c r="E18" s="297"/>
      <c r="F18" s="263"/>
      <c r="G18" s="210"/>
      <c r="H18" s="72"/>
    </row>
    <row r="19" spans="1:8" ht="30" x14ac:dyDescent="0.25">
      <c r="A19" s="91">
        <v>1.4</v>
      </c>
      <c r="B19" s="8" t="s">
        <v>21</v>
      </c>
      <c r="C19" s="295"/>
      <c r="D19" s="296"/>
      <c r="E19" s="297"/>
      <c r="F19" s="263"/>
      <c r="G19" s="210"/>
      <c r="H19" s="72"/>
    </row>
    <row r="20" spans="1:8" ht="15.75" thickBot="1" x14ac:dyDescent="0.3">
      <c r="A20" s="91">
        <v>1.5</v>
      </c>
      <c r="B20" s="10" t="s">
        <v>59</v>
      </c>
      <c r="C20" s="298"/>
      <c r="D20" s="299"/>
      <c r="E20" s="300"/>
      <c r="F20" s="264"/>
      <c r="G20" s="211"/>
      <c r="H20" s="72"/>
    </row>
    <row r="21" spans="1:8" x14ac:dyDescent="0.25">
      <c r="A21" s="19">
        <v>2</v>
      </c>
      <c r="B21" s="20" t="s">
        <v>68</v>
      </c>
      <c r="C21" s="136" t="s">
        <v>14</v>
      </c>
      <c r="D21" s="137"/>
      <c r="E21" s="231"/>
      <c r="F21" s="93" t="s">
        <v>15</v>
      </c>
      <c r="G21" s="24" t="s">
        <v>16</v>
      </c>
      <c r="H21" s="28" t="s">
        <v>17</v>
      </c>
    </row>
    <row r="22" spans="1:8" ht="30" x14ac:dyDescent="0.25">
      <c r="A22" s="91">
        <v>2.1</v>
      </c>
      <c r="B22" s="10" t="s">
        <v>22</v>
      </c>
      <c r="C22" s="284" t="s">
        <v>58</v>
      </c>
      <c r="D22" s="285"/>
      <c r="E22" s="286"/>
      <c r="F22" s="274" t="s">
        <v>147</v>
      </c>
      <c r="G22" s="209" t="s">
        <v>60</v>
      </c>
      <c r="H22" s="243"/>
    </row>
    <row r="23" spans="1:8" ht="39" customHeight="1" x14ac:dyDescent="0.25">
      <c r="A23" s="91">
        <v>2.2000000000000002</v>
      </c>
      <c r="B23" s="10" t="s">
        <v>63</v>
      </c>
      <c r="C23" s="287"/>
      <c r="D23" s="288"/>
      <c r="E23" s="289"/>
      <c r="F23" s="275"/>
      <c r="G23" s="210"/>
      <c r="H23" s="243"/>
    </row>
    <row r="24" spans="1:8" ht="45.75" customHeight="1" x14ac:dyDescent="0.25">
      <c r="A24" s="91">
        <v>2.2999999999999998</v>
      </c>
      <c r="B24" s="10" t="s">
        <v>23</v>
      </c>
      <c r="C24" s="287"/>
      <c r="D24" s="288"/>
      <c r="E24" s="289"/>
      <c r="F24" s="275"/>
      <c r="G24" s="210"/>
      <c r="H24" s="243"/>
    </row>
    <row r="25" spans="1:8" ht="50.25" customHeight="1" thickBot="1" x14ac:dyDescent="0.3">
      <c r="A25" s="40">
        <v>2.4</v>
      </c>
      <c r="B25" s="11" t="s">
        <v>24</v>
      </c>
      <c r="C25" s="290"/>
      <c r="D25" s="291"/>
      <c r="E25" s="292"/>
      <c r="F25" s="276"/>
      <c r="G25" s="211"/>
      <c r="H25" s="244"/>
    </row>
    <row r="26" spans="1:8" ht="74.25" customHeight="1" thickBot="1" x14ac:dyDescent="0.3">
      <c r="A26" s="117">
        <v>3</v>
      </c>
      <c r="B26" s="121" t="s">
        <v>25</v>
      </c>
      <c r="C26" s="123" t="str">
        <f>C11</f>
        <v>CIVILE LTDA 40%</v>
      </c>
      <c r="D26" s="123"/>
      <c r="E26" s="123" t="str">
        <f>E11</f>
        <v>HACE INGENIEROS S.A.S. 60%</v>
      </c>
      <c r="F26" s="129"/>
      <c r="G26" s="146" t="s">
        <v>16</v>
      </c>
      <c r="H26" s="146" t="s">
        <v>17</v>
      </c>
    </row>
    <row r="27" spans="1:8" ht="42" customHeight="1" x14ac:dyDescent="0.25">
      <c r="A27" s="118"/>
      <c r="B27" s="122"/>
      <c r="C27" s="94" t="s">
        <v>14</v>
      </c>
      <c r="D27" s="90" t="s">
        <v>15</v>
      </c>
      <c r="E27" s="94" t="s">
        <v>14</v>
      </c>
      <c r="F27" s="90" t="s">
        <v>15</v>
      </c>
      <c r="G27" s="147"/>
      <c r="H27" s="147"/>
    </row>
    <row r="28" spans="1:8" ht="63" customHeight="1" x14ac:dyDescent="0.25">
      <c r="A28" s="91">
        <v>3.1</v>
      </c>
      <c r="B28" s="10" t="s">
        <v>69</v>
      </c>
      <c r="C28" s="236" t="s">
        <v>58</v>
      </c>
      <c r="D28" s="236" t="s">
        <v>148</v>
      </c>
      <c r="E28" s="236" t="s">
        <v>58</v>
      </c>
      <c r="F28" s="133" t="s">
        <v>149</v>
      </c>
      <c r="G28" s="180" t="s">
        <v>60</v>
      </c>
      <c r="H28" s="134"/>
    </row>
    <row r="29" spans="1:8" ht="63" customHeight="1" x14ac:dyDescent="0.25">
      <c r="A29" s="91">
        <v>3.2</v>
      </c>
      <c r="B29" s="10" t="s">
        <v>26</v>
      </c>
      <c r="C29" s="188"/>
      <c r="D29" s="188"/>
      <c r="E29" s="188"/>
      <c r="F29" s="242"/>
      <c r="G29" s="181"/>
      <c r="H29" s="135"/>
    </row>
    <row r="30" spans="1:8" ht="15.75" thickBot="1" x14ac:dyDescent="0.3">
      <c r="A30" s="40">
        <v>3.3</v>
      </c>
      <c r="B30" s="11" t="s">
        <v>27</v>
      </c>
      <c r="C30" s="96" t="s">
        <v>150</v>
      </c>
      <c r="D30" s="97">
        <v>18</v>
      </c>
      <c r="E30" s="96" t="s">
        <v>150</v>
      </c>
      <c r="F30" s="92">
        <v>68</v>
      </c>
      <c r="G30" s="182"/>
      <c r="H30" s="151"/>
    </row>
    <row r="31" spans="1:8" ht="47.25" customHeight="1" thickBot="1" x14ac:dyDescent="0.3">
      <c r="A31" s="117">
        <v>4</v>
      </c>
      <c r="B31" s="119" t="s">
        <v>28</v>
      </c>
      <c r="C31" s="123" t="str">
        <f>C26</f>
        <v>CIVILE LTDA 40%</v>
      </c>
      <c r="D31" s="123"/>
      <c r="E31" s="123" t="str">
        <f>E26</f>
        <v>HACE INGENIEROS S.A.S. 60%</v>
      </c>
      <c r="F31" s="129"/>
      <c r="G31" s="146" t="s">
        <v>16</v>
      </c>
      <c r="H31" s="146" t="s">
        <v>17</v>
      </c>
    </row>
    <row r="32" spans="1:8" ht="30" x14ac:dyDescent="0.25">
      <c r="A32" s="118"/>
      <c r="B32" s="120"/>
      <c r="C32" s="94" t="s">
        <v>14</v>
      </c>
      <c r="D32" s="90" t="s">
        <v>15</v>
      </c>
      <c r="E32" s="94" t="s">
        <v>14</v>
      </c>
      <c r="F32" s="90" t="s">
        <v>15</v>
      </c>
      <c r="G32" s="147"/>
      <c r="H32" s="147"/>
    </row>
    <row r="33" spans="1:8" ht="33" customHeight="1" x14ac:dyDescent="0.25">
      <c r="A33" s="91">
        <v>4.0999999999999996</v>
      </c>
      <c r="B33" s="10" t="s">
        <v>69</v>
      </c>
      <c r="C33" s="236" t="s">
        <v>58</v>
      </c>
      <c r="D33" s="236" t="s">
        <v>151</v>
      </c>
      <c r="E33" s="236" t="s">
        <v>144</v>
      </c>
      <c r="F33" s="236" t="s">
        <v>152</v>
      </c>
      <c r="G33" s="247" t="s">
        <v>140</v>
      </c>
      <c r="H33" s="250"/>
    </row>
    <row r="34" spans="1:8" ht="33" customHeight="1" x14ac:dyDescent="0.25">
      <c r="A34" s="91">
        <v>4.2</v>
      </c>
      <c r="B34" s="10" t="s">
        <v>61</v>
      </c>
      <c r="C34" s="186"/>
      <c r="D34" s="186"/>
      <c r="E34" s="186"/>
      <c r="F34" s="186"/>
      <c r="G34" s="248"/>
      <c r="H34" s="251"/>
    </row>
    <row r="35" spans="1:8" ht="47.25" customHeight="1" x14ac:dyDescent="0.25">
      <c r="A35" s="91">
        <v>4.3</v>
      </c>
      <c r="B35" s="12" t="s">
        <v>62</v>
      </c>
      <c r="C35" s="186"/>
      <c r="D35" s="186"/>
      <c r="E35" s="186"/>
      <c r="F35" s="186"/>
      <c r="G35" s="248"/>
      <c r="H35" s="251"/>
    </row>
    <row r="36" spans="1:8" ht="47.25" customHeight="1" x14ac:dyDescent="0.25">
      <c r="A36" s="91">
        <v>4.4000000000000004</v>
      </c>
      <c r="B36" s="10" t="s">
        <v>29</v>
      </c>
      <c r="C36" s="186"/>
      <c r="D36" s="186"/>
      <c r="E36" s="186"/>
      <c r="F36" s="186"/>
      <c r="G36" s="248"/>
      <c r="H36" s="251"/>
    </row>
    <row r="37" spans="1:8" ht="47.25" customHeight="1" thickBot="1" x14ac:dyDescent="0.3">
      <c r="A37" s="40">
        <v>4.5</v>
      </c>
      <c r="B37" s="11" t="s">
        <v>30</v>
      </c>
      <c r="C37" s="188"/>
      <c r="D37" s="188"/>
      <c r="E37" s="188"/>
      <c r="F37" s="188"/>
      <c r="G37" s="249"/>
      <c r="H37" s="252"/>
    </row>
    <row r="38" spans="1:8" ht="15.75" thickBot="1" x14ac:dyDescent="0.3">
      <c r="A38" s="117">
        <v>5</v>
      </c>
      <c r="B38" s="119" t="s">
        <v>31</v>
      </c>
      <c r="C38" s="245" t="str">
        <f>C31</f>
        <v>CIVILE LTDA 40%</v>
      </c>
      <c r="D38" s="246"/>
      <c r="E38" s="245" t="str">
        <f>E31</f>
        <v>HACE INGENIEROS S.A.S. 60%</v>
      </c>
      <c r="F38" s="246"/>
      <c r="G38" s="146" t="s">
        <v>16</v>
      </c>
      <c r="H38" s="146" t="s">
        <v>17</v>
      </c>
    </row>
    <row r="39" spans="1:8" ht="30.75" thickBot="1" x14ac:dyDescent="0.3">
      <c r="A39" s="118"/>
      <c r="B39" s="120"/>
      <c r="C39" s="98" t="s">
        <v>14</v>
      </c>
      <c r="D39" s="29" t="s">
        <v>15</v>
      </c>
      <c r="E39" s="98" t="s">
        <v>14</v>
      </c>
      <c r="F39" s="29" t="s">
        <v>15</v>
      </c>
      <c r="G39" s="147"/>
      <c r="H39" s="147"/>
    </row>
    <row r="40" spans="1:8" ht="30" customHeight="1" x14ac:dyDescent="0.25">
      <c r="A40" s="91">
        <v>5.0999999999999996</v>
      </c>
      <c r="B40" s="10" t="s">
        <v>70</v>
      </c>
      <c r="C40" s="75"/>
      <c r="D40" s="75"/>
      <c r="E40" s="76"/>
      <c r="F40" s="77"/>
      <c r="G40" s="71"/>
      <c r="H40" s="78"/>
    </row>
    <row r="41" spans="1:8" ht="30" x14ac:dyDescent="0.25">
      <c r="A41" s="91">
        <v>5.2</v>
      </c>
      <c r="B41" s="10" t="s">
        <v>32</v>
      </c>
      <c r="C41" s="79"/>
      <c r="D41" s="79"/>
      <c r="E41" s="80"/>
      <c r="F41" s="81"/>
      <c r="G41" s="73"/>
      <c r="H41" s="82"/>
    </row>
    <row r="42" spans="1:8" ht="30.75" thickBot="1" x14ac:dyDescent="0.3">
      <c r="A42" s="91">
        <v>5.3</v>
      </c>
      <c r="B42" s="10" t="s">
        <v>33</v>
      </c>
      <c r="C42" s="79"/>
      <c r="D42" s="79"/>
      <c r="E42" s="80"/>
      <c r="F42" s="81"/>
      <c r="G42" s="73"/>
      <c r="H42" s="82"/>
    </row>
    <row r="43" spans="1:8" ht="15.75" thickBot="1" x14ac:dyDescent="0.3">
      <c r="A43" s="198">
        <v>6</v>
      </c>
      <c r="B43" s="199" t="s">
        <v>71</v>
      </c>
      <c r="C43" s="195" t="str">
        <f>C38</f>
        <v>CIVILE LTDA 40%</v>
      </c>
      <c r="D43" s="196"/>
      <c r="E43" s="240" t="str">
        <f>E38</f>
        <v>HACE INGENIEROS S.A.S. 60%</v>
      </c>
      <c r="F43" s="129"/>
      <c r="G43" s="146" t="s">
        <v>16</v>
      </c>
      <c r="H43" s="146" t="s">
        <v>17</v>
      </c>
    </row>
    <row r="44" spans="1:8" ht="30.75" thickBot="1" x14ac:dyDescent="0.3">
      <c r="A44" s="118"/>
      <c r="B44" s="184"/>
      <c r="C44" s="30" t="s">
        <v>14</v>
      </c>
      <c r="D44" s="67" t="s">
        <v>15</v>
      </c>
      <c r="E44" s="68" t="s">
        <v>14</v>
      </c>
      <c r="F44" s="29" t="s">
        <v>15</v>
      </c>
      <c r="G44" s="147"/>
      <c r="H44" s="147"/>
    </row>
    <row r="45" spans="1:8" x14ac:dyDescent="0.25">
      <c r="A45" s="91">
        <v>6.1</v>
      </c>
      <c r="B45" s="10" t="s">
        <v>34</v>
      </c>
      <c r="C45" s="185" t="s">
        <v>58</v>
      </c>
      <c r="D45" s="236">
        <v>111</v>
      </c>
      <c r="E45" s="185" t="s">
        <v>58</v>
      </c>
      <c r="F45" s="237">
        <v>112</v>
      </c>
      <c r="G45" s="209" t="s">
        <v>60</v>
      </c>
      <c r="H45" s="212"/>
    </row>
    <row r="46" spans="1:8" ht="30" x14ac:dyDescent="0.25">
      <c r="A46" s="91">
        <v>6.2</v>
      </c>
      <c r="B46" s="10" t="s">
        <v>35</v>
      </c>
      <c r="C46" s="186"/>
      <c r="D46" s="186"/>
      <c r="E46" s="186"/>
      <c r="F46" s="238"/>
      <c r="G46" s="210"/>
      <c r="H46" s="204"/>
    </row>
    <row r="47" spans="1:8" ht="30.75" thickBot="1" x14ac:dyDescent="0.3">
      <c r="A47" s="91">
        <v>6.3</v>
      </c>
      <c r="B47" s="11" t="s">
        <v>36</v>
      </c>
      <c r="C47" s="187"/>
      <c r="D47" s="187"/>
      <c r="E47" s="187"/>
      <c r="F47" s="239"/>
      <c r="G47" s="211"/>
      <c r="H47" s="205"/>
    </row>
    <row r="48" spans="1:8" ht="30" customHeight="1" x14ac:dyDescent="0.25">
      <c r="A48" s="19">
        <v>8</v>
      </c>
      <c r="B48" s="33" t="s">
        <v>37</v>
      </c>
      <c r="C48" s="136" t="s">
        <v>14</v>
      </c>
      <c r="D48" s="137"/>
      <c r="E48" s="231"/>
      <c r="F48" s="90" t="s">
        <v>15</v>
      </c>
      <c r="G48" s="24" t="s">
        <v>16</v>
      </c>
      <c r="H48" s="27" t="s">
        <v>17</v>
      </c>
    </row>
    <row r="49" spans="1:8" ht="43.5" customHeight="1" x14ac:dyDescent="0.25">
      <c r="A49" s="91">
        <v>8.1</v>
      </c>
      <c r="B49" s="10" t="s">
        <v>38</v>
      </c>
      <c r="C49" s="232" t="s">
        <v>153</v>
      </c>
      <c r="D49" s="233"/>
      <c r="E49" s="234"/>
      <c r="F49" s="69" t="s">
        <v>154</v>
      </c>
      <c r="G49" s="225" t="s">
        <v>60</v>
      </c>
      <c r="H49" s="228"/>
    </row>
    <row r="50" spans="1:8" x14ac:dyDescent="0.25">
      <c r="A50" s="91">
        <v>8.1999999999999993</v>
      </c>
      <c r="B50" s="10" t="s">
        <v>39</v>
      </c>
      <c r="C50" s="232" t="s">
        <v>155</v>
      </c>
      <c r="D50" s="233"/>
      <c r="E50" s="234"/>
      <c r="F50" s="69" t="s">
        <v>154</v>
      </c>
      <c r="G50" s="226"/>
      <c r="H50" s="229"/>
    </row>
    <row r="51" spans="1:8" x14ac:dyDescent="0.25">
      <c r="A51" s="91">
        <v>8.3000000000000007</v>
      </c>
      <c r="B51" s="10" t="s">
        <v>40</v>
      </c>
      <c r="C51" s="213" t="s">
        <v>58</v>
      </c>
      <c r="D51" s="214"/>
      <c r="E51" s="215"/>
      <c r="F51" s="222" t="s">
        <v>154</v>
      </c>
      <c r="G51" s="226"/>
      <c r="H51" s="229"/>
    </row>
    <row r="52" spans="1:8" ht="30" x14ac:dyDescent="0.25">
      <c r="A52" s="91">
        <v>8.4</v>
      </c>
      <c r="B52" s="10" t="s">
        <v>41</v>
      </c>
      <c r="C52" s="216"/>
      <c r="D52" s="217"/>
      <c r="E52" s="218"/>
      <c r="F52" s="223"/>
      <c r="G52" s="226"/>
      <c r="H52" s="229"/>
    </row>
    <row r="53" spans="1:8" ht="30" customHeight="1" x14ac:dyDescent="0.25">
      <c r="A53" s="91">
        <v>8.5</v>
      </c>
      <c r="B53" s="10" t="s">
        <v>73</v>
      </c>
      <c r="C53" s="216"/>
      <c r="D53" s="217"/>
      <c r="E53" s="218"/>
      <c r="F53" s="223"/>
      <c r="G53" s="226"/>
      <c r="H53" s="229"/>
    </row>
    <row r="54" spans="1:8" x14ac:dyDescent="0.25">
      <c r="A54" s="91">
        <v>8.6</v>
      </c>
      <c r="B54" s="10" t="s">
        <v>42</v>
      </c>
      <c r="C54" s="216"/>
      <c r="D54" s="217"/>
      <c r="E54" s="218"/>
      <c r="F54" s="223"/>
      <c r="G54" s="226"/>
      <c r="H54" s="229"/>
    </row>
    <row r="55" spans="1:8" x14ac:dyDescent="0.25">
      <c r="A55" s="91">
        <v>8.6999999999999993</v>
      </c>
      <c r="B55" s="10" t="s">
        <v>72</v>
      </c>
      <c r="C55" s="216"/>
      <c r="D55" s="217"/>
      <c r="E55" s="218"/>
      <c r="F55" s="223"/>
      <c r="G55" s="226"/>
      <c r="H55" s="229"/>
    </row>
    <row r="56" spans="1:8" x14ac:dyDescent="0.25">
      <c r="A56" s="91">
        <v>8.8000000000000007</v>
      </c>
      <c r="B56" s="14" t="s">
        <v>43</v>
      </c>
      <c r="C56" s="216"/>
      <c r="D56" s="217"/>
      <c r="E56" s="218"/>
      <c r="F56" s="223"/>
      <c r="G56" s="226"/>
      <c r="H56" s="229"/>
    </row>
    <row r="57" spans="1:8" ht="15.75" thickBot="1" x14ac:dyDescent="0.3">
      <c r="A57" s="16" t="s">
        <v>44</v>
      </c>
      <c r="B57" s="10" t="s">
        <v>45</v>
      </c>
      <c r="C57" s="219"/>
      <c r="D57" s="220"/>
      <c r="E57" s="221"/>
      <c r="F57" s="224"/>
      <c r="G57" s="227"/>
      <c r="H57" s="230"/>
    </row>
    <row r="58" spans="1:8" ht="15.75" thickBot="1" x14ac:dyDescent="0.3">
      <c r="A58" s="117">
        <v>9</v>
      </c>
      <c r="B58" s="183" t="s">
        <v>46</v>
      </c>
      <c r="C58" s="195" t="str">
        <f>C43</f>
        <v>CIVILE LTDA 40%</v>
      </c>
      <c r="D58" s="196"/>
      <c r="E58" s="240" t="str">
        <f>E43</f>
        <v>HACE INGENIEROS S.A.S. 60%</v>
      </c>
      <c r="F58" s="129"/>
      <c r="G58" s="146" t="s">
        <v>16</v>
      </c>
      <c r="H58" s="146" t="s">
        <v>17</v>
      </c>
    </row>
    <row r="59" spans="1:8" ht="30.75" thickBot="1" x14ac:dyDescent="0.3">
      <c r="A59" s="118"/>
      <c r="B59" s="184"/>
      <c r="C59" s="30" t="s">
        <v>14</v>
      </c>
      <c r="D59" s="31" t="s">
        <v>15</v>
      </c>
      <c r="E59" s="68" t="s">
        <v>14</v>
      </c>
      <c r="F59" s="29" t="s">
        <v>15</v>
      </c>
      <c r="G59" s="147"/>
      <c r="H59" s="147"/>
    </row>
    <row r="60" spans="1:8" x14ac:dyDescent="0.25">
      <c r="A60" s="91">
        <v>9.1</v>
      </c>
      <c r="B60" s="8" t="s">
        <v>47</v>
      </c>
      <c r="C60" s="185" t="s">
        <v>136</v>
      </c>
      <c r="D60" s="185" t="s">
        <v>136</v>
      </c>
      <c r="E60" s="185" t="s">
        <v>58</v>
      </c>
      <c r="F60" s="241">
        <v>136</v>
      </c>
      <c r="G60" s="181" t="s">
        <v>156</v>
      </c>
      <c r="H60" s="135"/>
    </row>
    <row r="61" spans="1:8" x14ac:dyDescent="0.25">
      <c r="A61" s="91">
        <v>9.1999999999999993</v>
      </c>
      <c r="B61" s="9" t="s">
        <v>19</v>
      </c>
      <c r="C61" s="188"/>
      <c r="D61" s="188"/>
      <c r="E61" s="188"/>
      <c r="F61" s="242"/>
      <c r="G61" s="181"/>
      <c r="H61" s="135"/>
    </row>
    <row r="62" spans="1:8" ht="30.75" thickBot="1" x14ac:dyDescent="0.3">
      <c r="A62" s="40">
        <v>9.3000000000000007</v>
      </c>
      <c r="B62" s="17" t="s">
        <v>48</v>
      </c>
      <c r="C62" s="97" t="s">
        <v>136</v>
      </c>
      <c r="D62" s="97" t="s">
        <v>136</v>
      </c>
      <c r="E62" s="97" t="s">
        <v>58</v>
      </c>
      <c r="F62" s="66">
        <v>135</v>
      </c>
      <c r="G62" s="182"/>
      <c r="H62" s="151"/>
    </row>
    <row r="63" spans="1:8" ht="36.75" customHeight="1" thickBot="1" x14ac:dyDescent="0.3">
      <c r="A63" s="117">
        <v>10</v>
      </c>
      <c r="B63" s="183" t="s">
        <v>49</v>
      </c>
      <c r="C63" s="123" t="str">
        <f>C58</f>
        <v>CIVILE LTDA 40%</v>
      </c>
      <c r="D63" s="123"/>
      <c r="E63" s="123" t="str">
        <f>E58</f>
        <v>HACE INGENIEROS S.A.S. 60%</v>
      </c>
      <c r="F63" s="129"/>
      <c r="G63" s="146" t="s">
        <v>16</v>
      </c>
      <c r="H63" s="146" t="s">
        <v>17</v>
      </c>
    </row>
    <row r="64" spans="1:8" ht="30" x14ac:dyDescent="0.25">
      <c r="A64" s="118"/>
      <c r="B64" s="184"/>
      <c r="C64" s="83" t="s">
        <v>14</v>
      </c>
      <c r="D64" s="67" t="s">
        <v>15</v>
      </c>
      <c r="E64" s="84" t="s">
        <v>14</v>
      </c>
      <c r="F64" s="85" t="s">
        <v>15</v>
      </c>
      <c r="G64" s="197"/>
      <c r="H64" s="197"/>
    </row>
    <row r="65" spans="1:9" ht="15.75" thickBot="1" x14ac:dyDescent="0.3">
      <c r="A65" s="40">
        <v>10.1</v>
      </c>
      <c r="B65" s="11" t="s">
        <v>50</v>
      </c>
      <c r="C65" s="96"/>
      <c r="D65" s="96"/>
      <c r="E65" s="96"/>
      <c r="F65" s="96"/>
      <c r="G65" s="96"/>
      <c r="H65" s="86"/>
    </row>
    <row r="66" spans="1:9" ht="15.75" thickBot="1" x14ac:dyDescent="0.3">
      <c r="A66" s="117">
        <v>11</v>
      </c>
      <c r="B66" s="119" t="s">
        <v>51</v>
      </c>
      <c r="C66" s="184" t="str">
        <f>C63</f>
        <v>CIVILE LTDA 40%</v>
      </c>
      <c r="D66" s="184"/>
      <c r="E66" s="184" t="str">
        <f>E63</f>
        <v>HACE INGENIEROS S.A.S. 60%</v>
      </c>
      <c r="F66" s="235"/>
      <c r="G66" s="197" t="s">
        <v>16</v>
      </c>
      <c r="H66" s="197" t="s">
        <v>17</v>
      </c>
      <c r="I66" s="13"/>
    </row>
    <row r="67" spans="1:9" ht="31.5" customHeight="1" x14ac:dyDescent="0.3">
      <c r="A67" s="118"/>
      <c r="B67" s="120"/>
      <c r="C67" s="83" t="s">
        <v>14</v>
      </c>
      <c r="D67" s="67" t="s">
        <v>15</v>
      </c>
      <c r="E67" s="84" t="s">
        <v>14</v>
      </c>
      <c r="F67" s="85" t="s">
        <v>15</v>
      </c>
      <c r="G67" s="197"/>
      <c r="H67" s="197"/>
      <c r="I67" s="15"/>
    </row>
    <row r="68" spans="1:9" ht="16.5" x14ac:dyDescent="0.3">
      <c r="A68" s="91" t="s">
        <v>52</v>
      </c>
      <c r="B68" s="34" t="s">
        <v>53</v>
      </c>
      <c r="C68" s="96" t="s">
        <v>58</v>
      </c>
      <c r="D68" s="96"/>
      <c r="E68" s="96" t="s">
        <v>58</v>
      </c>
      <c r="F68" s="96" t="s">
        <v>60</v>
      </c>
      <c r="G68" s="96"/>
      <c r="H68" s="86"/>
      <c r="I68" s="15"/>
    </row>
    <row r="69" spans="1:9" x14ac:dyDescent="0.25">
      <c r="A69" s="91">
        <v>11.2</v>
      </c>
      <c r="B69" s="34" t="s">
        <v>54</v>
      </c>
      <c r="C69" s="96" t="s">
        <v>58</v>
      </c>
      <c r="D69" s="96"/>
      <c r="E69" s="96" t="s">
        <v>58</v>
      </c>
      <c r="F69" s="96" t="s">
        <v>60</v>
      </c>
      <c r="G69" s="96"/>
      <c r="H69" s="86"/>
      <c r="I69" s="70"/>
    </row>
    <row r="70" spans="1:9" ht="30" customHeight="1" thickBot="1" x14ac:dyDescent="0.3">
      <c r="A70" s="18">
        <v>11.3</v>
      </c>
      <c r="B70" s="35" t="s">
        <v>55</v>
      </c>
      <c r="C70" s="96" t="s">
        <v>58</v>
      </c>
      <c r="D70" s="99"/>
      <c r="E70" s="96" t="s">
        <v>58</v>
      </c>
      <c r="F70" s="96" t="s">
        <v>60</v>
      </c>
      <c r="G70" s="96"/>
      <c r="H70" s="86"/>
    </row>
    <row r="71" spans="1:9" ht="30" customHeight="1" thickBot="1" x14ac:dyDescent="0.3">
      <c r="A71" s="126" t="s">
        <v>64</v>
      </c>
      <c r="B71" s="273"/>
      <c r="C71" s="195" t="s">
        <v>58</v>
      </c>
      <c r="D71" s="196"/>
      <c r="E71" s="195" t="s">
        <v>58</v>
      </c>
      <c r="F71" s="196"/>
      <c r="G71" s="29" t="s">
        <v>110</v>
      </c>
      <c r="H71" s="29"/>
    </row>
    <row r="72" spans="1:9" ht="31.5" customHeight="1" x14ac:dyDescent="0.25"/>
  </sheetData>
  <mergeCells count="96">
    <mergeCell ref="C4:F4"/>
    <mergeCell ref="C8:F8"/>
    <mergeCell ref="C9:F9"/>
    <mergeCell ref="C10:F10"/>
    <mergeCell ref="G10:H10"/>
    <mergeCell ref="C12:D12"/>
    <mergeCell ref="E12:F12"/>
    <mergeCell ref="C13:D13"/>
    <mergeCell ref="E13:F13"/>
    <mergeCell ref="C11:D11"/>
    <mergeCell ref="E11:F11"/>
    <mergeCell ref="C15:E15"/>
    <mergeCell ref="H26:H27"/>
    <mergeCell ref="G16:G20"/>
    <mergeCell ref="C21:E21"/>
    <mergeCell ref="C22:E25"/>
    <mergeCell ref="F22:F25"/>
    <mergeCell ref="G22:G25"/>
    <mergeCell ref="H22:H25"/>
    <mergeCell ref="C16:E20"/>
    <mergeCell ref="F16:F20"/>
    <mergeCell ref="A26:A27"/>
    <mergeCell ref="B26:B27"/>
    <mergeCell ref="C26:D26"/>
    <mergeCell ref="E26:F26"/>
    <mergeCell ref="G26:G27"/>
    <mergeCell ref="G28:G30"/>
    <mergeCell ref="H28:H30"/>
    <mergeCell ref="A31:A32"/>
    <mergeCell ref="B31:B32"/>
    <mergeCell ref="C31:D31"/>
    <mergeCell ref="E31:F31"/>
    <mergeCell ref="G31:G32"/>
    <mergeCell ref="H31:H32"/>
    <mergeCell ref="C28:C29"/>
    <mergeCell ref="D28:D29"/>
    <mergeCell ref="E28:E29"/>
    <mergeCell ref="F28:F29"/>
    <mergeCell ref="C33:C37"/>
    <mergeCell ref="E33:E37"/>
    <mergeCell ref="A38:A39"/>
    <mergeCell ref="B38:B39"/>
    <mergeCell ref="C38:D38"/>
    <mergeCell ref="E38:F38"/>
    <mergeCell ref="G43:G44"/>
    <mergeCell ref="H43:H44"/>
    <mergeCell ref="D33:D37"/>
    <mergeCell ref="F33:F37"/>
    <mergeCell ref="G33:G37"/>
    <mergeCell ref="H33:H37"/>
    <mergeCell ref="H38:H39"/>
    <mergeCell ref="G38:G39"/>
    <mergeCell ref="H58:H59"/>
    <mergeCell ref="D45:D47"/>
    <mergeCell ref="F45:F47"/>
    <mergeCell ref="G45:G47"/>
    <mergeCell ref="H45:H47"/>
    <mergeCell ref="C48:E48"/>
    <mergeCell ref="C49:E49"/>
    <mergeCell ref="G49:G57"/>
    <mergeCell ref="H49:H57"/>
    <mergeCell ref="C50:E50"/>
    <mergeCell ref="C51:E57"/>
    <mergeCell ref="F51:F57"/>
    <mergeCell ref="C45:C47"/>
    <mergeCell ref="E45:E47"/>
    <mergeCell ref="H60:H62"/>
    <mergeCell ref="G58:G59"/>
    <mergeCell ref="G66:G67"/>
    <mergeCell ref="H66:H67"/>
    <mergeCell ref="A63:A64"/>
    <mergeCell ref="B63:B64"/>
    <mergeCell ref="C63:D63"/>
    <mergeCell ref="E63:F63"/>
    <mergeCell ref="G63:G64"/>
    <mergeCell ref="H63:H64"/>
    <mergeCell ref="C60:C61"/>
    <mergeCell ref="D60:D61"/>
    <mergeCell ref="E60:E61"/>
    <mergeCell ref="F60:F61"/>
    <mergeCell ref="G60:G62"/>
    <mergeCell ref="A58:A59"/>
    <mergeCell ref="A71:B71"/>
    <mergeCell ref="C71:D71"/>
    <mergeCell ref="E71:F71"/>
    <mergeCell ref="A66:A67"/>
    <mergeCell ref="B66:B67"/>
    <mergeCell ref="C66:D66"/>
    <mergeCell ref="E66:F66"/>
    <mergeCell ref="B58:B59"/>
    <mergeCell ref="C58:D58"/>
    <mergeCell ref="E58:F58"/>
    <mergeCell ref="A43:A44"/>
    <mergeCell ref="B43:B44"/>
    <mergeCell ref="C43:D43"/>
    <mergeCell ref="E43:F43"/>
  </mergeCells>
  <pageMargins left="0.7" right="0.7" top="0.75" bottom="0.75" header="0.3" footer="0.3"/>
  <pageSetup paperSize="9"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zoomScale="62" zoomScaleNormal="62" workbookViewId="0">
      <selection activeCell="C22" sqref="C22:D25"/>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 min="8" max="8" width="24.5703125" customWidth="1"/>
  </cols>
  <sheetData>
    <row r="1" spans="1:6" ht="15" customHeight="1" x14ac:dyDescent="0.25">
      <c r="A1" s="152" t="s">
        <v>65</v>
      </c>
      <c r="B1" s="152"/>
      <c r="C1" s="152"/>
      <c r="D1" s="152"/>
      <c r="E1" s="152"/>
      <c r="F1" s="152"/>
    </row>
    <row r="2" spans="1:6" ht="15" customHeight="1" x14ac:dyDescent="0.25">
      <c r="A2" s="152"/>
      <c r="B2" s="152"/>
      <c r="C2" s="152"/>
      <c r="D2" s="152"/>
      <c r="E2" s="152"/>
      <c r="F2" s="152"/>
    </row>
    <row r="4" spans="1:6" x14ac:dyDescent="0.25">
      <c r="A4" s="152" t="s">
        <v>0</v>
      </c>
      <c r="B4" s="152"/>
      <c r="C4" s="152"/>
      <c r="D4" s="152"/>
      <c r="E4" s="152"/>
      <c r="F4" s="152"/>
    </row>
    <row r="5" spans="1:6" x14ac:dyDescent="0.25">
      <c r="A5" s="152"/>
      <c r="B5" s="152"/>
      <c r="C5" s="152"/>
      <c r="D5" s="152"/>
      <c r="E5" s="152"/>
      <c r="F5" s="152"/>
    </row>
    <row r="6" spans="1:6" x14ac:dyDescent="0.25">
      <c r="D6" s="2"/>
      <c r="E6" s="2"/>
      <c r="F6" s="2"/>
    </row>
    <row r="7" spans="1:6" ht="15.75" thickBot="1" x14ac:dyDescent="0.3">
      <c r="C7" s="2"/>
    </row>
    <row r="8" spans="1:6" ht="15.75" thickBot="1" x14ac:dyDescent="0.3">
      <c r="A8" s="36" t="s">
        <v>1</v>
      </c>
      <c r="B8" s="37" t="s">
        <v>2</v>
      </c>
      <c r="C8" s="153">
        <v>6</v>
      </c>
      <c r="D8" s="154"/>
      <c r="E8" s="155"/>
    </row>
    <row r="9" spans="1:6" ht="31.5" customHeight="1" thickBot="1" x14ac:dyDescent="0.3">
      <c r="A9" s="36" t="s">
        <v>3</v>
      </c>
      <c r="B9" s="37" t="s">
        <v>4</v>
      </c>
      <c r="C9" s="156" t="s">
        <v>91</v>
      </c>
      <c r="D9" s="157"/>
      <c r="E9" s="158"/>
    </row>
    <row r="10" spans="1:6" ht="42.75" customHeight="1" thickBot="1" x14ac:dyDescent="0.3">
      <c r="A10" s="36" t="s">
        <v>5</v>
      </c>
      <c r="B10" s="38" t="s">
        <v>6</v>
      </c>
      <c r="C10" s="159" t="s">
        <v>56</v>
      </c>
      <c r="D10" s="160"/>
      <c r="E10" s="161"/>
    </row>
    <row r="11" spans="1:6" ht="31.5" customHeight="1" thickBot="1" x14ac:dyDescent="0.3">
      <c r="A11" s="36" t="s">
        <v>7</v>
      </c>
      <c r="B11" s="37" t="s">
        <v>8</v>
      </c>
      <c r="C11" s="162" t="s">
        <v>92</v>
      </c>
      <c r="D11" s="163"/>
      <c r="E11" s="5"/>
      <c r="F11" s="6"/>
    </row>
    <row r="12" spans="1:6" ht="15.75" thickBot="1" x14ac:dyDescent="0.3">
      <c r="A12" s="36" t="s">
        <v>9</v>
      </c>
      <c r="B12" s="37" t="s">
        <v>10</v>
      </c>
      <c r="C12" s="164" t="s">
        <v>57</v>
      </c>
      <c r="D12" s="165"/>
    </row>
    <row r="13" spans="1:6" ht="15.75" thickBot="1" x14ac:dyDescent="0.3">
      <c r="A13" s="36" t="s">
        <v>11</v>
      </c>
      <c r="B13" s="37" t="s">
        <v>12</v>
      </c>
      <c r="C13" s="164" t="s">
        <v>74</v>
      </c>
      <c r="D13" s="165"/>
    </row>
    <row r="14" spans="1:6" ht="15.75" thickBot="1" x14ac:dyDescent="0.3">
      <c r="A14" s="3"/>
      <c r="B14" s="4"/>
      <c r="C14" s="7"/>
    </row>
    <row r="15" spans="1:6" x14ac:dyDescent="0.25">
      <c r="A15" s="19">
        <v>1</v>
      </c>
      <c r="B15" s="21" t="s">
        <v>13</v>
      </c>
      <c r="C15" s="136" t="s">
        <v>14</v>
      </c>
      <c r="D15" s="137"/>
      <c r="E15" s="24" t="s">
        <v>16</v>
      </c>
      <c r="F15" s="27" t="s">
        <v>17</v>
      </c>
    </row>
    <row r="16" spans="1:6" ht="30" x14ac:dyDescent="0.25">
      <c r="A16" s="106">
        <v>1.1000000000000001</v>
      </c>
      <c r="B16" s="107" t="s">
        <v>18</v>
      </c>
      <c r="C16" s="302" t="s">
        <v>157</v>
      </c>
      <c r="D16" s="175"/>
      <c r="E16" s="166" t="s">
        <v>60</v>
      </c>
      <c r="F16" s="282"/>
    </row>
    <row r="17" spans="1:6" x14ac:dyDescent="0.25">
      <c r="A17" s="106">
        <v>1.2</v>
      </c>
      <c r="B17" s="108" t="s">
        <v>19</v>
      </c>
      <c r="C17" s="176"/>
      <c r="D17" s="177"/>
      <c r="E17" s="167"/>
      <c r="F17" s="282"/>
    </row>
    <row r="18" spans="1:6" ht="30" x14ac:dyDescent="0.25">
      <c r="A18" s="106">
        <v>1.3</v>
      </c>
      <c r="B18" s="107" t="s">
        <v>20</v>
      </c>
      <c r="C18" s="176"/>
      <c r="D18" s="177"/>
      <c r="E18" s="167"/>
      <c r="F18" s="282"/>
    </row>
    <row r="19" spans="1:6" ht="45" x14ac:dyDescent="0.25">
      <c r="A19" s="106">
        <v>1.4</v>
      </c>
      <c r="B19" s="107" t="s">
        <v>21</v>
      </c>
      <c r="C19" s="176"/>
      <c r="D19" s="177"/>
      <c r="E19" s="167"/>
      <c r="F19" s="282"/>
    </row>
    <row r="20" spans="1:6" ht="33.75" customHeight="1" thickBot="1" x14ac:dyDescent="0.3">
      <c r="A20" s="106">
        <v>1.5</v>
      </c>
      <c r="B20" s="109" t="s">
        <v>59</v>
      </c>
      <c r="C20" s="176"/>
      <c r="D20" s="177"/>
      <c r="E20" s="167"/>
      <c r="F20" s="301"/>
    </row>
    <row r="21" spans="1:6" ht="39" customHeight="1" x14ac:dyDescent="0.25">
      <c r="A21" s="19">
        <v>2</v>
      </c>
      <c r="B21" s="20" t="s">
        <v>68</v>
      </c>
      <c r="C21" s="136" t="s">
        <v>14</v>
      </c>
      <c r="D21" s="137"/>
      <c r="E21" s="24" t="s">
        <v>16</v>
      </c>
      <c r="F21" s="28" t="s">
        <v>17</v>
      </c>
    </row>
    <row r="22" spans="1:6" ht="45.75" customHeight="1" x14ac:dyDescent="0.25">
      <c r="A22" s="91">
        <v>2.1</v>
      </c>
      <c r="B22" s="10" t="s">
        <v>22</v>
      </c>
      <c r="C22" s="174"/>
      <c r="D22" s="175"/>
      <c r="E22" s="166"/>
      <c r="F22" s="169"/>
    </row>
    <row r="23" spans="1:6" ht="50.25" customHeight="1" x14ac:dyDescent="0.25">
      <c r="A23" s="91">
        <v>2.2000000000000002</v>
      </c>
      <c r="B23" s="10" t="s">
        <v>63</v>
      </c>
      <c r="C23" s="176"/>
      <c r="D23" s="177"/>
      <c r="E23" s="167"/>
      <c r="F23" s="169"/>
    </row>
    <row r="24" spans="1:6" ht="75" customHeight="1" x14ac:dyDescent="0.25">
      <c r="A24" s="91">
        <v>2.2999999999999998</v>
      </c>
      <c r="B24" s="10" t="s">
        <v>23</v>
      </c>
      <c r="C24" s="176"/>
      <c r="D24" s="177"/>
      <c r="E24" s="167"/>
      <c r="F24" s="169"/>
    </row>
    <row r="25" spans="1:6" ht="42" customHeight="1" thickBot="1" x14ac:dyDescent="0.3">
      <c r="A25" s="40">
        <v>2.4</v>
      </c>
      <c r="B25" s="11" t="s">
        <v>24</v>
      </c>
      <c r="C25" s="178"/>
      <c r="D25" s="179"/>
      <c r="E25" s="168"/>
      <c r="F25" s="170"/>
    </row>
    <row r="26" spans="1:6" ht="33" customHeight="1" thickBot="1" x14ac:dyDescent="0.3">
      <c r="A26" s="117">
        <v>3</v>
      </c>
      <c r="B26" s="121" t="s">
        <v>25</v>
      </c>
      <c r="C26" s="123" t="str">
        <f>C31</f>
        <v>INTEGRAL S.A.</v>
      </c>
      <c r="D26" s="123"/>
      <c r="E26" s="146" t="s">
        <v>16</v>
      </c>
      <c r="F26" s="146" t="s">
        <v>17</v>
      </c>
    </row>
    <row r="27" spans="1:6" ht="33" customHeight="1" x14ac:dyDescent="0.25">
      <c r="A27" s="118"/>
      <c r="B27" s="122"/>
      <c r="C27" s="94" t="s">
        <v>14</v>
      </c>
      <c r="D27" s="90" t="s">
        <v>15</v>
      </c>
      <c r="E27" s="147"/>
      <c r="F27" s="147"/>
    </row>
    <row r="28" spans="1:6" ht="47.25" customHeight="1" x14ac:dyDescent="0.25">
      <c r="A28" s="91">
        <v>3.1</v>
      </c>
      <c r="B28" s="10" t="s">
        <v>69</v>
      </c>
      <c r="C28" s="236" t="s">
        <v>58</v>
      </c>
      <c r="D28" s="133" t="s">
        <v>158</v>
      </c>
      <c r="E28" s="180" t="s">
        <v>60</v>
      </c>
      <c r="F28" s="135"/>
    </row>
    <row r="29" spans="1:6" ht="30" x14ac:dyDescent="0.25">
      <c r="A29" s="91">
        <v>3.2</v>
      </c>
      <c r="B29" s="10" t="s">
        <v>26</v>
      </c>
      <c r="C29" s="188"/>
      <c r="D29" s="242"/>
      <c r="E29" s="181"/>
      <c r="F29" s="135"/>
    </row>
    <row r="30" spans="1:6" ht="30.75" thickBot="1" x14ac:dyDescent="0.3">
      <c r="A30" s="40">
        <v>3.3</v>
      </c>
      <c r="B30" s="11" t="s">
        <v>27</v>
      </c>
      <c r="C30" s="97" t="s">
        <v>159</v>
      </c>
      <c r="D30" s="96">
        <v>18</v>
      </c>
      <c r="E30" s="182"/>
      <c r="F30" s="151"/>
    </row>
    <row r="31" spans="1:6" ht="30" customHeight="1" thickBot="1" x14ac:dyDescent="0.3">
      <c r="A31" s="117">
        <v>4</v>
      </c>
      <c r="B31" s="119" t="s">
        <v>28</v>
      </c>
      <c r="C31" s="124" t="str">
        <f>+C11</f>
        <v>INTEGRAL S.A.</v>
      </c>
      <c r="D31" s="125"/>
      <c r="E31" s="146" t="s">
        <v>16</v>
      </c>
      <c r="F31" s="146" t="s">
        <v>17</v>
      </c>
    </row>
    <row r="32" spans="1:6" ht="30.75" thickBot="1" x14ac:dyDescent="0.3">
      <c r="A32" s="118"/>
      <c r="B32" s="120"/>
      <c r="C32" s="98" t="s">
        <v>14</v>
      </c>
      <c r="D32" s="29" t="s">
        <v>15</v>
      </c>
      <c r="E32" s="147"/>
      <c r="F32" s="147"/>
    </row>
    <row r="33" spans="1:8" ht="45" customHeight="1" x14ac:dyDescent="0.25">
      <c r="A33" s="91">
        <v>4.0999999999999996</v>
      </c>
      <c r="B33" s="10" t="s">
        <v>69</v>
      </c>
      <c r="C33" s="185" t="s">
        <v>58</v>
      </c>
      <c r="D33" s="185" t="s">
        <v>160</v>
      </c>
      <c r="E33" s="166" t="s">
        <v>146</v>
      </c>
      <c r="F33" s="192"/>
      <c r="H33" s="110">
        <f>737717*50</f>
        <v>36885850</v>
      </c>
    </row>
    <row r="34" spans="1:8" ht="30" x14ac:dyDescent="0.25">
      <c r="A34" s="91">
        <v>4.2</v>
      </c>
      <c r="B34" s="10" t="s">
        <v>61</v>
      </c>
      <c r="C34" s="186"/>
      <c r="D34" s="186"/>
      <c r="E34" s="167"/>
      <c r="F34" s="193"/>
    </row>
    <row r="35" spans="1:8" ht="30" x14ac:dyDescent="0.25">
      <c r="A35" s="91">
        <v>4.3</v>
      </c>
      <c r="B35" s="12" t="s">
        <v>62</v>
      </c>
      <c r="C35" s="186"/>
      <c r="D35" s="186"/>
      <c r="E35" s="167"/>
      <c r="F35" s="193"/>
    </row>
    <row r="36" spans="1:8" ht="28.5" customHeight="1" x14ac:dyDescent="0.25">
      <c r="A36" s="91">
        <v>4.4000000000000004</v>
      </c>
      <c r="B36" s="10" t="s">
        <v>29</v>
      </c>
      <c r="C36" s="186"/>
      <c r="D36" s="186"/>
      <c r="E36" s="167"/>
      <c r="F36" s="193"/>
    </row>
    <row r="37" spans="1:8" ht="30.75" thickBot="1" x14ac:dyDescent="0.3">
      <c r="A37" s="40">
        <v>4.5</v>
      </c>
      <c r="B37" s="11" t="s">
        <v>30</v>
      </c>
      <c r="C37" s="187"/>
      <c r="D37" s="187"/>
      <c r="E37" s="168"/>
      <c r="F37" s="194"/>
    </row>
    <row r="38" spans="1:8" ht="30" customHeight="1" thickBot="1" x14ac:dyDescent="0.3">
      <c r="A38" s="117">
        <v>5</v>
      </c>
      <c r="B38" s="119" t="s">
        <v>31</v>
      </c>
      <c r="C38" s="195" t="str">
        <f>+C11</f>
        <v>INTEGRAL S.A.</v>
      </c>
      <c r="D38" s="196"/>
      <c r="E38" s="146" t="s">
        <v>16</v>
      </c>
      <c r="F38" s="146" t="s">
        <v>17</v>
      </c>
    </row>
    <row r="39" spans="1:8" ht="30" customHeight="1" thickBot="1" x14ac:dyDescent="0.3">
      <c r="A39" s="118"/>
      <c r="B39" s="120"/>
      <c r="C39" s="30" t="s">
        <v>14</v>
      </c>
      <c r="D39" s="31" t="s">
        <v>15</v>
      </c>
      <c r="E39" s="147"/>
      <c r="F39" s="147"/>
    </row>
    <row r="40" spans="1:8" ht="45" x14ac:dyDescent="0.25">
      <c r="A40" s="91">
        <v>5.0999999999999996</v>
      </c>
      <c r="B40" s="10" t="s">
        <v>70</v>
      </c>
      <c r="C40" s="95"/>
      <c r="D40" s="95"/>
      <c r="E40" s="22"/>
      <c r="F40" s="25"/>
    </row>
    <row r="41" spans="1:8" ht="30" x14ac:dyDescent="0.25">
      <c r="A41" s="91">
        <v>5.2</v>
      </c>
      <c r="B41" s="10" t="s">
        <v>32</v>
      </c>
      <c r="C41" s="95"/>
      <c r="D41" s="96"/>
      <c r="E41" s="22"/>
      <c r="F41" s="25"/>
    </row>
    <row r="42" spans="1:8" ht="45" x14ac:dyDescent="0.25">
      <c r="A42" s="91">
        <v>5.3</v>
      </c>
      <c r="B42" s="10" t="s">
        <v>33</v>
      </c>
      <c r="C42" s="95"/>
      <c r="D42" s="96"/>
      <c r="E42" s="22"/>
      <c r="F42" s="25"/>
    </row>
    <row r="43" spans="1:8" ht="30" customHeight="1" x14ac:dyDescent="0.25">
      <c r="A43" s="198">
        <v>6</v>
      </c>
      <c r="B43" s="199" t="s">
        <v>71</v>
      </c>
      <c r="C43" s="184" t="str">
        <f>+C11</f>
        <v>INTEGRAL S.A.</v>
      </c>
      <c r="D43" s="184"/>
      <c r="E43" s="197" t="s">
        <v>16</v>
      </c>
      <c r="F43" s="197" t="s">
        <v>17</v>
      </c>
    </row>
    <row r="44" spans="1:8" ht="30.75" thickBot="1" x14ac:dyDescent="0.3">
      <c r="A44" s="118"/>
      <c r="B44" s="184"/>
      <c r="C44" s="30" t="s">
        <v>14</v>
      </c>
      <c r="D44" s="31" t="s">
        <v>15</v>
      </c>
      <c r="E44" s="147"/>
      <c r="F44" s="147"/>
    </row>
    <row r="45" spans="1:8" ht="30" x14ac:dyDescent="0.25">
      <c r="A45" s="91">
        <v>6.1</v>
      </c>
      <c r="B45" s="10" t="s">
        <v>34</v>
      </c>
      <c r="C45" s="185" t="s">
        <v>58</v>
      </c>
      <c r="D45" s="190">
        <v>94</v>
      </c>
      <c r="E45" s="180" t="s">
        <v>140</v>
      </c>
      <c r="F45" s="22"/>
    </row>
    <row r="46" spans="1:8" ht="30" x14ac:dyDescent="0.25">
      <c r="A46" s="91">
        <v>6.2</v>
      </c>
      <c r="B46" s="10" t="s">
        <v>35</v>
      </c>
      <c r="C46" s="186"/>
      <c r="D46" s="190"/>
      <c r="E46" s="181"/>
      <c r="F46" s="22"/>
    </row>
    <row r="47" spans="1:8" ht="45.75" thickBot="1" x14ac:dyDescent="0.3">
      <c r="A47" s="91">
        <v>6.3</v>
      </c>
      <c r="B47" s="11" t="s">
        <v>36</v>
      </c>
      <c r="C47" s="187"/>
      <c r="D47" s="191"/>
      <c r="E47" s="182"/>
      <c r="F47" s="23"/>
    </row>
    <row r="48" spans="1:8" x14ac:dyDescent="0.25">
      <c r="A48" s="19">
        <v>8</v>
      </c>
      <c r="B48" s="33" t="s">
        <v>37</v>
      </c>
      <c r="C48" s="136" t="s">
        <v>14</v>
      </c>
      <c r="D48" s="137"/>
      <c r="E48" s="24" t="s">
        <v>16</v>
      </c>
      <c r="F48" s="27" t="s">
        <v>17</v>
      </c>
    </row>
    <row r="49" spans="1:7" x14ac:dyDescent="0.25">
      <c r="A49" s="91">
        <v>8.1</v>
      </c>
      <c r="B49" s="10" t="s">
        <v>38</v>
      </c>
      <c r="C49" s="150" t="s">
        <v>153</v>
      </c>
      <c r="D49" s="150"/>
      <c r="E49" s="202" t="s">
        <v>146</v>
      </c>
      <c r="F49" s="134"/>
    </row>
    <row r="50" spans="1:7" x14ac:dyDescent="0.25">
      <c r="A50" s="91">
        <v>8.1999999999999993</v>
      </c>
      <c r="B50" s="10" t="s">
        <v>39</v>
      </c>
      <c r="C50" s="150" t="s">
        <v>161</v>
      </c>
      <c r="D50" s="150"/>
      <c r="E50" s="202"/>
      <c r="F50" s="135"/>
    </row>
    <row r="51" spans="1:7" x14ac:dyDescent="0.25">
      <c r="A51" s="91">
        <v>8.3000000000000007</v>
      </c>
      <c r="B51" s="10" t="s">
        <v>40</v>
      </c>
      <c r="C51" s="138" t="s">
        <v>58</v>
      </c>
      <c r="D51" s="139"/>
      <c r="E51" s="202"/>
      <c r="F51" s="135"/>
    </row>
    <row r="52" spans="1:7" ht="30" x14ac:dyDescent="0.25">
      <c r="A52" s="91">
        <v>8.4</v>
      </c>
      <c r="B52" s="10" t="s">
        <v>41</v>
      </c>
      <c r="C52" s="140"/>
      <c r="D52" s="141"/>
      <c r="E52" s="202"/>
      <c r="F52" s="135"/>
    </row>
    <row r="53" spans="1:7" ht="30" x14ac:dyDescent="0.25">
      <c r="A53" s="91">
        <v>8.5</v>
      </c>
      <c r="B53" s="10" t="s">
        <v>73</v>
      </c>
      <c r="C53" s="140"/>
      <c r="D53" s="141"/>
      <c r="E53" s="202"/>
      <c r="F53" s="135"/>
    </row>
    <row r="54" spans="1:7" x14ac:dyDescent="0.25">
      <c r="A54" s="91">
        <v>8.6</v>
      </c>
      <c r="B54" s="10" t="s">
        <v>42</v>
      </c>
      <c r="C54" s="140"/>
      <c r="D54" s="141"/>
      <c r="E54" s="202"/>
      <c r="F54" s="135"/>
    </row>
    <row r="55" spans="1:7" ht="30" x14ac:dyDescent="0.25">
      <c r="A55" s="91">
        <v>8.6999999999999993</v>
      </c>
      <c r="B55" s="10" t="s">
        <v>72</v>
      </c>
      <c r="C55" s="140"/>
      <c r="D55" s="141"/>
      <c r="E55" s="202"/>
      <c r="F55" s="135"/>
      <c r="G55" s="13"/>
    </row>
    <row r="56" spans="1:7" ht="31.5" customHeight="1" x14ac:dyDescent="0.3">
      <c r="A56" s="91">
        <v>8.8000000000000007</v>
      </c>
      <c r="B56" s="14" t="s">
        <v>43</v>
      </c>
      <c r="C56" s="140"/>
      <c r="D56" s="141"/>
      <c r="E56" s="202"/>
      <c r="F56" s="135"/>
      <c r="G56" s="15"/>
    </row>
    <row r="57" spans="1:7" ht="17.25" thickBot="1" x14ac:dyDescent="0.35">
      <c r="A57" s="16" t="s">
        <v>44</v>
      </c>
      <c r="B57" s="10" t="s">
        <v>45</v>
      </c>
      <c r="C57" s="142"/>
      <c r="D57" s="143"/>
      <c r="E57" s="202"/>
      <c r="F57" s="135"/>
      <c r="G57" s="15"/>
    </row>
    <row r="58" spans="1:7" ht="30" customHeight="1" x14ac:dyDescent="0.25">
      <c r="A58" s="117">
        <v>9</v>
      </c>
      <c r="B58" s="183" t="s">
        <v>46</v>
      </c>
      <c r="C58" s="123" t="str">
        <f>+C11</f>
        <v>INTEGRAL S.A.</v>
      </c>
      <c r="D58" s="123"/>
      <c r="E58" s="146" t="s">
        <v>16</v>
      </c>
      <c r="F58" s="146" t="s">
        <v>17</v>
      </c>
    </row>
    <row r="59" spans="1:7" ht="30" customHeight="1" thickBot="1" x14ac:dyDescent="0.3">
      <c r="A59" s="118"/>
      <c r="B59" s="184"/>
      <c r="C59" s="30" t="s">
        <v>14</v>
      </c>
      <c r="D59" s="31" t="s">
        <v>15</v>
      </c>
      <c r="E59" s="147"/>
      <c r="F59" s="147"/>
    </row>
    <row r="60" spans="1:7" ht="30" x14ac:dyDescent="0.25">
      <c r="A60" s="91">
        <v>9.1</v>
      </c>
      <c r="B60" s="8" t="s">
        <v>47</v>
      </c>
      <c r="C60" s="185" t="s">
        <v>56</v>
      </c>
      <c r="D60" s="185"/>
      <c r="E60" s="181"/>
      <c r="F60" s="135"/>
    </row>
    <row r="61" spans="1:7" x14ac:dyDescent="0.25">
      <c r="A61" s="91">
        <v>9.1999999999999993</v>
      </c>
      <c r="B61" s="9" t="s">
        <v>19</v>
      </c>
      <c r="C61" s="188"/>
      <c r="D61" s="188"/>
      <c r="E61" s="181"/>
      <c r="F61" s="135"/>
    </row>
    <row r="62" spans="1:7" ht="45.75" thickBot="1" x14ac:dyDescent="0.3">
      <c r="A62" s="40">
        <v>9.3000000000000007</v>
      </c>
      <c r="B62" s="17" t="s">
        <v>48</v>
      </c>
      <c r="C62" s="97" t="s">
        <v>56</v>
      </c>
      <c r="D62" s="97"/>
      <c r="E62" s="182"/>
      <c r="F62" s="151"/>
    </row>
    <row r="63" spans="1:7" ht="30" customHeight="1" x14ac:dyDescent="0.25">
      <c r="A63" s="117">
        <v>10</v>
      </c>
      <c r="B63" s="183" t="s">
        <v>49</v>
      </c>
      <c r="C63" s="123" t="str">
        <f>+C11</f>
        <v>INTEGRAL S.A.</v>
      </c>
      <c r="D63" s="123"/>
      <c r="E63" s="146" t="s">
        <v>16</v>
      </c>
      <c r="F63" s="146" t="s">
        <v>17</v>
      </c>
    </row>
    <row r="64" spans="1:7" ht="30" customHeight="1" thickBot="1" x14ac:dyDescent="0.3">
      <c r="A64" s="118"/>
      <c r="B64" s="184"/>
      <c r="C64" s="30" t="s">
        <v>14</v>
      </c>
      <c r="D64" s="31" t="s">
        <v>15</v>
      </c>
      <c r="E64" s="147"/>
      <c r="F64" s="147"/>
    </row>
    <row r="65" spans="1:6" ht="15.75" thickBot="1" x14ac:dyDescent="0.3">
      <c r="A65" s="40">
        <v>10.1</v>
      </c>
      <c r="B65" s="11" t="s">
        <v>50</v>
      </c>
      <c r="C65" s="97"/>
      <c r="D65" s="97"/>
      <c r="E65" s="50"/>
      <c r="F65" s="26"/>
    </row>
    <row r="66" spans="1:6" ht="30" customHeight="1" x14ac:dyDescent="0.25">
      <c r="A66" s="117">
        <v>11</v>
      </c>
      <c r="B66" s="119" t="s">
        <v>51</v>
      </c>
      <c r="C66" s="128" t="str">
        <f>+C11</f>
        <v>INTEGRAL S.A.</v>
      </c>
      <c r="D66" s="129"/>
      <c r="E66" s="144" t="s">
        <v>16</v>
      </c>
      <c r="F66" s="146" t="s">
        <v>17</v>
      </c>
    </row>
    <row r="67" spans="1:6" ht="30" customHeight="1" x14ac:dyDescent="0.25">
      <c r="A67" s="118"/>
      <c r="B67" s="120"/>
      <c r="C67" s="148" t="s">
        <v>14</v>
      </c>
      <c r="D67" s="149"/>
      <c r="E67" s="145"/>
      <c r="F67" s="147"/>
    </row>
    <row r="68" spans="1:6" ht="30" x14ac:dyDescent="0.25">
      <c r="A68" s="91" t="s">
        <v>52</v>
      </c>
      <c r="B68" s="34" t="s">
        <v>53</v>
      </c>
      <c r="C68" s="130" t="s">
        <v>58</v>
      </c>
      <c r="D68" s="131"/>
      <c r="E68" s="49" t="s">
        <v>60</v>
      </c>
      <c r="F68" s="25"/>
    </row>
    <row r="69" spans="1:6" ht="31.5" customHeight="1" x14ac:dyDescent="0.25">
      <c r="A69" s="91">
        <v>11.2</v>
      </c>
      <c r="B69" s="34" t="s">
        <v>54</v>
      </c>
      <c r="C69" s="130" t="s">
        <v>58</v>
      </c>
      <c r="D69" s="131"/>
      <c r="E69" s="49" t="s">
        <v>60</v>
      </c>
      <c r="F69" s="25"/>
    </row>
    <row r="70" spans="1:6" ht="15.75" thickBot="1" x14ac:dyDescent="0.3">
      <c r="A70" s="18">
        <v>11.3</v>
      </c>
      <c r="B70" s="35" t="s">
        <v>55</v>
      </c>
      <c r="C70" s="130" t="s">
        <v>58</v>
      </c>
      <c r="D70" s="131"/>
      <c r="E70" s="49" t="s">
        <v>60</v>
      </c>
      <c r="F70" s="32"/>
    </row>
    <row r="71" spans="1:6" ht="19.5" thickBot="1" x14ac:dyDescent="0.3">
      <c r="A71" s="126" t="s">
        <v>64</v>
      </c>
      <c r="B71" s="127"/>
      <c r="C71" s="200" t="s">
        <v>58</v>
      </c>
      <c r="D71" s="201"/>
      <c r="E71" s="51" t="s">
        <v>60</v>
      </c>
      <c r="F71" s="52"/>
    </row>
  </sheetData>
  <mergeCells count="78">
    <mergeCell ref="F16:F20"/>
    <mergeCell ref="A1:F2"/>
    <mergeCell ref="A4:F5"/>
    <mergeCell ref="C8:E8"/>
    <mergeCell ref="C9:E9"/>
    <mergeCell ref="C10:E10"/>
    <mergeCell ref="C11:D11"/>
    <mergeCell ref="C12:D12"/>
    <mergeCell ref="C13:D13"/>
    <mergeCell ref="C15:D15"/>
    <mergeCell ref="C16:D20"/>
    <mergeCell ref="E16:E20"/>
    <mergeCell ref="C21:D21"/>
    <mergeCell ref="C22:D25"/>
    <mergeCell ref="E22:E25"/>
    <mergeCell ref="F22:F25"/>
    <mergeCell ref="A26:A27"/>
    <mergeCell ref="B26:B27"/>
    <mergeCell ref="C26:D26"/>
    <mergeCell ref="E26:E27"/>
    <mergeCell ref="F26:F27"/>
    <mergeCell ref="E28:E30"/>
    <mergeCell ref="F28:F30"/>
    <mergeCell ref="A31:A32"/>
    <mergeCell ref="B31:B32"/>
    <mergeCell ref="C31:D31"/>
    <mergeCell ref="E31:E32"/>
    <mergeCell ref="F31:F32"/>
    <mergeCell ref="C28:C29"/>
    <mergeCell ref="D28:D29"/>
    <mergeCell ref="F33:F37"/>
    <mergeCell ref="A38:A39"/>
    <mergeCell ref="B38:B39"/>
    <mergeCell ref="C38:D38"/>
    <mergeCell ref="E38:E39"/>
    <mergeCell ref="F38:F39"/>
    <mergeCell ref="C45:C47"/>
    <mergeCell ref="D45:D47"/>
    <mergeCell ref="E45:E47"/>
    <mergeCell ref="C33:C37"/>
    <mergeCell ref="D33:D37"/>
    <mergeCell ref="E33:E37"/>
    <mergeCell ref="A43:A44"/>
    <mergeCell ref="B43:B44"/>
    <mergeCell ref="C43:D43"/>
    <mergeCell ref="E43:E44"/>
    <mergeCell ref="F43:F44"/>
    <mergeCell ref="C48:D48"/>
    <mergeCell ref="C49:D49"/>
    <mergeCell ref="E49:E57"/>
    <mergeCell ref="F49:F57"/>
    <mergeCell ref="C50:D50"/>
    <mergeCell ref="C51:D57"/>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67:D67"/>
    <mergeCell ref="C68:D68"/>
    <mergeCell ref="C69:D69"/>
    <mergeCell ref="C70:D70"/>
    <mergeCell ref="A71:B71"/>
    <mergeCell ref="C71:D71"/>
    <mergeCell ref="A66:A67"/>
    <mergeCell ref="B66:B67"/>
    <mergeCell ref="C66:D66"/>
  </mergeCells>
  <pageMargins left="0.7" right="0.7" top="0.75" bottom="0.75" header="0.3" footer="0.3"/>
  <pageSetup paperSize="9"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B13" zoomScale="62" zoomScaleNormal="62" workbookViewId="0">
      <selection activeCell="G71" sqref="G71"/>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52" t="s">
        <v>0</v>
      </c>
      <c r="D4" s="152"/>
      <c r="E4" s="152"/>
      <c r="F4" s="152"/>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68" t="s">
        <v>88</v>
      </c>
      <c r="D8" s="268"/>
      <c r="E8" s="268"/>
      <c r="F8" s="268"/>
      <c r="G8" s="64"/>
      <c r="H8" s="64"/>
    </row>
    <row r="9" spans="1:8" ht="31.5" customHeight="1" x14ac:dyDescent="0.25">
      <c r="A9" s="36" t="s">
        <v>3</v>
      </c>
      <c r="B9" s="37" t="s">
        <v>4</v>
      </c>
      <c r="C9" s="268" t="s">
        <v>87</v>
      </c>
      <c r="D9" s="268"/>
      <c r="E9" s="268"/>
      <c r="F9" s="268"/>
      <c r="G9" s="64"/>
    </row>
    <row r="10" spans="1:8" ht="39.75" customHeight="1" x14ac:dyDescent="0.25">
      <c r="A10" s="36" t="s">
        <v>75</v>
      </c>
      <c r="B10" s="38" t="s">
        <v>6</v>
      </c>
      <c r="C10" s="268" t="s">
        <v>76</v>
      </c>
      <c r="D10" s="268"/>
      <c r="E10" s="268"/>
      <c r="F10" s="268"/>
      <c r="G10" s="269"/>
      <c r="H10" s="270"/>
    </row>
    <row r="11" spans="1:8" ht="31.5" customHeight="1" x14ac:dyDescent="0.25">
      <c r="A11" s="36" t="s">
        <v>5</v>
      </c>
      <c r="B11" s="37" t="s">
        <v>77</v>
      </c>
      <c r="C11" s="268" t="s">
        <v>86</v>
      </c>
      <c r="D11" s="268"/>
      <c r="E11" s="268" t="s">
        <v>162</v>
      </c>
      <c r="F11" s="268"/>
      <c r="G11" s="5"/>
      <c r="H11" s="6"/>
    </row>
    <row r="12" spans="1:8" x14ac:dyDescent="0.25">
      <c r="A12" s="36" t="s">
        <v>7</v>
      </c>
      <c r="B12" s="37" t="s">
        <v>10</v>
      </c>
      <c r="C12" s="271" t="s">
        <v>78</v>
      </c>
      <c r="D12" s="271"/>
      <c r="E12" s="271" t="s">
        <v>78</v>
      </c>
      <c r="F12" s="271"/>
    </row>
    <row r="13" spans="1:8" ht="14.25" customHeight="1" x14ac:dyDescent="0.25">
      <c r="A13" s="36" t="s">
        <v>11</v>
      </c>
      <c r="B13" s="37" t="s">
        <v>12</v>
      </c>
      <c r="C13" s="272" t="s">
        <v>74</v>
      </c>
      <c r="D13" s="272"/>
      <c r="E13" s="272" t="s">
        <v>74</v>
      </c>
      <c r="F13" s="272"/>
    </row>
    <row r="14" spans="1:8" ht="15.75" thickBot="1" x14ac:dyDescent="0.3">
      <c r="A14" s="3"/>
      <c r="B14" s="4"/>
      <c r="C14" s="7"/>
      <c r="E14" s="7"/>
    </row>
    <row r="15" spans="1:8" x14ac:dyDescent="0.25">
      <c r="A15" s="19">
        <v>1</v>
      </c>
      <c r="B15" s="21" t="s">
        <v>13</v>
      </c>
      <c r="C15" s="136" t="s">
        <v>14</v>
      </c>
      <c r="D15" s="137"/>
      <c r="E15" s="231"/>
      <c r="F15" s="93" t="s">
        <v>15</v>
      </c>
      <c r="G15" s="24" t="s">
        <v>16</v>
      </c>
      <c r="H15" s="27" t="s">
        <v>17</v>
      </c>
    </row>
    <row r="16" spans="1:8" x14ac:dyDescent="0.25">
      <c r="A16" s="91">
        <v>1.1000000000000001</v>
      </c>
      <c r="B16" s="8" t="s">
        <v>18</v>
      </c>
      <c r="C16" s="284" t="s">
        <v>144</v>
      </c>
      <c r="D16" s="293"/>
      <c r="E16" s="294"/>
      <c r="F16" s="262" t="s">
        <v>163</v>
      </c>
      <c r="G16" s="209" t="s">
        <v>164</v>
      </c>
      <c r="H16" s="72"/>
    </row>
    <row r="17" spans="1:8" x14ac:dyDescent="0.25">
      <c r="A17" s="91">
        <v>1.2</v>
      </c>
      <c r="B17" s="9" t="s">
        <v>19</v>
      </c>
      <c r="C17" s="295"/>
      <c r="D17" s="296"/>
      <c r="E17" s="297"/>
      <c r="F17" s="263"/>
      <c r="G17" s="210"/>
      <c r="H17" s="72"/>
    </row>
    <row r="18" spans="1:8" x14ac:dyDescent="0.25">
      <c r="A18" s="91">
        <v>1.3</v>
      </c>
      <c r="B18" s="8" t="s">
        <v>20</v>
      </c>
      <c r="C18" s="295"/>
      <c r="D18" s="296"/>
      <c r="E18" s="297"/>
      <c r="F18" s="263"/>
      <c r="G18" s="210"/>
      <c r="H18" s="72"/>
    </row>
    <row r="19" spans="1:8" ht="30" x14ac:dyDescent="0.25">
      <c r="A19" s="91">
        <v>1.4</v>
      </c>
      <c r="B19" s="8" t="s">
        <v>21</v>
      </c>
      <c r="C19" s="295"/>
      <c r="D19" s="296"/>
      <c r="E19" s="297"/>
      <c r="F19" s="263"/>
      <c r="G19" s="210"/>
      <c r="H19" s="72"/>
    </row>
    <row r="20" spans="1:8" ht="15.75" thickBot="1" x14ac:dyDescent="0.3">
      <c r="A20" s="91">
        <v>1.5</v>
      </c>
      <c r="B20" s="10" t="s">
        <v>59</v>
      </c>
      <c r="C20" s="298"/>
      <c r="D20" s="299"/>
      <c r="E20" s="300"/>
      <c r="F20" s="264"/>
      <c r="G20" s="211"/>
      <c r="H20" s="72"/>
    </row>
    <row r="21" spans="1:8" x14ac:dyDescent="0.25">
      <c r="A21" s="19">
        <v>2</v>
      </c>
      <c r="B21" s="20" t="s">
        <v>68</v>
      </c>
      <c r="C21" s="136" t="s">
        <v>14</v>
      </c>
      <c r="D21" s="137"/>
      <c r="E21" s="231"/>
      <c r="F21" s="93" t="s">
        <v>15</v>
      </c>
      <c r="G21" s="24" t="s">
        <v>16</v>
      </c>
      <c r="H21" s="28" t="s">
        <v>17</v>
      </c>
    </row>
    <row r="22" spans="1:8" ht="30" x14ac:dyDescent="0.25">
      <c r="A22" s="91">
        <v>2.1</v>
      </c>
      <c r="B22" s="10" t="s">
        <v>22</v>
      </c>
      <c r="C22" s="253" t="s">
        <v>228</v>
      </c>
      <c r="D22" s="254"/>
      <c r="E22" s="255"/>
      <c r="F22" s="274" t="s">
        <v>165</v>
      </c>
      <c r="G22" s="265" t="s">
        <v>227</v>
      </c>
      <c r="H22" s="243" t="s">
        <v>166</v>
      </c>
    </row>
    <row r="23" spans="1:8" ht="39" customHeight="1" x14ac:dyDescent="0.25">
      <c r="A23" s="91">
        <v>2.2000000000000002</v>
      </c>
      <c r="B23" s="10" t="s">
        <v>63</v>
      </c>
      <c r="C23" s="256"/>
      <c r="D23" s="257"/>
      <c r="E23" s="258"/>
      <c r="F23" s="275"/>
      <c r="G23" s="266"/>
      <c r="H23" s="243"/>
    </row>
    <row r="24" spans="1:8" ht="45.75" customHeight="1" x14ac:dyDescent="0.25">
      <c r="A24" s="91">
        <v>2.2999999999999998</v>
      </c>
      <c r="B24" s="10" t="s">
        <v>23</v>
      </c>
      <c r="C24" s="256"/>
      <c r="D24" s="257"/>
      <c r="E24" s="258"/>
      <c r="F24" s="275"/>
      <c r="G24" s="266"/>
      <c r="H24" s="243"/>
    </row>
    <row r="25" spans="1:8" ht="92.25" customHeight="1" thickBot="1" x14ac:dyDescent="0.3">
      <c r="A25" s="40">
        <v>2.4</v>
      </c>
      <c r="B25" s="11" t="s">
        <v>24</v>
      </c>
      <c r="C25" s="259"/>
      <c r="D25" s="260"/>
      <c r="E25" s="261"/>
      <c r="F25" s="276"/>
      <c r="G25" s="267"/>
      <c r="H25" s="244"/>
    </row>
    <row r="26" spans="1:8" ht="74.25" customHeight="1" thickBot="1" x14ac:dyDescent="0.3">
      <c r="A26" s="117">
        <v>3</v>
      </c>
      <c r="B26" s="121" t="s">
        <v>25</v>
      </c>
      <c r="C26" s="311" t="s">
        <v>167</v>
      </c>
      <c r="D26" s="312"/>
      <c r="E26" s="123" t="s">
        <v>168</v>
      </c>
      <c r="F26" s="129"/>
      <c r="G26" s="146" t="s">
        <v>16</v>
      </c>
      <c r="H26" s="146" t="s">
        <v>17</v>
      </c>
    </row>
    <row r="27" spans="1:8" ht="42" customHeight="1" x14ac:dyDescent="0.25">
      <c r="A27" s="118"/>
      <c r="B27" s="122"/>
      <c r="C27" s="94" t="s">
        <v>14</v>
      </c>
      <c r="D27" s="90" t="s">
        <v>15</v>
      </c>
      <c r="E27" s="94" t="s">
        <v>14</v>
      </c>
      <c r="F27" s="90" t="s">
        <v>15</v>
      </c>
      <c r="G27" s="147"/>
      <c r="H27" s="147"/>
    </row>
    <row r="28" spans="1:8" ht="63" customHeight="1" x14ac:dyDescent="0.25">
      <c r="A28" s="91">
        <v>3.1</v>
      </c>
      <c r="B28" s="10" t="s">
        <v>69</v>
      </c>
      <c r="C28" s="96" t="s">
        <v>169</v>
      </c>
      <c r="D28" s="96" t="s">
        <v>170</v>
      </c>
      <c r="E28" s="96" t="s">
        <v>171</v>
      </c>
      <c r="F28" s="92" t="s">
        <v>172</v>
      </c>
      <c r="G28" s="180" t="s">
        <v>173</v>
      </c>
      <c r="H28" s="134"/>
    </row>
    <row r="29" spans="1:8" ht="63" customHeight="1" x14ac:dyDescent="0.25">
      <c r="A29" s="91">
        <v>3.2</v>
      </c>
      <c r="B29" s="10" t="s">
        <v>26</v>
      </c>
      <c r="C29" s="96" t="s">
        <v>169</v>
      </c>
      <c r="D29" s="99" t="s">
        <v>170</v>
      </c>
      <c r="E29" s="96" t="s">
        <v>169</v>
      </c>
      <c r="F29" s="92" t="s">
        <v>172</v>
      </c>
      <c r="G29" s="181"/>
      <c r="H29" s="135"/>
    </row>
    <row r="30" spans="1:8" ht="15.75" thickBot="1" x14ac:dyDescent="0.3">
      <c r="A30" s="40">
        <v>3.3</v>
      </c>
      <c r="B30" s="11" t="s">
        <v>27</v>
      </c>
      <c r="C30" s="96" t="s">
        <v>174</v>
      </c>
      <c r="D30" s="97">
        <v>35</v>
      </c>
      <c r="E30" s="96" t="s">
        <v>174</v>
      </c>
      <c r="F30" s="92">
        <v>56</v>
      </c>
      <c r="G30" s="182"/>
      <c r="H30" s="151"/>
    </row>
    <row r="31" spans="1:8" ht="47.25" customHeight="1" thickBot="1" x14ac:dyDescent="0.3">
      <c r="A31" s="117">
        <v>4</v>
      </c>
      <c r="B31" s="119" t="s">
        <v>28</v>
      </c>
      <c r="C31" s="123" t="str">
        <f>C26</f>
        <v>JORGE FANDIÑO S.A.S.</v>
      </c>
      <c r="D31" s="123"/>
      <c r="E31" s="123" t="str">
        <f>E26</f>
        <v>CIVILTEC INGENIEROS LTDA.</v>
      </c>
      <c r="F31" s="129"/>
      <c r="G31" s="146" t="s">
        <v>16</v>
      </c>
      <c r="H31" s="146" t="s">
        <v>17</v>
      </c>
    </row>
    <row r="32" spans="1:8" ht="30" x14ac:dyDescent="0.25">
      <c r="A32" s="118"/>
      <c r="B32" s="120"/>
      <c r="C32" s="94" t="s">
        <v>14</v>
      </c>
      <c r="D32" s="90" t="s">
        <v>15</v>
      </c>
      <c r="E32" s="94" t="s">
        <v>14</v>
      </c>
      <c r="F32" s="90" t="s">
        <v>15</v>
      </c>
      <c r="G32" s="147"/>
      <c r="H32" s="147"/>
    </row>
    <row r="33" spans="1:8" ht="33" customHeight="1" x14ac:dyDescent="0.25">
      <c r="A33" s="91">
        <v>4.0999999999999996</v>
      </c>
      <c r="B33" s="10" t="s">
        <v>69</v>
      </c>
      <c r="C33" s="96" t="s">
        <v>169</v>
      </c>
      <c r="D33" s="236" t="s">
        <v>175</v>
      </c>
      <c r="E33" s="96" t="s">
        <v>169</v>
      </c>
      <c r="F33" s="236" t="s">
        <v>176</v>
      </c>
      <c r="G33" s="308" t="s">
        <v>173</v>
      </c>
      <c r="H33" s="250"/>
    </row>
    <row r="34" spans="1:8" ht="33" customHeight="1" x14ac:dyDescent="0.25">
      <c r="A34" s="91">
        <v>4.2</v>
      </c>
      <c r="B34" s="10" t="s">
        <v>61</v>
      </c>
      <c r="C34" s="65" t="s">
        <v>169</v>
      </c>
      <c r="D34" s="186"/>
      <c r="E34" s="111" t="s">
        <v>169</v>
      </c>
      <c r="F34" s="186"/>
      <c r="G34" s="309"/>
      <c r="H34" s="251"/>
    </row>
    <row r="35" spans="1:8" ht="47.25" customHeight="1" x14ac:dyDescent="0.25">
      <c r="A35" s="91">
        <v>4.3</v>
      </c>
      <c r="B35" s="12" t="s">
        <v>62</v>
      </c>
      <c r="C35" s="96" t="s">
        <v>169</v>
      </c>
      <c r="D35" s="186"/>
      <c r="E35" s="96" t="s">
        <v>169</v>
      </c>
      <c r="F35" s="186"/>
      <c r="G35" s="309"/>
      <c r="H35" s="251"/>
    </row>
    <row r="36" spans="1:8" ht="47.25" customHeight="1" x14ac:dyDescent="0.25">
      <c r="A36" s="91">
        <v>4.4000000000000004</v>
      </c>
      <c r="B36" s="10" t="s">
        <v>29</v>
      </c>
      <c r="C36" s="96" t="s">
        <v>169</v>
      </c>
      <c r="D36" s="186"/>
      <c r="E36" s="96" t="s">
        <v>169</v>
      </c>
      <c r="F36" s="186"/>
      <c r="G36" s="309"/>
      <c r="H36" s="251"/>
    </row>
    <row r="37" spans="1:8" ht="47.25" customHeight="1" thickBot="1" x14ac:dyDescent="0.3">
      <c r="A37" s="40">
        <v>4.5</v>
      </c>
      <c r="B37" s="11" t="s">
        <v>30</v>
      </c>
      <c r="C37" s="96" t="s">
        <v>169</v>
      </c>
      <c r="D37" s="188"/>
      <c r="E37" s="96" t="s">
        <v>169</v>
      </c>
      <c r="F37" s="188"/>
      <c r="G37" s="310"/>
      <c r="H37" s="252"/>
    </row>
    <row r="38" spans="1:8" ht="15.75" thickBot="1" x14ac:dyDescent="0.3">
      <c r="A38" s="117">
        <v>5</v>
      </c>
      <c r="B38" s="119" t="s">
        <v>31</v>
      </c>
      <c r="C38" s="245" t="str">
        <f>C31</f>
        <v>JORGE FANDIÑO S.A.S.</v>
      </c>
      <c r="D38" s="246"/>
      <c r="E38" s="245" t="str">
        <f>E31</f>
        <v>CIVILTEC INGENIEROS LTDA.</v>
      </c>
      <c r="F38" s="246"/>
      <c r="G38" s="146" t="s">
        <v>16</v>
      </c>
      <c r="H38" s="146" t="s">
        <v>17</v>
      </c>
    </row>
    <row r="39" spans="1:8" ht="30.75" thickBot="1" x14ac:dyDescent="0.3">
      <c r="A39" s="118"/>
      <c r="B39" s="120"/>
      <c r="C39" s="98" t="s">
        <v>14</v>
      </c>
      <c r="D39" s="29" t="s">
        <v>15</v>
      </c>
      <c r="E39" s="98" t="s">
        <v>14</v>
      </c>
      <c r="F39" s="29" t="s">
        <v>15</v>
      </c>
      <c r="G39" s="147"/>
      <c r="H39" s="147"/>
    </row>
    <row r="40" spans="1:8" ht="30" customHeight="1" x14ac:dyDescent="0.25">
      <c r="A40" s="91">
        <v>5.0999999999999996</v>
      </c>
      <c r="B40" s="10" t="s">
        <v>70</v>
      </c>
      <c r="C40" s="185" t="s">
        <v>56</v>
      </c>
      <c r="D40" s="75"/>
      <c r="E40" s="206" t="s">
        <v>56</v>
      </c>
      <c r="F40" s="77"/>
      <c r="G40" s="71"/>
      <c r="H40" s="78"/>
    </row>
    <row r="41" spans="1:8" ht="30" x14ac:dyDescent="0.25">
      <c r="A41" s="91">
        <v>5.2</v>
      </c>
      <c r="B41" s="10" t="s">
        <v>32</v>
      </c>
      <c r="C41" s="186"/>
      <c r="D41" s="79"/>
      <c r="E41" s="207"/>
      <c r="F41" s="81"/>
      <c r="G41" s="73"/>
      <c r="H41" s="82"/>
    </row>
    <row r="42" spans="1:8" ht="30.75" thickBot="1" x14ac:dyDescent="0.3">
      <c r="A42" s="91">
        <v>5.3</v>
      </c>
      <c r="B42" s="10" t="s">
        <v>33</v>
      </c>
      <c r="C42" s="187"/>
      <c r="D42" s="79"/>
      <c r="E42" s="208"/>
      <c r="F42" s="81"/>
      <c r="G42" s="73"/>
      <c r="H42" s="82"/>
    </row>
    <row r="43" spans="1:8" ht="15.75" thickBot="1" x14ac:dyDescent="0.3">
      <c r="A43" s="198">
        <v>6</v>
      </c>
      <c r="B43" s="199" t="s">
        <v>71</v>
      </c>
      <c r="C43" s="195" t="str">
        <f>C38</f>
        <v>JORGE FANDIÑO S.A.S.</v>
      </c>
      <c r="D43" s="196"/>
      <c r="E43" s="240" t="str">
        <f>E38</f>
        <v>CIVILTEC INGENIEROS LTDA.</v>
      </c>
      <c r="F43" s="129"/>
      <c r="G43" s="146" t="s">
        <v>16</v>
      </c>
      <c r="H43" s="146" t="s">
        <v>17</v>
      </c>
    </row>
    <row r="44" spans="1:8" ht="30.75" thickBot="1" x14ac:dyDescent="0.3">
      <c r="A44" s="118"/>
      <c r="B44" s="184"/>
      <c r="C44" s="30" t="s">
        <v>14</v>
      </c>
      <c r="D44" s="67" t="s">
        <v>15</v>
      </c>
      <c r="E44" s="68" t="s">
        <v>14</v>
      </c>
      <c r="F44" s="29" t="s">
        <v>15</v>
      </c>
      <c r="G44" s="147"/>
      <c r="H44" s="147"/>
    </row>
    <row r="45" spans="1:8" x14ac:dyDescent="0.25">
      <c r="A45" s="91">
        <v>6.1</v>
      </c>
      <c r="B45" s="10" t="s">
        <v>34</v>
      </c>
      <c r="C45" s="95" t="s">
        <v>169</v>
      </c>
      <c r="D45" s="236">
        <v>155</v>
      </c>
      <c r="E45" s="96" t="s">
        <v>169</v>
      </c>
      <c r="F45" s="237">
        <v>156</v>
      </c>
      <c r="G45" s="209" t="s">
        <v>173</v>
      </c>
      <c r="H45" s="212"/>
    </row>
    <row r="46" spans="1:8" ht="30" x14ac:dyDescent="0.25">
      <c r="A46" s="91">
        <v>6.2</v>
      </c>
      <c r="B46" s="10" t="s">
        <v>35</v>
      </c>
      <c r="C46" s="95" t="s">
        <v>169</v>
      </c>
      <c r="D46" s="186"/>
      <c r="E46" s="96" t="s">
        <v>169</v>
      </c>
      <c r="F46" s="238"/>
      <c r="G46" s="210"/>
      <c r="H46" s="204"/>
    </row>
    <row r="47" spans="1:8" ht="30.75" thickBot="1" x14ac:dyDescent="0.3">
      <c r="A47" s="91">
        <v>6.3</v>
      </c>
      <c r="B47" s="11" t="s">
        <v>36</v>
      </c>
      <c r="C47" s="95" t="s">
        <v>169</v>
      </c>
      <c r="D47" s="187"/>
      <c r="E47" s="96" t="s">
        <v>169</v>
      </c>
      <c r="F47" s="239"/>
      <c r="G47" s="211"/>
      <c r="H47" s="205"/>
    </row>
    <row r="48" spans="1:8" ht="30" customHeight="1" x14ac:dyDescent="0.25">
      <c r="A48" s="19">
        <v>8</v>
      </c>
      <c r="B48" s="33" t="s">
        <v>37</v>
      </c>
      <c r="C48" s="136" t="s">
        <v>14</v>
      </c>
      <c r="D48" s="137"/>
      <c r="E48" s="231"/>
      <c r="F48" s="90" t="s">
        <v>15</v>
      </c>
      <c r="G48" s="24" t="s">
        <v>16</v>
      </c>
      <c r="H48" s="27" t="s">
        <v>17</v>
      </c>
    </row>
    <row r="49" spans="1:8" ht="43.5" customHeight="1" x14ac:dyDescent="0.25">
      <c r="A49" s="91">
        <v>8.1</v>
      </c>
      <c r="B49" s="10" t="s">
        <v>38</v>
      </c>
      <c r="C49" s="232" t="s">
        <v>177</v>
      </c>
      <c r="D49" s="233"/>
      <c r="E49" s="234"/>
      <c r="F49" s="69" t="s">
        <v>178</v>
      </c>
      <c r="G49" s="305" t="s">
        <v>173</v>
      </c>
      <c r="H49" s="228"/>
    </row>
    <row r="50" spans="1:8" x14ac:dyDescent="0.25">
      <c r="A50" s="91">
        <v>8.1999999999999993</v>
      </c>
      <c r="B50" s="10" t="s">
        <v>39</v>
      </c>
      <c r="C50" s="232" t="s">
        <v>179</v>
      </c>
      <c r="D50" s="233"/>
      <c r="E50" s="234"/>
      <c r="F50" s="69" t="s">
        <v>178</v>
      </c>
      <c r="G50" s="306"/>
      <c r="H50" s="229"/>
    </row>
    <row r="51" spans="1:8" x14ac:dyDescent="0.25">
      <c r="A51" s="91">
        <v>8.3000000000000007</v>
      </c>
      <c r="B51" s="10" t="s">
        <v>40</v>
      </c>
      <c r="C51" s="213" t="s">
        <v>169</v>
      </c>
      <c r="D51" s="214"/>
      <c r="E51" s="215"/>
      <c r="F51" s="222" t="s">
        <v>178</v>
      </c>
      <c r="G51" s="306"/>
      <c r="H51" s="229"/>
    </row>
    <row r="52" spans="1:8" ht="30" x14ac:dyDescent="0.25">
      <c r="A52" s="91">
        <v>8.4</v>
      </c>
      <c r="B52" s="10" t="s">
        <v>41</v>
      </c>
      <c r="C52" s="216"/>
      <c r="D52" s="217"/>
      <c r="E52" s="218"/>
      <c r="F52" s="223"/>
      <c r="G52" s="306"/>
      <c r="H52" s="229"/>
    </row>
    <row r="53" spans="1:8" ht="30" customHeight="1" x14ac:dyDescent="0.25">
      <c r="A53" s="91">
        <v>8.5</v>
      </c>
      <c r="B53" s="10" t="s">
        <v>73</v>
      </c>
      <c r="C53" s="216"/>
      <c r="D53" s="217"/>
      <c r="E53" s="218"/>
      <c r="F53" s="223"/>
      <c r="G53" s="306"/>
      <c r="H53" s="229"/>
    </row>
    <row r="54" spans="1:8" x14ac:dyDescent="0.25">
      <c r="A54" s="91">
        <v>8.6</v>
      </c>
      <c r="B54" s="10" t="s">
        <v>42</v>
      </c>
      <c r="C54" s="216"/>
      <c r="D54" s="217"/>
      <c r="E54" s="218"/>
      <c r="F54" s="223"/>
      <c r="G54" s="306"/>
      <c r="H54" s="229"/>
    </row>
    <row r="55" spans="1:8" x14ac:dyDescent="0.25">
      <c r="A55" s="91">
        <v>8.6999999999999993</v>
      </c>
      <c r="B55" s="10" t="s">
        <v>72</v>
      </c>
      <c r="C55" s="216"/>
      <c r="D55" s="217"/>
      <c r="E55" s="218"/>
      <c r="F55" s="223"/>
      <c r="G55" s="306"/>
      <c r="H55" s="229"/>
    </row>
    <row r="56" spans="1:8" x14ac:dyDescent="0.25">
      <c r="A56" s="91">
        <v>8.8000000000000007</v>
      </c>
      <c r="B56" s="14" t="s">
        <v>43</v>
      </c>
      <c r="C56" s="216"/>
      <c r="D56" s="217"/>
      <c r="E56" s="218"/>
      <c r="F56" s="223"/>
      <c r="G56" s="306"/>
      <c r="H56" s="229"/>
    </row>
    <row r="57" spans="1:8" ht="15.75" thickBot="1" x14ac:dyDescent="0.3">
      <c r="A57" s="16" t="s">
        <v>44</v>
      </c>
      <c r="B57" s="10" t="s">
        <v>45</v>
      </c>
      <c r="C57" s="219"/>
      <c r="D57" s="220"/>
      <c r="E57" s="221"/>
      <c r="F57" s="224"/>
      <c r="G57" s="307"/>
      <c r="H57" s="230"/>
    </row>
    <row r="58" spans="1:8" ht="15.75" thickBot="1" x14ac:dyDescent="0.3">
      <c r="A58" s="117">
        <v>9</v>
      </c>
      <c r="B58" s="183" t="s">
        <v>46</v>
      </c>
      <c r="C58" s="195" t="str">
        <f>C43</f>
        <v>JORGE FANDIÑO S.A.S.</v>
      </c>
      <c r="D58" s="196"/>
      <c r="E58" s="240" t="str">
        <f>E43</f>
        <v>CIVILTEC INGENIEROS LTDA.</v>
      </c>
      <c r="F58" s="129"/>
      <c r="G58" s="146" t="s">
        <v>16</v>
      </c>
      <c r="H58" s="146" t="s">
        <v>17</v>
      </c>
    </row>
    <row r="59" spans="1:8" ht="30.75" thickBot="1" x14ac:dyDescent="0.3">
      <c r="A59" s="118"/>
      <c r="B59" s="184"/>
      <c r="C59" s="30" t="s">
        <v>14</v>
      </c>
      <c r="D59" s="31" t="s">
        <v>15</v>
      </c>
      <c r="E59" s="68" t="s">
        <v>14</v>
      </c>
      <c r="F59" s="29" t="s">
        <v>15</v>
      </c>
      <c r="G59" s="147"/>
      <c r="H59" s="147"/>
    </row>
    <row r="60" spans="1:8" x14ac:dyDescent="0.25">
      <c r="A60" s="91">
        <v>9.1</v>
      </c>
      <c r="B60" s="8" t="s">
        <v>47</v>
      </c>
      <c r="C60" s="185" t="s">
        <v>56</v>
      </c>
      <c r="D60" s="185"/>
      <c r="E60" s="185" t="s">
        <v>169</v>
      </c>
      <c r="F60" s="241" t="s">
        <v>180</v>
      </c>
      <c r="G60" s="181"/>
      <c r="H60" s="135"/>
    </row>
    <row r="61" spans="1:8" x14ac:dyDescent="0.25">
      <c r="A61" s="91">
        <v>9.1999999999999993</v>
      </c>
      <c r="B61" s="9" t="s">
        <v>19</v>
      </c>
      <c r="C61" s="188"/>
      <c r="D61" s="188"/>
      <c r="E61" s="188"/>
      <c r="F61" s="242"/>
      <c r="G61" s="181"/>
      <c r="H61" s="135"/>
    </row>
    <row r="62" spans="1:8" ht="30.75" thickBot="1" x14ac:dyDescent="0.3">
      <c r="A62" s="40">
        <v>9.3000000000000007</v>
      </c>
      <c r="B62" s="17" t="s">
        <v>48</v>
      </c>
      <c r="C62" s="97" t="s">
        <v>56</v>
      </c>
      <c r="D62" s="97"/>
      <c r="E62" s="112" t="s">
        <v>181</v>
      </c>
      <c r="F62" s="66"/>
      <c r="G62" s="182"/>
      <c r="H62" s="151"/>
    </row>
    <row r="63" spans="1:8" ht="36.75" customHeight="1" thickBot="1" x14ac:dyDescent="0.3">
      <c r="A63" s="117">
        <v>10</v>
      </c>
      <c r="B63" s="183" t="s">
        <v>49</v>
      </c>
      <c r="C63" s="123" t="str">
        <f>C58</f>
        <v>JORGE FANDIÑO S.A.S.</v>
      </c>
      <c r="D63" s="123"/>
      <c r="E63" s="123" t="str">
        <f>E58</f>
        <v>CIVILTEC INGENIEROS LTDA.</v>
      </c>
      <c r="F63" s="129"/>
      <c r="G63" s="146" t="s">
        <v>16</v>
      </c>
      <c r="H63" s="146" t="s">
        <v>17</v>
      </c>
    </row>
    <row r="64" spans="1:8" ht="30" x14ac:dyDescent="0.25">
      <c r="A64" s="118"/>
      <c r="B64" s="184"/>
      <c r="C64" s="83" t="s">
        <v>14</v>
      </c>
      <c r="D64" s="67" t="s">
        <v>15</v>
      </c>
      <c r="E64" s="84" t="s">
        <v>14</v>
      </c>
      <c r="F64" s="85" t="s">
        <v>15</v>
      </c>
      <c r="G64" s="197"/>
      <c r="H64" s="197"/>
    </row>
    <row r="65" spans="1:9" ht="15.75" thickBot="1" x14ac:dyDescent="0.3">
      <c r="A65" s="40">
        <v>10.1</v>
      </c>
      <c r="B65" s="11" t="s">
        <v>50</v>
      </c>
      <c r="C65" s="96" t="s">
        <v>56</v>
      </c>
      <c r="D65" s="96"/>
      <c r="E65" s="96" t="s">
        <v>56</v>
      </c>
      <c r="F65" s="96"/>
      <c r="G65" s="96"/>
      <c r="H65" s="86"/>
    </row>
    <row r="66" spans="1:9" ht="15.75" thickBot="1" x14ac:dyDescent="0.3">
      <c r="A66" s="117">
        <v>11</v>
      </c>
      <c r="B66" s="119" t="s">
        <v>51</v>
      </c>
      <c r="C66" s="184" t="str">
        <f>C63</f>
        <v>JORGE FANDIÑO S.A.S.</v>
      </c>
      <c r="D66" s="184"/>
      <c r="E66" s="184" t="str">
        <f>E63</f>
        <v>CIVILTEC INGENIEROS LTDA.</v>
      </c>
      <c r="F66" s="235"/>
      <c r="G66" s="197" t="s">
        <v>16</v>
      </c>
      <c r="H66" s="197" t="s">
        <v>17</v>
      </c>
      <c r="I66" s="13"/>
    </row>
    <row r="67" spans="1:9" ht="31.5" customHeight="1" x14ac:dyDescent="0.3">
      <c r="A67" s="118"/>
      <c r="B67" s="120"/>
      <c r="C67" s="83" t="s">
        <v>14</v>
      </c>
      <c r="D67" s="67" t="s">
        <v>15</v>
      </c>
      <c r="E67" s="84" t="s">
        <v>14</v>
      </c>
      <c r="F67" s="85" t="s">
        <v>15</v>
      </c>
      <c r="G67" s="197"/>
      <c r="H67" s="197"/>
      <c r="I67" s="15"/>
    </row>
    <row r="68" spans="1:9" ht="16.5" x14ac:dyDescent="0.3">
      <c r="A68" s="91" t="s">
        <v>52</v>
      </c>
      <c r="B68" s="34" t="s">
        <v>53</v>
      </c>
      <c r="C68" s="96" t="s">
        <v>169</v>
      </c>
      <c r="D68" s="96" t="s">
        <v>182</v>
      </c>
      <c r="E68" s="96" t="s">
        <v>169</v>
      </c>
      <c r="F68" s="96" t="s">
        <v>183</v>
      </c>
      <c r="G68" s="96"/>
      <c r="H68" s="86"/>
      <c r="I68" s="15"/>
    </row>
    <row r="69" spans="1:9" x14ac:dyDescent="0.25">
      <c r="A69" s="91">
        <v>11.2</v>
      </c>
      <c r="B69" s="34" t="s">
        <v>54</v>
      </c>
      <c r="C69" s="96" t="s">
        <v>169</v>
      </c>
      <c r="D69" s="96" t="s">
        <v>184</v>
      </c>
      <c r="E69" s="96" t="s">
        <v>169</v>
      </c>
      <c r="F69" s="96" t="s">
        <v>185</v>
      </c>
      <c r="G69" s="96"/>
      <c r="H69" s="86"/>
      <c r="I69" s="70"/>
    </row>
    <row r="70" spans="1:9" ht="30" customHeight="1" thickBot="1" x14ac:dyDescent="0.3">
      <c r="A70" s="18">
        <v>11.3</v>
      </c>
      <c r="B70" s="35" t="s">
        <v>55</v>
      </c>
      <c r="C70" s="99" t="s">
        <v>169</v>
      </c>
      <c r="D70" s="99" t="s">
        <v>186</v>
      </c>
      <c r="E70" s="99" t="s">
        <v>169</v>
      </c>
      <c r="F70" s="99" t="s">
        <v>187</v>
      </c>
      <c r="G70" s="96"/>
      <c r="H70" s="86"/>
    </row>
    <row r="71" spans="1:9" ht="30" customHeight="1" thickBot="1" x14ac:dyDescent="0.3">
      <c r="A71" s="126" t="s">
        <v>64</v>
      </c>
      <c r="B71" s="273"/>
      <c r="C71" s="303" t="s">
        <v>228</v>
      </c>
      <c r="D71" s="304"/>
      <c r="E71" s="303" t="s">
        <v>228</v>
      </c>
      <c r="F71" s="304"/>
      <c r="G71" s="113" t="s">
        <v>227</v>
      </c>
      <c r="H71" s="29"/>
    </row>
    <row r="72" spans="1:9" ht="31.5" customHeight="1" x14ac:dyDescent="0.25"/>
  </sheetData>
  <mergeCells count="90">
    <mergeCell ref="C4:F4"/>
    <mergeCell ref="C8:F8"/>
    <mergeCell ref="C9:F9"/>
    <mergeCell ref="C10:F10"/>
    <mergeCell ref="G10:H10"/>
    <mergeCell ref="C12:D12"/>
    <mergeCell ref="E12:F12"/>
    <mergeCell ref="C13:D13"/>
    <mergeCell ref="E13:F13"/>
    <mergeCell ref="C11:D11"/>
    <mergeCell ref="E11:F11"/>
    <mergeCell ref="C15:E15"/>
    <mergeCell ref="H26:H27"/>
    <mergeCell ref="G16:G20"/>
    <mergeCell ref="C21:E21"/>
    <mergeCell ref="C22:E25"/>
    <mergeCell ref="F22:F25"/>
    <mergeCell ref="G22:G25"/>
    <mergeCell ref="H22:H25"/>
    <mergeCell ref="C16:E20"/>
    <mergeCell ref="F16:F20"/>
    <mergeCell ref="A26:A27"/>
    <mergeCell ref="B26:B27"/>
    <mergeCell ref="C26:D26"/>
    <mergeCell ref="E26:F26"/>
    <mergeCell ref="G26:G27"/>
    <mergeCell ref="G28:G30"/>
    <mergeCell ref="H28:H30"/>
    <mergeCell ref="A31:A32"/>
    <mergeCell ref="B31:B32"/>
    <mergeCell ref="C31:D31"/>
    <mergeCell ref="E31:F31"/>
    <mergeCell ref="G31:G32"/>
    <mergeCell ref="H31:H32"/>
    <mergeCell ref="A38:A39"/>
    <mergeCell ref="B38:B39"/>
    <mergeCell ref="C38:D38"/>
    <mergeCell ref="E38:F38"/>
    <mergeCell ref="G38:G39"/>
    <mergeCell ref="G43:G44"/>
    <mergeCell ref="H43:H44"/>
    <mergeCell ref="D33:D37"/>
    <mergeCell ref="F33:F37"/>
    <mergeCell ref="G33:G37"/>
    <mergeCell ref="H33:H37"/>
    <mergeCell ref="H38:H39"/>
    <mergeCell ref="H58:H59"/>
    <mergeCell ref="D45:D47"/>
    <mergeCell ref="F45:F47"/>
    <mergeCell ref="G45:G47"/>
    <mergeCell ref="H45:H47"/>
    <mergeCell ref="C48:E48"/>
    <mergeCell ref="C49:E49"/>
    <mergeCell ref="G49:G57"/>
    <mergeCell ref="H49:H57"/>
    <mergeCell ref="C50:E50"/>
    <mergeCell ref="C51:E57"/>
    <mergeCell ref="F51:F57"/>
    <mergeCell ref="H60:H62"/>
    <mergeCell ref="G58:G59"/>
    <mergeCell ref="G66:G67"/>
    <mergeCell ref="H66:H67"/>
    <mergeCell ref="A63:A64"/>
    <mergeCell ref="B63:B64"/>
    <mergeCell ref="C63:D63"/>
    <mergeCell ref="E63:F63"/>
    <mergeCell ref="G63:G64"/>
    <mergeCell ref="H63:H64"/>
    <mergeCell ref="C60:C61"/>
    <mergeCell ref="D60:D61"/>
    <mergeCell ref="E60:E61"/>
    <mergeCell ref="F60:F61"/>
    <mergeCell ref="G60:G62"/>
    <mergeCell ref="A58:A59"/>
    <mergeCell ref="C40:C42"/>
    <mergeCell ref="E40:E42"/>
    <mergeCell ref="A71:B71"/>
    <mergeCell ref="C71:D71"/>
    <mergeCell ref="E71:F71"/>
    <mergeCell ref="A66:A67"/>
    <mergeCell ref="B66:B67"/>
    <mergeCell ref="C66:D66"/>
    <mergeCell ref="E66:F66"/>
    <mergeCell ref="B58:B59"/>
    <mergeCell ref="C58:D58"/>
    <mergeCell ref="E58:F58"/>
    <mergeCell ref="A43:A44"/>
    <mergeCell ref="B43:B44"/>
    <mergeCell ref="C43:D43"/>
    <mergeCell ref="E43:F43"/>
  </mergeCells>
  <pageMargins left="0.7" right="0.7" top="0.75" bottom="0.75" header="0.3" footer="0.3"/>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62" zoomScaleNormal="62" workbookViewId="0">
      <selection activeCell="C62" sqref="C62"/>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52" t="s">
        <v>65</v>
      </c>
      <c r="B1" s="152"/>
      <c r="C1" s="152"/>
      <c r="D1" s="152"/>
      <c r="E1" s="152"/>
      <c r="F1" s="152"/>
    </row>
    <row r="2" spans="1:6" ht="15" customHeight="1" x14ac:dyDescent="0.25">
      <c r="A2" s="152"/>
      <c r="B2" s="152"/>
      <c r="C2" s="152"/>
      <c r="D2" s="152"/>
      <c r="E2" s="152"/>
      <c r="F2" s="152"/>
    </row>
    <row r="4" spans="1:6" x14ac:dyDescent="0.25">
      <c r="A4" s="152" t="s">
        <v>0</v>
      </c>
      <c r="B4" s="152"/>
      <c r="C4" s="152"/>
      <c r="D4" s="152"/>
      <c r="E4" s="152"/>
      <c r="F4" s="152"/>
    </row>
    <row r="5" spans="1:6" x14ac:dyDescent="0.25">
      <c r="A5" s="152"/>
      <c r="B5" s="152"/>
      <c r="C5" s="152"/>
      <c r="D5" s="152"/>
      <c r="E5" s="152"/>
      <c r="F5" s="152"/>
    </row>
    <row r="6" spans="1:6" x14ac:dyDescent="0.25">
      <c r="D6" s="2"/>
      <c r="E6" s="2"/>
      <c r="F6" s="2"/>
    </row>
    <row r="7" spans="1:6" ht="15.75" thickBot="1" x14ac:dyDescent="0.3">
      <c r="C7" s="2"/>
    </row>
    <row r="8" spans="1:6" ht="15.75" thickBot="1" x14ac:dyDescent="0.3">
      <c r="A8" s="36" t="s">
        <v>1</v>
      </c>
      <c r="B8" s="37" t="s">
        <v>2</v>
      </c>
      <c r="C8" s="153">
        <v>8</v>
      </c>
      <c r="D8" s="154"/>
      <c r="E8" s="155"/>
    </row>
    <row r="9" spans="1:6" ht="31.5" customHeight="1" thickBot="1" x14ac:dyDescent="0.3">
      <c r="A9" s="36" t="s">
        <v>3</v>
      </c>
      <c r="B9" s="37" t="s">
        <v>4</v>
      </c>
      <c r="C9" s="156" t="s">
        <v>188</v>
      </c>
      <c r="D9" s="157"/>
      <c r="E9" s="158"/>
    </row>
    <row r="10" spans="1:6" ht="42.75" customHeight="1" thickBot="1" x14ac:dyDescent="0.3">
      <c r="A10" s="36" t="s">
        <v>5</v>
      </c>
      <c r="B10" s="38" t="s">
        <v>6</v>
      </c>
      <c r="C10" s="159" t="s">
        <v>56</v>
      </c>
      <c r="D10" s="160"/>
      <c r="E10" s="161"/>
    </row>
    <row r="11" spans="1:6" ht="31.5" customHeight="1" thickBot="1" x14ac:dyDescent="0.3">
      <c r="A11" s="36" t="s">
        <v>7</v>
      </c>
      <c r="B11" s="37" t="s">
        <v>8</v>
      </c>
      <c r="C11" s="162" t="s">
        <v>93</v>
      </c>
      <c r="D11" s="163"/>
      <c r="E11" s="5"/>
      <c r="F11" s="6"/>
    </row>
    <row r="12" spans="1:6" ht="15.75" thickBot="1" x14ac:dyDescent="0.3">
      <c r="A12" s="36" t="s">
        <v>9</v>
      </c>
      <c r="B12" s="37" t="s">
        <v>10</v>
      </c>
      <c r="C12" s="164" t="s">
        <v>57</v>
      </c>
      <c r="D12" s="165"/>
    </row>
    <row r="13" spans="1:6" ht="15.75" thickBot="1" x14ac:dyDescent="0.3">
      <c r="A13" s="36" t="s">
        <v>11</v>
      </c>
      <c r="B13" s="37" t="s">
        <v>12</v>
      </c>
      <c r="C13" s="164" t="s">
        <v>74</v>
      </c>
      <c r="D13" s="165"/>
    </row>
    <row r="14" spans="1:6" ht="15.75" thickBot="1" x14ac:dyDescent="0.3">
      <c r="A14" s="3"/>
      <c r="B14" s="4"/>
      <c r="C14" s="7"/>
    </row>
    <row r="15" spans="1:6" x14ac:dyDescent="0.25">
      <c r="A15" s="19">
        <v>1</v>
      </c>
      <c r="B15" s="21" t="s">
        <v>13</v>
      </c>
      <c r="C15" s="136" t="s">
        <v>14</v>
      </c>
      <c r="D15" s="137"/>
      <c r="E15" s="24" t="s">
        <v>16</v>
      </c>
      <c r="F15" s="27" t="s">
        <v>17</v>
      </c>
    </row>
    <row r="16" spans="1:6" ht="30" x14ac:dyDescent="0.25">
      <c r="A16" s="91">
        <v>1.1000000000000001</v>
      </c>
      <c r="B16" s="8" t="s">
        <v>18</v>
      </c>
      <c r="C16" s="138" t="s">
        <v>189</v>
      </c>
      <c r="D16" s="171"/>
      <c r="E16" s="180" t="s">
        <v>173</v>
      </c>
      <c r="F16" s="135"/>
    </row>
    <row r="17" spans="1:6" x14ac:dyDescent="0.25">
      <c r="A17" s="91">
        <v>1.2</v>
      </c>
      <c r="B17" s="9" t="s">
        <v>19</v>
      </c>
      <c r="C17" s="172"/>
      <c r="D17" s="173"/>
      <c r="E17" s="181"/>
      <c r="F17" s="135"/>
    </row>
    <row r="18" spans="1:6" ht="30" x14ac:dyDescent="0.25">
      <c r="A18" s="91">
        <v>1.3</v>
      </c>
      <c r="B18" s="8" t="s">
        <v>20</v>
      </c>
      <c r="C18" s="172"/>
      <c r="D18" s="173"/>
      <c r="E18" s="181"/>
      <c r="F18" s="135"/>
    </row>
    <row r="19" spans="1:6" ht="45" x14ac:dyDescent="0.25">
      <c r="A19" s="91">
        <v>1.4</v>
      </c>
      <c r="B19" s="8" t="s">
        <v>21</v>
      </c>
      <c r="C19" s="172"/>
      <c r="D19" s="173"/>
      <c r="E19" s="181"/>
      <c r="F19" s="135"/>
    </row>
    <row r="20" spans="1:6" ht="33.75" customHeight="1" thickBot="1" x14ac:dyDescent="0.3">
      <c r="A20" s="91">
        <v>1.5</v>
      </c>
      <c r="B20" s="10" t="s">
        <v>59</v>
      </c>
      <c r="C20" s="172"/>
      <c r="D20" s="173"/>
      <c r="E20" s="181"/>
      <c r="F20" s="135"/>
    </row>
    <row r="21" spans="1:6" ht="39" customHeight="1" x14ac:dyDescent="0.25">
      <c r="A21" s="19">
        <v>2</v>
      </c>
      <c r="B21" s="20" t="s">
        <v>68</v>
      </c>
      <c r="C21" s="136" t="s">
        <v>14</v>
      </c>
      <c r="D21" s="137"/>
      <c r="E21" s="24" t="s">
        <v>16</v>
      </c>
      <c r="F21" s="28" t="s">
        <v>17</v>
      </c>
    </row>
    <row r="22" spans="1:6" ht="45.75" customHeight="1" x14ac:dyDescent="0.25">
      <c r="A22" s="91">
        <v>2.1</v>
      </c>
      <c r="B22" s="10" t="s">
        <v>22</v>
      </c>
      <c r="C22" s="174" t="s">
        <v>190</v>
      </c>
      <c r="D22" s="175"/>
      <c r="E22" s="166"/>
      <c r="F22" s="169"/>
    </row>
    <row r="23" spans="1:6" ht="50.25" customHeight="1" x14ac:dyDescent="0.25">
      <c r="A23" s="91">
        <v>2.2000000000000002</v>
      </c>
      <c r="B23" s="10" t="s">
        <v>63</v>
      </c>
      <c r="C23" s="176"/>
      <c r="D23" s="177"/>
      <c r="E23" s="167"/>
      <c r="F23" s="169"/>
    </row>
    <row r="24" spans="1:6" ht="75" customHeight="1" x14ac:dyDescent="0.25">
      <c r="A24" s="91">
        <v>2.2999999999999998</v>
      </c>
      <c r="B24" s="10" t="s">
        <v>23</v>
      </c>
      <c r="C24" s="176"/>
      <c r="D24" s="177"/>
      <c r="E24" s="167"/>
      <c r="F24" s="169"/>
    </row>
    <row r="25" spans="1:6" ht="42" customHeight="1" thickBot="1" x14ac:dyDescent="0.3">
      <c r="A25" s="40">
        <v>2.4</v>
      </c>
      <c r="B25" s="11" t="s">
        <v>24</v>
      </c>
      <c r="C25" s="178"/>
      <c r="D25" s="179"/>
      <c r="E25" s="168"/>
      <c r="F25" s="170"/>
    </row>
    <row r="26" spans="1:6" ht="33" customHeight="1" thickBot="1" x14ac:dyDescent="0.3">
      <c r="A26" s="117">
        <v>3</v>
      </c>
      <c r="B26" s="121" t="s">
        <v>25</v>
      </c>
      <c r="C26" s="123" t="str">
        <f>C31</f>
        <v>NEOINGENIERÍA P&amp; T</v>
      </c>
      <c r="D26" s="123"/>
      <c r="E26" s="146" t="s">
        <v>16</v>
      </c>
      <c r="F26" s="146" t="s">
        <v>17</v>
      </c>
    </row>
    <row r="27" spans="1:6" ht="33" customHeight="1" x14ac:dyDescent="0.25">
      <c r="A27" s="118"/>
      <c r="B27" s="122"/>
      <c r="C27" s="94" t="s">
        <v>14</v>
      </c>
      <c r="D27" s="90" t="s">
        <v>15</v>
      </c>
      <c r="E27" s="147"/>
      <c r="F27" s="147"/>
    </row>
    <row r="28" spans="1:6" ht="47.25" customHeight="1" x14ac:dyDescent="0.25">
      <c r="A28" s="91">
        <v>3.1</v>
      </c>
      <c r="B28" s="10" t="s">
        <v>69</v>
      </c>
      <c r="C28" s="96" t="s">
        <v>169</v>
      </c>
      <c r="D28" s="96" t="s">
        <v>191</v>
      </c>
      <c r="E28" s="180" t="s">
        <v>173</v>
      </c>
      <c r="F28" s="135"/>
    </row>
    <row r="29" spans="1:6" ht="30" x14ac:dyDescent="0.25">
      <c r="A29" s="91">
        <v>3.2</v>
      </c>
      <c r="B29" s="10" t="s">
        <v>26</v>
      </c>
      <c r="C29" s="96" t="s">
        <v>169</v>
      </c>
      <c r="D29" s="96" t="s">
        <v>191</v>
      </c>
      <c r="E29" s="181"/>
      <c r="F29" s="135"/>
    </row>
    <row r="30" spans="1:6" ht="30.75" thickBot="1" x14ac:dyDescent="0.3">
      <c r="A30" s="40">
        <v>3.3</v>
      </c>
      <c r="B30" s="11" t="s">
        <v>27</v>
      </c>
      <c r="C30" s="97" t="s">
        <v>192</v>
      </c>
      <c r="D30" s="96">
        <v>16</v>
      </c>
      <c r="E30" s="182"/>
      <c r="F30" s="151"/>
    </row>
    <row r="31" spans="1:6" ht="30" customHeight="1" thickBot="1" x14ac:dyDescent="0.3">
      <c r="A31" s="117">
        <v>4</v>
      </c>
      <c r="B31" s="119" t="s">
        <v>28</v>
      </c>
      <c r="C31" s="124" t="str">
        <f>+C11</f>
        <v>NEOINGENIERÍA P&amp; T</v>
      </c>
      <c r="D31" s="125"/>
      <c r="E31" s="146" t="s">
        <v>16</v>
      </c>
      <c r="F31" s="146" t="s">
        <v>17</v>
      </c>
    </row>
    <row r="32" spans="1:6" ht="30.75" thickBot="1" x14ac:dyDescent="0.3">
      <c r="A32" s="118"/>
      <c r="B32" s="120"/>
      <c r="C32" s="98" t="s">
        <v>14</v>
      </c>
      <c r="D32" s="29" t="s">
        <v>15</v>
      </c>
      <c r="E32" s="147"/>
      <c r="F32" s="147"/>
    </row>
    <row r="33" spans="1:6" ht="45" customHeight="1" x14ac:dyDescent="0.25">
      <c r="A33" s="91">
        <v>4.0999999999999996</v>
      </c>
      <c r="B33" s="10" t="s">
        <v>69</v>
      </c>
      <c r="C33" s="185" t="s">
        <v>169</v>
      </c>
      <c r="D33" s="185" t="s">
        <v>193</v>
      </c>
      <c r="E33" s="166" t="s">
        <v>173</v>
      </c>
      <c r="F33" s="192"/>
    </row>
    <row r="34" spans="1:6" ht="30" x14ac:dyDescent="0.25">
      <c r="A34" s="91">
        <v>4.2</v>
      </c>
      <c r="B34" s="10" t="s">
        <v>61</v>
      </c>
      <c r="C34" s="186"/>
      <c r="D34" s="186"/>
      <c r="E34" s="167"/>
      <c r="F34" s="193"/>
    </row>
    <row r="35" spans="1:6" ht="30" x14ac:dyDescent="0.25">
      <c r="A35" s="91">
        <v>4.3</v>
      </c>
      <c r="B35" s="12" t="s">
        <v>62</v>
      </c>
      <c r="C35" s="186"/>
      <c r="D35" s="186"/>
      <c r="E35" s="167"/>
      <c r="F35" s="193"/>
    </row>
    <row r="36" spans="1:6" ht="28.5" customHeight="1" x14ac:dyDescent="0.25">
      <c r="A36" s="91">
        <v>4.4000000000000004</v>
      </c>
      <c r="B36" s="10" t="s">
        <v>29</v>
      </c>
      <c r="C36" s="186"/>
      <c r="D36" s="186"/>
      <c r="E36" s="167"/>
      <c r="F36" s="193"/>
    </row>
    <row r="37" spans="1:6" ht="30.75" thickBot="1" x14ac:dyDescent="0.3">
      <c r="A37" s="40">
        <v>4.5</v>
      </c>
      <c r="B37" s="11" t="s">
        <v>30</v>
      </c>
      <c r="C37" s="187"/>
      <c r="D37" s="187"/>
      <c r="E37" s="168"/>
      <c r="F37" s="194"/>
    </row>
    <row r="38" spans="1:6" ht="30" customHeight="1" thickBot="1" x14ac:dyDescent="0.3">
      <c r="A38" s="117">
        <v>5</v>
      </c>
      <c r="B38" s="119" t="s">
        <v>31</v>
      </c>
      <c r="C38" s="195" t="str">
        <f>+C11</f>
        <v>NEOINGENIERÍA P&amp; T</v>
      </c>
      <c r="D38" s="196"/>
      <c r="E38" s="146" t="s">
        <v>16</v>
      </c>
      <c r="F38" s="146" t="s">
        <v>17</v>
      </c>
    </row>
    <row r="39" spans="1:6" ht="30" customHeight="1" thickBot="1" x14ac:dyDescent="0.3">
      <c r="A39" s="118"/>
      <c r="B39" s="120"/>
      <c r="C39" s="30" t="s">
        <v>14</v>
      </c>
      <c r="D39" s="31" t="s">
        <v>15</v>
      </c>
      <c r="E39" s="147"/>
      <c r="F39" s="147"/>
    </row>
    <row r="40" spans="1:6" ht="45" x14ac:dyDescent="0.25">
      <c r="A40" s="91">
        <v>5.0999999999999996</v>
      </c>
      <c r="B40" s="10" t="s">
        <v>70</v>
      </c>
      <c r="C40" s="185" t="s">
        <v>190</v>
      </c>
      <c r="D40" s="95"/>
      <c r="E40" s="22"/>
      <c r="F40" s="25"/>
    </row>
    <row r="41" spans="1:6" ht="30" x14ac:dyDescent="0.25">
      <c r="A41" s="91">
        <v>5.2</v>
      </c>
      <c r="B41" s="10" t="s">
        <v>32</v>
      </c>
      <c r="C41" s="186"/>
      <c r="D41" s="96"/>
      <c r="E41" s="22"/>
      <c r="F41" s="25"/>
    </row>
    <row r="42" spans="1:6" ht="45" x14ac:dyDescent="0.25">
      <c r="A42" s="91">
        <v>5.3</v>
      </c>
      <c r="B42" s="10" t="s">
        <v>33</v>
      </c>
      <c r="C42" s="188"/>
      <c r="D42" s="96"/>
      <c r="E42" s="22"/>
      <c r="F42" s="25"/>
    </row>
    <row r="43" spans="1:6" ht="30" customHeight="1" x14ac:dyDescent="0.25">
      <c r="A43" s="198">
        <v>6</v>
      </c>
      <c r="B43" s="199" t="s">
        <v>71</v>
      </c>
      <c r="C43" s="184" t="str">
        <f>+C11</f>
        <v>NEOINGENIERÍA P&amp; T</v>
      </c>
      <c r="D43" s="184"/>
      <c r="E43" s="197" t="s">
        <v>16</v>
      </c>
      <c r="F43" s="197" t="s">
        <v>17</v>
      </c>
    </row>
    <row r="44" spans="1:6" ht="30.75" thickBot="1" x14ac:dyDescent="0.3">
      <c r="A44" s="118"/>
      <c r="B44" s="184"/>
      <c r="C44" s="30" t="s">
        <v>14</v>
      </c>
      <c r="D44" s="31" t="s">
        <v>15</v>
      </c>
      <c r="E44" s="147"/>
      <c r="F44" s="147"/>
    </row>
    <row r="45" spans="1:6" ht="30" x14ac:dyDescent="0.25">
      <c r="A45" s="91">
        <v>6.1</v>
      </c>
      <c r="B45" s="10" t="s">
        <v>34</v>
      </c>
      <c r="C45" s="185" t="s">
        <v>169</v>
      </c>
      <c r="D45" s="190">
        <v>33</v>
      </c>
      <c r="E45" s="180" t="s">
        <v>173</v>
      </c>
      <c r="F45" s="22"/>
    </row>
    <row r="46" spans="1:6" ht="30" x14ac:dyDescent="0.25">
      <c r="A46" s="91">
        <v>6.2</v>
      </c>
      <c r="B46" s="10" t="s">
        <v>35</v>
      </c>
      <c r="C46" s="186"/>
      <c r="D46" s="190"/>
      <c r="E46" s="181"/>
      <c r="F46" s="22"/>
    </row>
    <row r="47" spans="1:6" ht="45.75" thickBot="1" x14ac:dyDescent="0.3">
      <c r="A47" s="91">
        <v>6.3</v>
      </c>
      <c r="B47" s="11" t="s">
        <v>36</v>
      </c>
      <c r="C47" s="187"/>
      <c r="D47" s="191"/>
      <c r="E47" s="182"/>
      <c r="F47" s="23"/>
    </row>
    <row r="48" spans="1:6" x14ac:dyDescent="0.25">
      <c r="A48" s="19">
        <v>8</v>
      </c>
      <c r="B48" s="33" t="s">
        <v>37</v>
      </c>
      <c r="C48" s="136" t="s">
        <v>14</v>
      </c>
      <c r="D48" s="137"/>
      <c r="E48" s="24" t="s">
        <v>16</v>
      </c>
      <c r="F48" s="27" t="s">
        <v>17</v>
      </c>
    </row>
    <row r="49" spans="1:7" x14ac:dyDescent="0.25">
      <c r="A49" s="91">
        <v>8.1</v>
      </c>
      <c r="B49" s="10" t="s">
        <v>38</v>
      </c>
      <c r="C49" s="150" t="s">
        <v>177</v>
      </c>
      <c r="D49" s="150"/>
      <c r="E49" s="189" t="s">
        <v>173</v>
      </c>
      <c r="F49" s="134"/>
    </row>
    <row r="50" spans="1:7" x14ac:dyDescent="0.25">
      <c r="A50" s="91">
        <v>8.1999999999999993</v>
      </c>
      <c r="B50" s="10" t="s">
        <v>39</v>
      </c>
      <c r="C50" s="150" t="s">
        <v>179</v>
      </c>
      <c r="D50" s="150"/>
      <c r="E50" s="189"/>
      <c r="F50" s="135"/>
    </row>
    <row r="51" spans="1:7" x14ac:dyDescent="0.25">
      <c r="A51" s="91">
        <v>8.3000000000000007</v>
      </c>
      <c r="B51" s="10" t="s">
        <v>40</v>
      </c>
      <c r="C51" s="138" t="s">
        <v>194</v>
      </c>
      <c r="D51" s="139"/>
      <c r="E51" s="189"/>
      <c r="F51" s="135"/>
    </row>
    <row r="52" spans="1:7" ht="30" x14ac:dyDescent="0.25">
      <c r="A52" s="91">
        <v>8.4</v>
      </c>
      <c r="B52" s="10" t="s">
        <v>41</v>
      </c>
      <c r="C52" s="140"/>
      <c r="D52" s="141"/>
      <c r="E52" s="189"/>
      <c r="F52" s="135"/>
    </row>
    <row r="53" spans="1:7" ht="30" x14ac:dyDescent="0.25">
      <c r="A53" s="91">
        <v>8.5</v>
      </c>
      <c r="B53" s="10" t="s">
        <v>73</v>
      </c>
      <c r="C53" s="140"/>
      <c r="D53" s="141"/>
      <c r="E53" s="189"/>
      <c r="F53" s="135"/>
    </row>
    <row r="54" spans="1:7" x14ac:dyDescent="0.25">
      <c r="A54" s="91">
        <v>8.6</v>
      </c>
      <c r="B54" s="10" t="s">
        <v>42</v>
      </c>
      <c r="C54" s="140"/>
      <c r="D54" s="141"/>
      <c r="E54" s="189"/>
      <c r="F54" s="135"/>
    </row>
    <row r="55" spans="1:7" ht="30" x14ac:dyDescent="0.25">
      <c r="A55" s="91">
        <v>8.6999999999999993</v>
      </c>
      <c r="B55" s="10" t="s">
        <v>72</v>
      </c>
      <c r="C55" s="140"/>
      <c r="D55" s="141"/>
      <c r="E55" s="189"/>
      <c r="F55" s="135"/>
      <c r="G55" s="13"/>
    </row>
    <row r="56" spans="1:7" ht="31.5" customHeight="1" x14ac:dyDescent="0.3">
      <c r="A56" s="91">
        <v>8.8000000000000007</v>
      </c>
      <c r="B56" s="14" t="s">
        <v>43</v>
      </c>
      <c r="C56" s="140"/>
      <c r="D56" s="141"/>
      <c r="E56" s="189"/>
      <c r="F56" s="135"/>
      <c r="G56" s="15"/>
    </row>
    <row r="57" spans="1:7" ht="17.25" thickBot="1" x14ac:dyDescent="0.35">
      <c r="A57" s="16" t="s">
        <v>44</v>
      </c>
      <c r="B57" s="10" t="s">
        <v>45</v>
      </c>
      <c r="C57" s="142"/>
      <c r="D57" s="143"/>
      <c r="E57" s="189"/>
      <c r="F57" s="135"/>
      <c r="G57" s="15"/>
    </row>
    <row r="58" spans="1:7" ht="30" customHeight="1" x14ac:dyDescent="0.25">
      <c r="A58" s="117">
        <v>9</v>
      </c>
      <c r="B58" s="183" t="s">
        <v>46</v>
      </c>
      <c r="C58" s="123" t="str">
        <f>+C11</f>
        <v>NEOINGENIERÍA P&amp; T</v>
      </c>
      <c r="D58" s="123"/>
      <c r="E58" s="146" t="s">
        <v>16</v>
      </c>
      <c r="F58" s="146" t="s">
        <v>17</v>
      </c>
    </row>
    <row r="59" spans="1:7" ht="30" customHeight="1" thickBot="1" x14ac:dyDescent="0.3">
      <c r="A59" s="118"/>
      <c r="B59" s="184"/>
      <c r="C59" s="30" t="s">
        <v>14</v>
      </c>
      <c r="D59" s="31" t="s">
        <v>15</v>
      </c>
      <c r="E59" s="147"/>
      <c r="F59" s="147"/>
    </row>
    <row r="60" spans="1:7" ht="30" x14ac:dyDescent="0.25">
      <c r="A60" s="91">
        <v>9.1</v>
      </c>
      <c r="B60" s="8" t="s">
        <v>47</v>
      </c>
      <c r="C60" s="313" t="s">
        <v>190</v>
      </c>
      <c r="D60" s="185"/>
      <c r="E60" s="181"/>
      <c r="F60" s="135"/>
    </row>
    <row r="61" spans="1:7" x14ac:dyDescent="0.25">
      <c r="A61" s="91">
        <v>9.1999999999999993</v>
      </c>
      <c r="B61" s="9" t="s">
        <v>19</v>
      </c>
      <c r="C61" s="314"/>
      <c r="D61" s="188"/>
      <c r="E61" s="181"/>
      <c r="F61" s="135"/>
    </row>
    <row r="62" spans="1:7" ht="45.75" thickBot="1" x14ac:dyDescent="0.3">
      <c r="A62" s="40">
        <v>9.3000000000000007</v>
      </c>
      <c r="B62" s="17" t="s">
        <v>48</v>
      </c>
      <c r="C62" s="100" t="s">
        <v>190</v>
      </c>
      <c r="D62" s="97"/>
      <c r="E62" s="182"/>
      <c r="F62" s="151"/>
    </row>
    <row r="63" spans="1:7" ht="30" customHeight="1" x14ac:dyDescent="0.25">
      <c r="A63" s="117">
        <v>10</v>
      </c>
      <c r="B63" s="183" t="s">
        <v>49</v>
      </c>
      <c r="C63" s="123" t="str">
        <f>+C11</f>
        <v>NEOINGENIERÍA P&amp; T</v>
      </c>
      <c r="D63" s="123"/>
      <c r="E63" s="146" t="s">
        <v>16</v>
      </c>
      <c r="F63" s="146" t="s">
        <v>17</v>
      </c>
    </row>
    <row r="64" spans="1:7" ht="30" customHeight="1" thickBot="1" x14ac:dyDescent="0.3">
      <c r="A64" s="118"/>
      <c r="B64" s="184"/>
      <c r="C64" s="30" t="s">
        <v>14</v>
      </c>
      <c r="D64" s="31" t="s">
        <v>15</v>
      </c>
      <c r="E64" s="147"/>
      <c r="F64" s="147"/>
    </row>
    <row r="65" spans="1:6" ht="15.75" thickBot="1" x14ac:dyDescent="0.3">
      <c r="A65" s="40">
        <v>10.1</v>
      </c>
      <c r="B65" s="11" t="s">
        <v>50</v>
      </c>
      <c r="C65" s="97" t="s">
        <v>190</v>
      </c>
      <c r="D65" s="97"/>
      <c r="E65" s="50"/>
      <c r="F65" s="26"/>
    </row>
    <row r="66" spans="1:6" ht="30" customHeight="1" x14ac:dyDescent="0.25">
      <c r="A66" s="117">
        <v>11</v>
      </c>
      <c r="B66" s="119" t="s">
        <v>51</v>
      </c>
      <c r="C66" s="128" t="str">
        <f>+C11</f>
        <v>NEOINGENIERÍA P&amp; T</v>
      </c>
      <c r="D66" s="129"/>
      <c r="E66" s="144" t="s">
        <v>16</v>
      </c>
      <c r="F66" s="146" t="s">
        <v>17</v>
      </c>
    </row>
    <row r="67" spans="1:6" ht="30" customHeight="1" x14ac:dyDescent="0.25">
      <c r="A67" s="118"/>
      <c r="B67" s="120"/>
      <c r="C67" s="148" t="s">
        <v>14</v>
      </c>
      <c r="D67" s="149"/>
      <c r="E67" s="145"/>
      <c r="F67" s="147"/>
    </row>
    <row r="68" spans="1:6" ht="30" x14ac:dyDescent="0.25">
      <c r="A68" s="91" t="s">
        <v>52</v>
      </c>
      <c r="B68" s="34" t="s">
        <v>53</v>
      </c>
      <c r="C68" s="130" t="s">
        <v>169</v>
      </c>
      <c r="D68" s="131"/>
      <c r="E68" s="49"/>
      <c r="F68" s="25"/>
    </row>
    <row r="69" spans="1:6" ht="31.5" customHeight="1" x14ac:dyDescent="0.25">
      <c r="A69" s="91">
        <v>11.2</v>
      </c>
      <c r="B69" s="34" t="s">
        <v>54</v>
      </c>
      <c r="C69" s="130" t="s">
        <v>169</v>
      </c>
      <c r="D69" s="131"/>
      <c r="E69" s="49"/>
      <c r="F69" s="25"/>
    </row>
    <row r="70" spans="1:6" ht="15.75" thickBot="1" x14ac:dyDescent="0.3">
      <c r="A70" s="18">
        <v>11.3</v>
      </c>
      <c r="B70" s="35" t="s">
        <v>55</v>
      </c>
      <c r="C70" s="130" t="s">
        <v>169</v>
      </c>
      <c r="D70" s="131"/>
      <c r="E70" s="49"/>
      <c r="F70" s="32"/>
    </row>
    <row r="71" spans="1:6" ht="19.5" thickBot="1" x14ac:dyDescent="0.3">
      <c r="A71" s="126" t="s">
        <v>64</v>
      </c>
      <c r="B71" s="127"/>
      <c r="C71" s="200" t="s">
        <v>60</v>
      </c>
      <c r="D71" s="201"/>
      <c r="E71" s="51" t="s">
        <v>60</v>
      </c>
      <c r="F71" s="52"/>
    </row>
  </sheetData>
  <mergeCells count="77">
    <mergeCell ref="F16:F20"/>
    <mergeCell ref="A1:F2"/>
    <mergeCell ref="A4:F5"/>
    <mergeCell ref="C8:E8"/>
    <mergeCell ref="C9:E9"/>
    <mergeCell ref="C10:E10"/>
    <mergeCell ref="C11:D11"/>
    <mergeCell ref="C12:D12"/>
    <mergeCell ref="C13:D13"/>
    <mergeCell ref="C15:D15"/>
    <mergeCell ref="C16:D20"/>
    <mergeCell ref="E16:E20"/>
    <mergeCell ref="C21:D21"/>
    <mergeCell ref="C22:D25"/>
    <mergeCell ref="E22:E25"/>
    <mergeCell ref="F22:F25"/>
    <mergeCell ref="A26:A27"/>
    <mergeCell ref="B26:B27"/>
    <mergeCell ref="C26:D26"/>
    <mergeCell ref="E26:E27"/>
    <mergeCell ref="F26:F27"/>
    <mergeCell ref="E28:E30"/>
    <mergeCell ref="F28:F30"/>
    <mergeCell ref="A31:A32"/>
    <mergeCell ref="B31:B32"/>
    <mergeCell ref="C31:D31"/>
    <mergeCell ref="E31:E32"/>
    <mergeCell ref="F31:F32"/>
    <mergeCell ref="F33:F37"/>
    <mergeCell ref="A38:A39"/>
    <mergeCell ref="B38:B39"/>
    <mergeCell ref="C38:D38"/>
    <mergeCell ref="E38:E39"/>
    <mergeCell ref="F38:F39"/>
    <mergeCell ref="C45:C47"/>
    <mergeCell ref="D45:D47"/>
    <mergeCell ref="E45:E47"/>
    <mergeCell ref="C33:C37"/>
    <mergeCell ref="D33:D37"/>
    <mergeCell ref="E33:E37"/>
    <mergeCell ref="C40:C42"/>
    <mergeCell ref="A43:A44"/>
    <mergeCell ref="B43:B44"/>
    <mergeCell ref="C43:D43"/>
    <mergeCell ref="E43:E44"/>
    <mergeCell ref="F43:F44"/>
    <mergeCell ref="C48:D48"/>
    <mergeCell ref="C49:D49"/>
    <mergeCell ref="E49:E57"/>
    <mergeCell ref="F49:F57"/>
    <mergeCell ref="C50:D50"/>
    <mergeCell ref="C51:D57"/>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67:D67"/>
    <mergeCell ref="C68:D68"/>
    <mergeCell ref="C69:D69"/>
    <mergeCell ref="C70:D70"/>
    <mergeCell ref="A71:B71"/>
    <mergeCell ref="C71:D71"/>
    <mergeCell ref="A66:A67"/>
    <mergeCell ref="B66:B67"/>
    <mergeCell ref="C66:D66"/>
  </mergeCells>
  <pageMargins left="0.7" right="0.7" top="0.75" bottom="0.75" header="0.3" footer="0.3"/>
  <pageSetup paperSize="9"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64" zoomScale="62" zoomScaleNormal="62" workbookViewId="0">
      <selection activeCell="F79" sqref="F79"/>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52" t="s">
        <v>65</v>
      </c>
      <c r="B1" s="152"/>
      <c r="C1" s="152"/>
      <c r="D1" s="152"/>
      <c r="E1" s="152"/>
      <c r="F1" s="152"/>
    </row>
    <row r="2" spans="1:6" ht="15" customHeight="1" x14ac:dyDescent="0.25">
      <c r="A2" s="152"/>
      <c r="B2" s="152"/>
      <c r="C2" s="152"/>
      <c r="D2" s="152"/>
      <c r="E2" s="152"/>
      <c r="F2" s="152"/>
    </row>
    <row r="4" spans="1:6" x14ac:dyDescent="0.25">
      <c r="A4" s="152" t="s">
        <v>0</v>
      </c>
      <c r="B4" s="152"/>
      <c r="C4" s="152"/>
      <c r="D4" s="152"/>
      <c r="E4" s="152"/>
      <c r="F4" s="152"/>
    </row>
    <row r="5" spans="1:6" x14ac:dyDescent="0.25">
      <c r="A5" s="152"/>
      <c r="B5" s="152"/>
      <c r="C5" s="152"/>
      <c r="D5" s="152"/>
      <c r="E5" s="152"/>
      <c r="F5" s="152"/>
    </row>
    <row r="6" spans="1:6" x14ac:dyDescent="0.25">
      <c r="D6" s="2"/>
      <c r="E6" s="2"/>
      <c r="F6" s="2"/>
    </row>
    <row r="7" spans="1:6" ht="15.75" thickBot="1" x14ac:dyDescent="0.3">
      <c r="C7" s="2"/>
    </row>
    <row r="8" spans="1:6" ht="15.75" thickBot="1" x14ac:dyDescent="0.3">
      <c r="A8" s="36" t="s">
        <v>1</v>
      </c>
      <c r="B8" s="37" t="s">
        <v>2</v>
      </c>
      <c r="C8" s="153">
        <v>9</v>
      </c>
      <c r="D8" s="154"/>
      <c r="E8" s="155"/>
    </row>
    <row r="9" spans="1:6" ht="31.5" customHeight="1" thickBot="1" x14ac:dyDescent="0.3">
      <c r="A9" s="36" t="s">
        <v>3</v>
      </c>
      <c r="B9" s="37" t="s">
        <v>4</v>
      </c>
      <c r="C9" s="156" t="s">
        <v>195</v>
      </c>
      <c r="D9" s="157"/>
      <c r="E9" s="158"/>
    </row>
    <row r="10" spans="1:6" ht="42.75" customHeight="1" thickBot="1" x14ac:dyDescent="0.3">
      <c r="A10" s="36" t="s">
        <v>5</v>
      </c>
      <c r="B10" s="38" t="s">
        <v>6</v>
      </c>
      <c r="C10" s="159" t="s">
        <v>56</v>
      </c>
      <c r="D10" s="160"/>
      <c r="E10" s="161"/>
    </row>
    <row r="11" spans="1:6" ht="31.5" customHeight="1" thickBot="1" x14ac:dyDescent="0.3">
      <c r="A11" s="36" t="s">
        <v>7</v>
      </c>
      <c r="B11" s="37" t="s">
        <v>8</v>
      </c>
      <c r="C11" s="162" t="s">
        <v>195</v>
      </c>
      <c r="D11" s="163"/>
      <c r="E11" s="5"/>
      <c r="F11" s="6"/>
    </row>
    <row r="12" spans="1:6" ht="15.75" thickBot="1" x14ac:dyDescent="0.3">
      <c r="A12" s="36" t="s">
        <v>9</v>
      </c>
      <c r="B12" s="37" t="s">
        <v>10</v>
      </c>
      <c r="C12" s="164" t="s">
        <v>57</v>
      </c>
      <c r="D12" s="165"/>
    </row>
    <row r="13" spans="1:6" ht="15.75" thickBot="1" x14ac:dyDescent="0.3">
      <c r="A13" s="36" t="s">
        <v>11</v>
      </c>
      <c r="B13" s="37" t="s">
        <v>12</v>
      </c>
      <c r="C13" s="164" t="s">
        <v>74</v>
      </c>
      <c r="D13" s="165"/>
    </row>
    <row r="14" spans="1:6" ht="15.75" thickBot="1" x14ac:dyDescent="0.3">
      <c r="A14" s="3"/>
      <c r="B14" s="4"/>
      <c r="C14" s="7"/>
    </row>
    <row r="15" spans="1:6" x14ac:dyDescent="0.25">
      <c r="A15" s="19">
        <v>1</v>
      </c>
      <c r="B15" s="21" t="s">
        <v>13</v>
      </c>
      <c r="C15" s="136" t="s">
        <v>14</v>
      </c>
      <c r="D15" s="137"/>
      <c r="E15" s="24" t="s">
        <v>16</v>
      </c>
      <c r="F15" s="27" t="s">
        <v>17</v>
      </c>
    </row>
    <row r="16" spans="1:6" ht="30" x14ac:dyDescent="0.25">
      <c r="A16" s="91">
        <v>1.1000000000000001</v>
      </c>
      <c r="B16" s="8" t="s">
        <v>18</v>
      </c>
      <c r="C16" s="330" t="s">
        <v>58</v>
      </c>
      <c r="D16" s="331"/>
      <c r="E16" s="333" t="s">
        <v>60</v>
      </c>
      <c r="F16" s="335" t="s">
        <v>229</v>
      </c>
    </row>
    <row r="17" spans="1:6" x14ac:dyDescent="0.25">
      <c r="A17" s="91">
        <v>1.2</v>
      </c>
      <c r="B17" s="9" t="s">
        <v>19</v>
      </c>
      <c r="C17" s="275"/>
      <c r="D17" s="332"/>
      <c r="E17" s="334"/>
      <c r="F17" s="336"/>
    </row>
    <row r="18" spans="1:6" ht="30" x14ac:dyDescent="0.25">
      <c r="A18" s="91">
        <v>1.3</v>
      </c>
      <c r="B18" s="8" t="s">
        <v>20</v>
      </c>
      <c r="C18" s="275"/>
      <c r="D18" s="332"/>
      <c r="E18" s="334"/>
      <c r="F18" s="336"/>
    </row>
    <row r="19" spans="1:6" ht="45" x14ac:dyDescent="0.25">
      <c r="A19" s="91">
        <v>1.4</v>
      </c>
      <c r="B19" s="8" t="s">
        <v>21</v>
      </c>
      <c r="C19" s="275"/>
      <c r="D19" s="332"/>
      <c r="E19" s="334"/>
      <c r="F19" s="336"/>
    </row>
    <row r="20" spans="1:6" ht="75.75" customHeight="1" thickBot="1" x14ac:dyDescent="0.3">
      <c r="A20" s="91">
        <v>1.5</v>
      </c>
      <c r="B20" s="10" t="s">
        <v>59</v>
      </c>
      <c r="C20" s="275"/>
      <c r="D20" s="332"/>
      <c r="E20" s="334"/>
      <c r="F20" s="336"/>
    </row>
    <row r="21" spans="1:6" ht="39" customHeight="1" x14ac:dyDescent="0.25">
      <c r="A21" s="19">
        <v>2</v>
      </c>
      <c r="B21" s="20" t="s">
        <v>68</v>
      </c>
      <c r="C21" s="136" t="s">
        <v>14</v>
      </c>
      <c r="D21" s="137"/>
      <c r="E21" s="24" t="s">
        <v>16</v>
      </c>
      <c r="F21" s="28" t="s">
        <v>17</v>
      </c>
    </row>
    <row r="22" spans="1:6" ht="45.75" customHeight="1" x14ac:dyDescent="0.25">
      <c r="A22" s="91">
        <v>2.1</v>
      </c>
      <c r="B22" s="10" t="s">
        <v>22</v>
      </c>
      <c r="C22" s="174" t="s">
        <v>56</v>
      </c>
      <c r="D22" s="175"/>
      <c r="E22" s="166"/>
      <c r="F22" s="169"/>
    </row>
    <row r="23" spans="1:6" ht="50.25" customHeight="1" x14ac:dyDescent="0.25">
      <c r="A23" s="91">
        <v>2.2000000000000002</v>
      </c>
      <c r="B23" s="10" t="s">
        <v>63</v>
      </c>
      <c r="C23" s="176"/>
      <c r="D23" s="177"/>
      <c r="E23" s="167"/>
      <c r="F23" s="169"/>
    </row>
    <row r="24" spans="1:6" ht="75" customHeight="1" x14ac:dyDescent="0.25">
      <c r="A24" s="91">
        <v>2.2999999999999998</v>
      </c>
      <c r="B24" s="10" t="s">
        <v>23</v>
      </c>
      <c r="C24" s="176"/>
      <c r="D24" s="177"/>
      <c r="E24" s="167"/>
      <c r="F24" s="169"/>
    </row>
    <row r="25" spans="1:6" ht="42" customHeight="1" thickBot="1" x14ac:dyDescent="0.3">
      <c r="A25" s="40">
        <v>2.4</v>
      </c>
      <c r="B25" s="11" t="s">
        <v>24</v>
      </c>
      <c r="C25" s="178"/>
      <c r="D25" s="179"/>
      <c r="E25" s="168"/>
      <c r="F25" s="170"/>
    </row>
    <row r="26" spans="1:6" ht="33" customHeight="1" thickBot="1" x14ac:dyDescent="0.3">
      <c r="A26" s="117">
        <v>3</v>
      </c>
      <c r="B26" s="121" t="s">
        <v>25</v>
      </c>
      <c r="C26" s="123" t="str">
        <f>C31</f>
        <v>SILVA CARREÑO &amp; ASOCIADOS S.A.S.</v>
      </c>
      <c r="D26" s="123"/>
      <c r="E26" s="146" t="s">
        <v>16</v>
      </c>
      <c r="F26" s="146" t="s">
        <v>17</v>
      </c>
    </row>
    <row r="27" spans="1:6" ht="33" customHeight="1" x14ac:dyDescent="0.25">
      <c r="A27" s="118"/>
      <c r="B27" s="122"/>
      <c r="C27" s="94" t="s">
        <v>14</v>
      </c>
      <c r="D27" s="90" t="s">
        <v>15</v>
      </c>
      <c r="E27" s="147"/>
      <c r="F27" s="147"/>
    </row>
    <row r="28" spans="1:6" ht="47.25" customHeight="1" x14ac:dyDescent="0.25">
      <c r="A28" s="91">
        <v>3.1</v>
      </c>
      <c r="B28" s="10" t="s">
        <v>69</v>
      </c>
      <c r="C28" s="96" t="s">
        <v>169</v>
      </c>
      <c r="D28" s="96" t="s">
        <v>196</v>
      </c>
      <c r="E28" s="180" t="s">
        <v>173</v>
      </c>
      <c r="F28" s="135"/>
    </row>
    <row r="29" spans="1:6" ht="30" x14ac:dyDescent="0.25">
      <c r="A29" s="91">
        <v>3.2</v>
      </c>
      <c r="B29" s="10" t="s">
        <v>26</v>
      </c>
      <c r="C29" s="96" t="s">
        <v>169</v>
      </c>
      <c r="D29" s="96" t="s">
        <v>196</v>
      </c>
      <c r="E29" s="181"/>
      <c r="F29" s="135"/>
    </row>
    <row r="30" spans="1:6" ht="30.75" thickBot="1" x14ac:dyDescent="0.3">
      <c r="A30" s="40">
        <v>3.3</v>
      </c>
      <c r="B30" s="11" t="s">
        <v>27</v>
      </c>
      <c r="C30" s="97" t="s">
        <v>192</v>
      </c>
      <c r="D30" s="96" t="s">
        <v>197</v>
      </c>
      <c r="E30" s="182"/>
      <c r="F30" s="151"/>
    </row>
    <row r="31" spans="1:6" ht="30" customHeight="1" thickBot="1" x14ac:dyDescent="0.3">
      <c r="A31" s="117">
        <v>4</v>
      </c>
      <c r="B31" s="119" t="s">
        <v>28</v>
      </c>
      <c r="C31" s="124" t="str">
        <f>+C11</f>
        <v>SILVA CARREÑO &amp; ASOCIADOS S.A.S.</v>
      </c>
      <c r="D31" s="125"/>
      <c r="E31" s="146" t="s">
        <v>16</v>
      </c>
      <c r="F31" s="146" t="s">
        <v>17</v>
      </c>
    </row>
    <row r="32" spans="1:6" ht="30.75" thickBot="1" x14ac:dyDescent="0.3">
      <c r="A32" s="118"/>
      <c r="B32" s="120"/>
      <c r="C32" s="98" t="s">
        <v>14</v>
      </c>
      <c r="D32" s="29" t="s">
        <v>15</v>
      </c>
      <c r="E32" s="147"/>
      <c r="F32" s="147"/>
    </row>
    <row r="33" spans="1:6" ht="45" customHeight="1" x14ac:dyDescent="0.25">
      <c r="A33" s="91">
        <v>4.0999999999999996</v>
      </c>
      <c r="B33" s="10" t="s">
        <v>69</v>
      </c>
      <c r="C33" s="185" t="s">
        <v>169</v>
      </c>
      <c r="D33" s="185" t="s">
        <v>198</v>
      </c>
      <c r="E33" s="166" t="s">
        <v>173</v>
      </c>
      <c r="F33" s="192"/>
    </row>
    <row r="34" spans="1:6" ht="30" x14ac:dyDescent="0.25">
      <c r="A34" s="91">
        <v>4.2</v>
      </c>
      <c r="B34" s="10" t="s">
        <v>61</v>
      </c>
      <c r="C34" s="186"/>
      <c r="D34" s="186"/>
      <c r="E34" s="167"/>
      <c r="F34" s="193"/>
    </row>
    <row r="35" spans="1:6" ht="30" x14ac:dyDescent="0.25">
      <c r="A35" s="91">
        <v>4.3</v>
      </c>
      <c r="B35" s="12" t="s">
        <v>62</v>
      </c>
      <c r="C35" s="186"/>
      <c r="D35" s="186"/>
      <c r="E35" s="167"/>
      <c r="F35" s="193"/>
    </row>
    <row r="36" spans="1:6" ht="28.5" customHeight="1" x14ac:dyDescent="0.25">
      <c r="A36" s="91">
        <v>4.4000000000000004</v>
      </c>
      <c r="B36" s="10" t="s">
        <v>29</v>
      </c>
      <c r="C36" s="186"/>
      <c r="D36" s="186"/>
      <c r="E36" s="167"/>
      <c r="F36" s="193"/>
    </row>
    <row r="37" spans="1:6" ht="30.75" thickBot="1" x14ac:dyDescent="0.3">
      <c r="A37" s="40">
        <v>4.5</v>
      </c>
      <c r="B37" s="11" t="s">
        <v>30</v>
      </c>
      <c r="C37" s="187"/>
      <c r="D37" s="187"/>
      <c r="E37" s="168"/>
      <c r="F37" s="194"/>
    </row>
    <row r="38" spans="1:6" ht="30" customHeight="1" thickBot="1" x14ac:dyDescent="0.3">
      <c r="A38" s="117">
        <v>5</v>
      </c>
      <c r="B38" s="119" t="s">
        <v>31</v>
      </c>
      <c r="C38" s="195" t="str">
        <f>+C11</f>
        <v>SILVA CARREÑO &amp; ASOCIADOS S.A.S.</v>
      </c>
      <c r="D38" s="196"/>
      <c r="E38" s="146" t="s">
        <v>16</v>
      </c>
      <c r="F38" s="146" t="s">
        <v>17</v>
      </c>
    </row>
    <row r="39" spans="1:6" ht="30" customHeight="1" thickBot="1" x14ac:dyDescent="0.3">
      <c r="A39" s="118"/>
      <c r="B39" s="120"/>
      <c r="C39" s="30" t="s">
        <v>14</v>
      </c>
      <c r="D39" s="31" t="s">
        <v>15</v>
      </c>
      <c r="E39" s="147"/>
      <c r="F39" s="147"/>
    </row>
    <row r="40" spans="1:6" ht="45" x14ac:dyDescent="0.25">
      <c r="A40" s="91">
        <v>5.0999999999999996</v>
      </c>
      <c r="B40" s="10" t="s">
        <v>70</v>
      </c>
      <c r="C40" s="185" t="s">
        <v>56</v>
      </c>
      <c r="D40" s="95"/>
      <c r="E40" s="22"/>
      <c r="F40" s="25"/>
    </row>
    <row r="41" spans="1:6" ht="30" x14ac:dyDescent="0.25">
      <c r="A41" s="91">
        <v>5.2</v>
      </c>
      <c r="B41" s="10" t="s">
        <v>32</v>
      </c>
      <c r="C41" s="186"/>
      <c r="D41" s="96"/>
      <c r="E41" s="22"/>
      <c r="F41" s="25"/>
    </row>
    <row r="42" spans="1:6" ht="45" x14ac:dyDescent="0.25">
      <c r="A42" s="91">
        <v>5.3</v>
      </c>
      <c r="B42" s="10" t="s">
        <v>33</v>
      </c>
      <c r="C42" s="188"/>
      <c r="D42" s="96"/>
      <c r="E42" s="22"/>
      <c r="F42" s="25"/>
    </row>
    <row r="43" spans="1:6" ht="30" customHeight="1" x14ac:dyDescent="0.25">
      <c r="A43" s="198">
        <v>6</v>
      </c>
      <c r="B43" s="199" t="s">
        <v>71</v>
      </c>
      <c r="C43" s="184" t="str">
        <f>+C11</f>
        <v>SILVA CARREÑO &amp; ASOCIADOS S.A.S.</v>
      </c>
      <c r="D43" s="184"/>
      <c r="E43" s="197" t="s">
        <v>16</v>
      </c>
      <c r="F43" s="197" t="s">
        <v>17</v>
      </c>
    </row>
    <row r="44" spans="1:6" ht="30.75" thickBot="1" x14ac:dyDescent="0.3">
      <c r="A44" s="118"/>
      <c r="B44" s="184"/>
      <c r="C44" s="30" t="s">
        <v>14</v>
      </c>
      <c r="D44" s="31" t="s">
        <v>15</v>
      </c>
      <c r="E44" s="147"/>
      <c r="F44" s="147"/>
    </row>
    <row r="45" spans="1:6" ht="30" x14ac:dyDescent="0.25">
      <c r="A45" s="91">
        <v>6.1</v>
      </c>
      <c r="B45" s="10" t="s">
        <v>34</v>
      </c>
      <c r="C45" s="185" t="s">
        <v>169</v>
      </c>
      <c r="D45" s="190">
        <v>49</v>
      </c>
      <c r="E45" s="180" t="s">
        <v>173</v>
      </c>
      <c r="F45" s="22"/>
    </row>
    <row r="46" spans="1:6" ht="30" x14ac:dyDescent="0.25">
      <c r="A46" s="91">
        <v>6.2</v>
      </c>
      <c r="B46" s="10" t="s">
        <v>35</v>
      </c>
      <c r="C46" s="186"/>
      <c r="D46" s="190"/>
      <c r="E46" s="181"/>
      <c r="F46" s="22"/>
    </row>
    <row r="47" spans="1:6" ht="45.75" thickBot="1" x14ac:dyDescent="0.3">
      <c r="A47" s="91">
        <v>6.3</v>
      </c>
      <c r="B47" s="11" t="s">
        <v>36</v>
      </c>
      <c r="C47" s="187"/>
      <c r="D47" s="191"/>
      <c r="E47" s="182"/>
      <c r="F47" s="23"/>
    </row>
    <row r="48" spans="1:6" x14ac:dyDescent="0.25">
      <c r="A48" s="19">
        <v>8</v>
      </c>
      <c r="B48" s="33" t="s">
        <v>37</v>
      </c>
      <c r="C48" s="136" t="s">
        <v>14</v>
      </c>
      <c r="D48" s="137"/>
      <c r="E48" s="24" t="s">
        <v>16</v>
      </c>
      <c r="F48" s="27" t="s">
        <v>17</v>
      </c>
    </row>
    <row r="49" spans="1:7" x14ac:dyDescent="0.25">
      <c r="A49" s="91">
        <v>8.1</v>
      </c>
      <c r="B49" s="10" t="s">
        <v>38</v>
      </c>
      <c r="C49" s="150" t="s">
        <v>199</v>
      </c>
      <c r="D49" s="150"/>
      <c r="E49" s="189" t="s">
        <v>173</v>
      </c>
      <c r="F49" s="134"/>
    </row>
    <row r="50" spans="1:7" x14ac:dyDescent="0.25">
      <c r="A50" s="91">
        <v>8.1999999999999993</v>
      </c>
      <c r="B50" s="10" t="s">
        <v>39</v>
      </c>
      <c r="C50" s="150" t="s">
        <v>179</v>
      </c>
      <c r="D50" s="150"/>
      <c r="E50" s="189"/>
      <c r="F50" s="135"/>
    </row>
    <row r="51" spans="1:7" x14ac:dyDescent="0.25">
      <c r="A51" s="91">
        <v>8.3000000000000007</v>
      </c>
      <c r="B51" s="10" t="s">
        <v>40</v>
      </c>
      <c r="C51" s="138" t="s">
        <v>200</v>
      </c>
      <c r="D51" s="139"/>
      <c r="E51" s="189"/>
      <c r="F51" s="135"/>
    </row>
    <row r="52" spans="1:7" ht="30" x14ac:dyDescent="0.25">
      <c r="A52" s="91">
        <v>8.4</v>
      </c>
      <c r="B52" s="10" t="s">
        <v>41</v>
      </c>
      <c r="C52" s="140"/>
      <c r="D52" s="141"/>
      <c r="E52" s="189"/>
      <c r="F52" s="135"/>
    </row>
    <row r="53" spans="1:7" ht="30" x14ac:dyDescent="0.25">
      <c r="A53" s="91">
        <v>8.5</v>
      </c>
      <c r="B53" s="10" t="s">
        <v>73</v>
      </c>
      <c r="C53" s="140"/>
      <c r="D53" s="141"/>
      <c r="E53" s="189"/>
      <c r="F53" s="135"/>
    </row>
    <row r="54" spans="1:7" x14ac:dyDescent="0.25">
      <c r="A54" s="91">
        <v>8.6</v>
      </c>
      <c r="B54" s="10" t="s">
        <v>42</v>
      </c>
      <c r="C54" s="140"/>
      <c r="D54" s="141"/>
      <c r="E54" s="189"/>
      <c r="F54" s="135"/>
    </row>
    <row r="55" spans="1:7" ht="30" x14ac:dyDescent="0.25">
      <c r="A55" s="91">
        <v>8.6999999999999993</v>
      </c>
      <c r="B55" s="10" t="s">
        <v>72</v>
      </c>
      <c r="C55" s="140"/>
      <c r="D55" s="141"/>
      <c r="E55" s="189"/>
      <c r="F55" s="135"/>
      <c r="G55" s="13"/>
    </row>
    <row r="56" spans="1:7" ht="31.5" customHeight="1" x14ac:dyDescent="0.3">
      <c r="A56" s="91">
        <v>8.8000000000000007</v>
      </c>
      <c r="B56" s="14" t="s">
        <v>43</v>
      </c>
      <c r="C56" s="140"/>
      <c r="D56" s="141"/>
      <c r="E56" s="189"/>
      <c r="F56" s="135"/>
      <c r="G56" s="15"/>
    </row>
    <row r="57" spans="1:7" ht="17.25" thickBot="1" x14ac:dyDescent="0.35">
      <c r="A57" s="16" t="s">
        <v>44</v>
      </c>
      <c r="B57" s="10" t="s">
        <v>45</v>
      </c>
      <c r="C57" s="142"/>
      <c r="D57" s="143"/>
      <c r="E57" s="189"/>
      <c r="F57" s="135"/>
      <c r="G57" s="15"/>
    </row>
    <row r="58" spans="1:7" ht="30" customHeight="1" x14ac:dyDescent="0.25">
      <c r="A58" s="117">
        <v>9</v>
      </c>
      <c r="B58" s="183" t="s">
        <v>46</v>
      </c>
      <c r="C58" s="123" t="str">
        <f>+C11</f>
        <v>SILVA CARREÑO &amp; ASOCIADOS S.A.S.</v>
      </c>
      <c r="D58" s="123"/>
      <c r="E58" s="146" t="s">
        <v>16</v>
      </c>
      <c r="F58" s="146" t="s">
        <v>17</v>
      </c>
    </row>
    <row r="59" spans="1:7" ht="30" customHeight="1" thickBot="1" x14ac:dyDescent="0.3">
      <c r="A59" s="118"/>
      <c r="B59" s="184"/>
      <c r="C59" s="30" t="s">
        <v>14</v>
      </c>
      <c r="D59" s="31" t="s">
        <v>15</v>
      </c>
      <c r="E59" s="147"/>
      <c r="F59" s="147"/>
    </row>
    <row r="60" spans="1:7" ht="30" x14ac:dyDescent="0.25">
      <c r="A60" s="91">
        <v>9.1</v>
      </c>
      <c r="B60" s="8" t="s">
        <v>47</v>
      </c>
      <c r="C60" s="313" t="s">
        <v>56</v>
      </c>
      <c r="D60" s="185"/>
      <c r="E60" s="181"/>
      <c r="F60" s="135"/>
    </row>
    <row r="61" spans="1:7" x14ac:dyDescent="0.25">
      <c r="A61" s="91">
        <v>9.1999999999999993</v>
      </c>
      <c r="B61" s="9" t="s">
        <v>19</v>
      </c>
      <c r="C61" s="314"/>
      <c r="D61" s="188"/>
      <c r="E61" s="181"/>
      <c r="F61" s="135"/>
    </row>
    <row r="62" spans="1:7" ht="45.75" thickBot="1" x14ac:dyDescent="0.3">
      <c r="A62" s="40">
        <v>9.3000000000000007</v>
      </c>
      <c r="B62" s="17" t="s">
        <v>48</v>
      </c>
      <c r="C62" s="100" t="s">
        <v>56</v>
      </c>
      <c r="D62" s="97"/>
      <c r="E62" s="182"/>
      <c r="F62" s="151"/>
    </row>
    <row r="63" spans="1:7" ht="30" customHeight="1" x14ac:dyDescent="0.25">
      <c r="A63" s="117">
        <v>10</v>
      </c>
      <c r="B63" s="183" t="s">
        <v>49</v>
      </c>
      <c r="C63" s="123" t="str">
        <f>+C11</f>
        <v>SILVA CARREÑO &amp; ASOCIADOS S.A.S.</v>
      </c>
      <c r="D63" s="123"/>
      <c r="E63" s="146" t="s">
        <v>16</v>
      </c>
      <c r="F63" s="146" t="s">
        <v>17</v>
      </c>
    </row>
    <row r="64" spans="1:7" ht="30" customHeight="1" thickBot="1" x14ac:dyDescent="0.3">
      <c r="A64" s="118"/>
      <c r="B64" s="184"/>
      <c r="C64" s="30" t="s">
        <v>14</v>
      </c>
      <c r="D64" s="31" t="s">
        <v>15</v>
      </c>
      <c r="E64" s="147"/>
      <c r="F64" s="147"/>
    </row>
    <row r="65" spans="1:6" ht="15.75" thickBot="1" x14ac:dyDescent="0.3">
      <c r="A65" s="40">
        <v>10.1</v>
      </c>
      <c r="B65" s="11" t="s">
        <v>50</v>
      </c>
      <c r="C65" s="97" t="s">
        <v>56</v>
      </c>
      <c r="D65" s="97"/>
      <c r="E65" s="50"/>
      <c r="F65" s="26"/>
    </row>
    <row r="66" spans="1:6" ht="30" customHeight="1" x14ac:dyDescent="0.25">
      <c r="A66" s="117">
        <v>11</v>
      </c>
      <c r="B66" s="119" t="s">
        <v>51</v>
      </c>
      <c r="C66" s="128" t="str">
        <f>+C11</f>
        <v>SILVA CARREÑO &amp; ASOCIADOS S.A.S.</v>
      </c>
      <c r="D66" s="129"/>
      <c r="E66" s="144" t="s">
        <v>16</v>
      </c>
      <c r="F66" s="146" t="s">
        <v>17</v>
      </c>
    </row>
    <row r="67" spans="1:6" ht="30" customHeight="1" x14ac:dyDescent="0.25">
      <c r="A67" s="118"/>
      <c r="B67" s="120"/>
      <c r="C67" s="148" t="s">
        <v>14</v>
      </c>
      <c r="D67" s="149"/>
      <c r="E67" s="145"/>
      <c r="F67" s="147"/>
    </row>
    <row r="68" spans="1:6" ht="30" x14ac:dyDescent="0.25">
      <c r="A68" s="91" t="s">
        <v>52</v>
      </c>
      <c r="B68" s="34" t="s">
        <v>53</v>
      </c>
      <c r="C68" s="130" t="s">
        <v>169</v>
      </c>
      <c r="D68" s="131"/>
      <c r="E68" s="49"/>
      <c r="F68" s="25"/>
    </row>
    <row r="69" spans="1:6" ht="31.5" customHeight="1" x14ac:dyDescent="0.25">
      <c r="A69" s="91">
        <v>11.2</v>
      </c>
      <c r="B69" s="34" t="s">
        <v>54</v>
      </c>
      <c r="C69" s="130" t="s">
        <v>169</v>
      </c>
      <c r="D69" s="131"/>
      <c r="E69" s="49"/>
      <c r="F69" s="25"/>
    </row>
    <row r="70" spans="1:6" ht="15.75" thickBot="1" x14ac:dyDescent="0.3">
      <c r="A70" s="18">
        <v>11.3</v>
      </c>
      <c r="B70" s="35" t="s">
        <v>55</v>
      </c>
      <c r="C70" s="130" t="s">
        <v>169</v>
      </c>
      <c r="D70" s="131"/>
      <c r="E70" s="49"/>
      <c r="F70" s="32"/>
    </row>
    <row r="71" spans="1:6" ht="19.5" thickBot="1" x14ac:dyDescent="0.3">
      <c r="A71" s="126" t="s">
        <v>64</v>
      </c>
      <c r="B71" s="127"/>
      <c r="C71" s="337" t="s">
        <v>58</v>
      </c>
      <c r="D71" s="338"/>
      <c r="E71" s="52" t="s">
        <v>60</v>
      </c>
      <c r="F71" s="52"/>
    </row>
  </sheetData>
  <mergeCells count="77">
    <mergeCell ref="F16:F20"/>
    <mergeCell ref="A1:F2"/>
    <mergeCell ref="A4:F5"/>
    <mergeCell ref="C8:E8"/>
    <mergeCell ref="C9:E9"/>
    <mergeCell ref="C10:E10"/>
    <mergeCell ref="C11:D11"/>
    <mergeCell ref="C12:D12"/>
    <mergeCell ref="C13:D13"/>
    <mergeCell ref="C15:D15"/>
    <mergeCell ref="C16:D20"/>
    <mergeCell ref="E16:E20"/>
    <mergeCell ref="C21:D21"/>
    <mergeCell ref="C22:D25"/>
    <mergeCell ref="E22:E25"/>
    <mergeCell ref="F22:F25"/>
    <mergeCell ref="A26:A27"/>
    <mergeCell ref="B26:B27"/>
    <mergeCell ref="C26:D26"/>
    <mergeCell ref="E26:E27"/>
    <mergeCell ref="F26:F27"/>
    <mergeCell ref="E28:E30"/>
    <mergeCell ref="F28:F30"/>
    <mergeCell ref="A31:A32"/>
    <mergeCell ref="B31:B32"/>
    <mergeCell ref="C31:D31"/>
    <mergeCell ref="E31:E32"/>
    <mergeCell ref="F31:F32"/>
    <mergeCell ref="F33:F37"/>
    <mergeCell ref="A38:A39"/>
    <mergeCell ref="B38:B39"/>
    <mergeCell ref="C38:D38"/>
    <mergeCell ref="E38:E39"/>
    <mergeCell ref="F38:F39"/>
    <mergeCell ref="C45:C47"/>
    <mergeCell ref="D45:D47"/>
    <mergeCell ref="E45:E47"/>
    <mergeCell ref="C33:C37"/>
    <mergeCell ref="D33:D37"/>
    <mergeCell ref="E33:E37"/>
    <mergeCell ref="C40:C42"/>
    <mergeCell ref="A43:A44"/>
    <mergeCell ref="B43:B44"/>
    <mergeCell ref="C43:D43"/>
    <mergeCell ref="E43:E44"/>
    <mergeCell ref="F43:F44"/>
    <mergeCell ref="C48:D48"/>
    <mergeCell ref="C49:D49"/>
    <mergeCell ref="E49:E57"/>
    <mergeCell ref="F49:F57"/>
    <mergeCell ref="C50:D50"/>
    <mergeCell ref="C51:D57"/>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67:D67"/>
    <mergeCell ref="C68:D68"/>
    <mergeCell ref="C69:D69"/>
    <mergeCell ref="C70:D70"/>
    <mergeCell ref="A71:B71"/>
    <mergeCell ref="C71:D71"/>
    <mergeCell ref="A66:A67"/>
    <mergeCell ref="B66:B67"/>
    <mergeCell ref="C66:D66"/>
  </mergeCells>
  <pageMargins left="0.7" right="0.7" top="0.75" bottom="0.75"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PROPUESTA 1</vt:lpstr>
      <vt:lpstr>PROPUESTA 2</vt:lpstr>
      <vt:lpstr>PROPUESTA 3</vt:lpstr>
      <vt:lpstr>PROPUESTA 4</vt:lpstr>
      <vt:lpstr>PROPUESTA 5</vt:lpstr>
      <vt:lpstr>PROPUESTA 6</vt:lpstr>
      <vt:lpstr>PROPUESTA 7</vt:lpstr>
      <vt:lpstr>PROPUESTA 8</vt:lpstr>
      <vt:lpstr>PROPUESTA 9</vt:lpstr>
      <vt:lpstr>PROPUESTA 10</vt:lpstr>
      <vt:lpstr>PROPUESTA 11</vt:lpstr>
      <vt:lpstr>PROPUESTA 12</vt:lpstr>
      <vt:lpstr>'PROPUESTA 1'!_Toc423942209</vt:lpstr>
      <vt:lpstr>'PROPUESTA 10'!_Toc423942209</vt:lpstr>
      <vt:lpstr>'PROPUESTA 11'!_Toc423942209</vt:lpstr>
      <vt:lpstr>'PROPUESTA 12'!_Toc423942209</vt:lpstr>
      <vt:lpstr>'PROPUESTA 2'!_Toc423942209</vt:lpstr>
      <vt:lpstr>'PROPUESTA 3'!_Toc423942209</vt:lpstr>
      <vt:lpstr>'PROPUESTA 4'!_Toc423942209</vt:lpstr>
      <vt:lpstr>'PROPUESTA 5'!_Toc423942209</vt:lpstr>
      <vt:lpstr>'PROPUESTA 9'!_Toc423942209</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Claudia Juliana Ferro Rodriguez</cp:lastModifiedBy>
  <cp:revision/>
  <cp:lastPrinted>2017-05-25T16:28:11Z</cp:lastPrinted>
  <dcterms:created xsi:type="dcterms:W3CDTF">2016-05-11T22:57:31Z</dcterms:created>
  <dcterms:modified xsi:type="dcterms:W3CDTF">2017-10-11T20:33:47Z</dcterms:modified>
</cp:coreProperties>
</file>