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735" windowHeight="7395"/>
  </bookViews>
  <sheets>
    <sheet name="EVALUACIÓN TÉCNICA - ECONÓMICA" sheetId="11" r:id="rId1"/>
    <sheet name="EXPERIENCIA " sheetId="13" r:id="rId2"/>
    <sheet name="FORMATO 4 PROPONENTE 2" sheetId="14" r:id="rId3"/>
  </sheets>
  <calcPr calcId="144525" concurrentCalc="0"/>
</workbook>
</file>

<file path=xl/calcChain.xml><?xml version="1.0" encoding="utf-8"?>
<calcChain xmlns="http://schemas.openxmlformats.org/spreadsheetml/2006/main">
  <c r="D5" i="11" l="1"/>
  <c r="E12" i="13"/>
  <c r="D15" i="13"/>
  <c r="C16" i="13"/>
  <c r="B3" i="13"/>
  <c r="A1" i="13"/>
  <c r="D16" i="13"/>
</calcChain>
</file>

<file path=xl/sharedStrings.xml><?xml version="1.0" encoding="utf-8"?>
<sst xmlns="http://schemas.openxmlformats.org/spreadsheetml/2006/main" count="38" uniqueCount="33">
  <si>
    <t>EVALUACION TECNICA</t>
  </si>
  <si>
    <t>EXPERIENCIA</t>
  </si>
  <si>
    <t>PROPONENTE:</t>
  </si>
  <si>
    <t xml:space="preserve">No </t>
  </si>
  <si>
    <t>Contrato</t>
  </si>
  <si>
    <t>Fecha de inicio</t>
  </si>
  <si>
    <t>Observaciones</t>
  </si>
  <si>
    <t>No</t>
  </si>
  <si>
    <t>PROPONENTE</t>
  </si>
  <si>
    <t>AGENCIA NACIONAL DE INFRAESTRUCTURA</t>
  </si>
  <si>
    <t>CUMPLE / NO CUMPLE</t>
  </si>
  <si>
    <t>Fecha de terminación</t>
  </si>
  <si>
    <t>CUMPLE</t>
  </si>
  <si>
    <t>Cumple/No Cumple</t>
  </si>
  <si>
    <t>b. Verificación de Experiencia:</t>
  </si>
  <si>
    <t>Objeto</t>
  </si>
  <si>
    <t>SMMLV</t>
  </si>
  <si>
    <t>Valor del Contrato</t>
  </si>
  <si>
    <t>PRESUPUESTO</t>
  </si>
  <si>
    <t>* Los contratos certificados deberán haber iniciado con posterioridad al primero de enero de 2011</t>
  </si>
  <si>
    <t>PROCESO VJ-VPRE-MC-013-2017</t>
  </si>
  <si>
    <t>HELP SOLUCIONES INFORMÁTICAS HSI S.A.S.</t>
  </si>
  <si>
    <t>a) El cumplimiento de las condiciones y especificaciones técnicas necesarias para la ejecución del objeto contractual se acreditará por el proponente mediante la manifestación que efectúe, diligenciando el FORMATO N° 1 – Carta de Presentación de la Propuesta.</t>
  </si>
  <si>
    <t xml:space="preserve">10.2. REQUISITOS TÉCNICOS HABILITANTES </t>
  </si>
  <si>
    <t>597 - 2016</t>
  </si>
  <si>
    <t>Entidad Contratante</t>
  </si>
  <si>
    <t>CONTRATAR EL SUMINISTRO DE ELEMENTOS DE CÓMPUTO, REPUESTOS DE EQUIPO DE CÓMPUTO ELÉCTRICOS, CAPTURA DE DATOS Y MEDIOS DE IMPRESIÓN PARA EL CORRECTO FUNCIONAMIENTO Y USO DE LOS DISPOSITIVOS ELECTRÓNICOS DE LA ALCALDÍA DE FACATATIVA.</t>
  </si>
  <si>
    <t>ALCALDÍA MUNICIPAL DE FACATATIVA</t>
  </si>
  <si>
    <t>EXPERIENCIA ACREDITADA</t>
  </si>
  <si>
    <t>PRESUPUESTO ($ 10,000,000,00 M/CTE) 
Valor de la sumatoria de los ítems con IVA</t>
  </si>
  <si>
    <t xml:space="preserve">         11. EVALUACIÓN OFERTA                              ECONÓMICA    (Formato N° 4)</t>
  </si>
  <si>
    <t>valor de la sumatoria de los ítems con IVA</t>
  </si>
  <si>
    <t xml:space="preserve">CUMPLE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</si>
</sst>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[$$-240A]#,##0.00"/>
    <numFmt numFmtId="166" formatCode="_-[$$-240A]* #,##0.00_-;\-[$$-240A]* #,##0.00_-;_-[$$-240A]* &quot;-&quot;??_-;_-@_-"/>
    <numFmt numFmtId="167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0" fillId="0" borderId="1" xfId="0" applyBorder="1"/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0" fontId="0" fillId="5" borderId="0" xfId="0" applyFont="1" applyFill="1" applyAlignment="1">
      <alignment horizontal="right"/>
    </xf>
    <xf numFmtId="0" fontId="0" fillId="5" borderId="0" xfId="0" applyFill="1" applyAlignment="1">
      <alignment wrapText="1"/>
    </xf>
    <xf numFmtId="164" fontId="0" fillId="5" borderId="0" xfId="1" applyFont="1" applyFill="1"/>
    <xf numFmtId="0" fontId="12" fillId="0" borderId="1" xfId="0" applyFont="1" applyBorder="1" applyAlignment="1">
      <alignment horizontal="justify" vertical="center" wrapText="1"/>
    </xf>
    <xf numFmtId="0" fontId="9" fillId="4" borderId="8" xfId="3" applyFont="1" applyFill="1" applyBorder="1" applyAlignment="1">
      <alignment horizontal="center" vertical="center"/>
    </xf>
    <xf numFmtId="0" fontId="0" fillId="5" borderId="11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167" fontId="9" fillId="4" borderId="13" xfId="3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2" fontId="0" fillId="5" borderId="9" xfId="0" applyNumberFormat="1" applyFill="1" applyBorder="1" applyAlignment="1">
      <alignment horizontal="center" vertical="center"/>
    </xf>
    <xf numFmtId="166" fontId="10" fillId="5" borderId="8" xfId="2" applyNumberFormat="1" applyFont="1" applyFill="1" applyBorder="1" applyAlignment="1">
      <alignment vertical="center"/>
    </xf>
    <xf numFmtId="166" fontId="10" fillId="5" borderId="9" xfId="2" applyNumberFormat="1" applyFont="1" applyFill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0" fillId="0" borderId="11" xfId="0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</cellXfs>
  <cellStyles count="4">
    <cellStyle name="Millares" xfId="2" builtinId="3"/>
    <cellStyle name="Moneda" xfId="1" builtinId="4"/>
    <cellStyle name="Normal" xfId="0" builtinId="0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676275</xdr:colOff>
      <xdr:row>24</xdr:row>
      <xdr:rowOff>142875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0275" cy="564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29</xdr:row>
      <xdr:rowOff>47625</xdr:rowOff>
    </xdr:from>
    <xdr:to>
      <xdr:col>7</xdr:col>
      <xdr:colOff>590550</xdr:colOff>
      <xdr:row>59</xdr:row>
      <xdr:rowOff>95250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572125"/>
          <a:ext cx="5819775" cy="576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59</xdr:row>
      <xdr:rowOff>47625</xdr:rowOff>
    </xdr:from>
    <xdr:to>
      <xdr:col>7</xdr:col>
      <xdr:colOff>619125</xdr:colOff>
      <xdr:row>87</xdr:row>
      <xdr:rowOff>57150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287125"/>
          <a:ext cx="5857875" cy="534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zoomScale="110" zoomScaleNormal="110" workbookViewId="0">
      <selection activeCell="H5" sqref="H5"/>
    </sheetView>
  </sheetViews>
  <sheetFormatPr baseColWidth="10" defaultRowHeight="15" x14ac:dyDescent="0.25"/>
  <cols>
    <col min="1" max="1" width="5.85546875" style="21" customWidth="1"/>
    <col min="2" max="2" width="29.5703125" style="20" customWidth="1"/>
    <col min="3" max="3" width="31.42578125" style="20" customWidth="1"/>
    <col min="4" max="4" width="19.28515625" style="20" customWidth="1"/>
    <col min="5" max="5" width="31.28515625" style="20" customWidth="1"/>
    <col min="6" max="16384" width="11.42578125" style="20"/>
  </cols>
  <sheetData>
    <row r="1" spans="1:5" ht="15" customHeight="1" x14ac:dyDescent="0.25">
      <c r="A1" s="46" t="s">
        <v>9</v>
      </c>
      <c r="B1" s="47"/>
      <c r="C1" s="47"/>
      <c r="D1" s="47"/>
      <c r="E1" s="47"/>
    </row>
    <row r="2" spans="1:5" ht="15" customHeight="1" x14ac:dyDescent="0.25">
      <c r="A2" s="48" t="s">
        <v>20</v>
      </c>
      <c r="B2" s="49"/>
      <c r="C2" s="49"/>
      <c r="D2" s="49"/>
      <c r="E2" s="49"/>
    </row>
    <row r="3" spans="1:5" ht="50.25" customHeight="1" x14ac:dyDescent="0.25">
      <c r="A3" s="45" t="s">
        <v>10</v>
      </c>
      <c r="B3" s="45"/>
      <c r="C3" s="45" t="s">
        <v>23</v>
      </c>
      <c r="D3" s="45"/>
      <c r="E3" s="13" t="s">
        <v>30</v>
      </c>
    </row>
    <row r="4" spans="1:5" ht="89.25" customHeight="1" x14ac:dyDescent="0.25">
      <c r="A4" s="3" t="s">
        <v>7</v>
      </c>
      <c r="B4" s="3" t="s">
        <v>8</v>
      </c>
      <c r="C4" s="22" t="s">
        <v>22</v>
      </c>
      <c r="D4" s="23" t="s">
        <v>14</v>
      </c>
      <c r="E4" s="24" t="s">
        <v>29</v>
      </c>
    </row>
    <row r="5" spans="1:5" ht="53.25" customHeight="1" x14ac:dyDescent="0.25">
      <c r="A5" s="11">
        <v>2</v>
      </c>
      <c r="B5" s="10" t="s">
        <v>21</v>
      </c>
      <c r="C5" s="4" t="s">
        <v>12</v>
      </c>
      <c r="D5" s="25" t="str">
        <f>+'EXPERIENCIA '!B5</f>
        <v xml:space="preserve">CUMPLE </v>
      </c>
      <c r="E5" s="4" t="s">
        <v>12</v>
      </c>
    </row>
  </sheetData>
  <mergeCells count="4">
    <mergeCell ref="A3:B3"/>
    <mergeCell ref="C3:D3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B5" sqref="B5:D5"/>
    </sheetView>
  </sheetViews>
  <sheetFormatPr baseColWidth="10" defaultRowHeight="15" x14ac:dyDescent="0.25"/>
  <cols>
    <col min="1" max="1" width="13.85546875" style="27" customWidth="1"/>
    <col min="2" max="2" width="17" style="27" customWidth="1"/>
    <col min="3" max="3" width="36.140625" style="27" customWidth="1"/>
    <col min="4" max="4" width="37.5703125" style="27" customWidth="1"/>
    <col min="5" max="5" width="25.85546875" style="27" customWidth="1"/>
    <col min="6" max="6" width="18.7109375" style="27" bestFit="1" customWidth="1"/>
    <col min="7" max="7" width="17.85546875" style="27" customWidth="1"/>
    <col min="8" max="8" width="20.28515625" style="27" customWidth="1"/>
    <col min="9" max="9" width="28.42578125" style="27" customWidth="1"/>
    <col min="10" max="16384" width="11.42578125" style="27"/>
  </cols>
  <sheetData>
    <row r="1" spans="1:9" ht="18.75" x14ac:dyDescent="0.25">
      <c r="A1" s="52" t="str">
        <f>+'EVALUACIÓN TÉCNICA - ECONÓMICA'!A2:C2</f>
        <v>PROCESO VJ-VPRE-MC-013-2017</v>
      </c>
      <c r="B1" s="52"/>
      <c r="C1" s="52"/>
      <c r="D1" s="52"/>
    </row>
    <row r="2" spans="1:9" ht="15" customHeight="1" x14ac:dyDescent="0.25">
      <c r="A2" s="53" t="s">
        <v>0</v>
      </c>
      <c r="B2" s="53"/>
      <c r="C2" s="53"/>
      <c r="D2" s="53"/>
      <c r="E2" s="29"/>
      <c r="F2" s="29"/>
      <c r="G2" s="30"/>
      <c r="H2" s="30"/>
    </row>
    <row r="3" spans="1:9" ht="24.75" customHeight="1" x14ac:dyDescent="0.25">
      <c r="A3" s="1" t="s">
        <v>2</v>
      </c>
      <c r="B3" s="54" t="str">
        <f>+'EVALUACIÓN TÉCNICA - ECONÓMICA'!B5</f>
        <v>HELP SOLUCIONES INFORMÁTICAS HSI S.A.S.</v>
      </c>
      <c r="C3" s="55"/>
      <c r="D3" s="56"/>
      <c r="G3" s="31"/>
      <c r="H3" s="30"/>
    </row>
    <row r="4" spans="1:9" x14ac:dyDescent="0.25">
      <c r="A4" s="1"/>
      <c r="B4" s="57" t="s">
        <v>10</v>
      </c>
      <c r="C4" s="58"/>
      <c r="D4" s="59"/>
      <c r="G4" s="30"/>
      <c r="H4" s="30"/>
    </row>
    <row r="5" spans="1:9" x14ac:dyDescent="0.25">
      <c r="A5" s="1" t="s">
        <v>1</v>
      </c>
      <c r="B5" s="61" t="s">
        <v>32</v>
      </c>
      <c r="C5" s="62"/>
      <c r="D5" s="63"/>
    </row>
    <row r="7" spans="1:9" x14ac:dyDescent="0.25">
      <c r="A7" s="28" t="s">
        <v>1</v>
      </c>
    </row>
    <row r="8" spans="1:9" x14ac:dyDescent="0.25">
      <c r="A8" s="7" t="s">
        <v>3</v>
      </c>
      <c r="B8" s="7" t="s">
        <v>4</v>
      </c>
      <c r="C8" s="7" t="s">
        <v>25</v>
      </c>
      <c r="D8" s="7" t="s">
        <v>15</v>
      </c>
      <c r="E8" s="7" t="s">
        <v>17</v>
      </c>
      <c r="F8" s="9" t="s">
        <v>13</v>
      </c>
      <c r="G8" s="7" t="s">
        <v>5</v>
      </c>
      <c r="H8" s="7" t="s">
        <v>11</v>
      </c>
      <c r="I8" s="7" t="s">
        <v>6</v>
      </c>
    </row>
    <row r="9" spans="1:9" s="21" customFormat="1" ht="67.5" x14ac:dyDescent="0.25">
      <c r="A9" s="6">
        <v>1</v>
      </c>
      <c r="B9" s="8" t="s">
        <v>24</v>
      </c>
      <c r="C9" s="8" t="s">
        <v>27</v>
      </c>
      <c r="D9" s="17" t="s">
        <v>26</v>
      </c>
      <c r="E9" s="2">
        <v>29000000</v>
      </c>
      <c r="F9" s="25" t="s">
        <v>32</v>
      </c>
      <c r="G9" s="5">
        <v>42634</v>
      </c>
      <c r="H9" s="5">
        <v>42734</v>
      </c>
      <c r="I9" s="32"/>
    </row>
    <row r="10" spans="1:9" s="21" customFormat="1" x14ac:dyDescent="0.25">
      <c r="A10" s="11">
        <v>2</v>
      </c>
      <c r="B10" s="12"/>
      <c r="C10" s="12"/>
      <c r="D10" s="17"/>
      <c r="E10" s="18"/>
      <c r="F10" s="12"/>
      <c r="G10" s="5"/>
      <c r="H10" s="5"/>
      <c r="I10" s="15"/>
    </row>
    <row r="11" spans="1:9" s="21" customFormat="1" x14ac:dyDescent="0.25">
      <c r="A11" s="11">
        <v>3</v>
      </c>
      <c r="B11" s="12"/>
      <c r="C11" s="12"/>
      <c r="D11" s="17"/>
      <c r="E11" s="18"/>
      <c r="F11" s="25"/>
      <c r="G11" s="26"/>
      <c r="H11" s="26"/>
      <c r="I11" s="15"/>
    </row>
    <row r="12" spans="1:9" ht="59.25" customHeight="1" x14ac:dyDescent="0.25">
      <c r="A12" s="51"/>
      <c r="B12" s="51"/>
      <c r="C12" s="34"/>
      <c r="D12" s="35"/>
      <c r="E12" s="18">
        <f>+E9</f>
        <v>29000000</v>
      </c>
      <c r="F12" s="14"/>
      <c r="G12" s="44" t="s">
        <v>19</v>
      </c>
      <c r="H12" s="36"/>
      <c r="I12" s="34"/>
    </row>
    <row r="14" spans="1:9" ht="15.75" thickBot="1" x14ac:dyDescent="0.3">
      <c r="A14" s="50" t="s">
        <v>16</v>
      </c>
      <c r="B14" s="50"/>
      <c r="C14" s="50"/>
      <c r="D14" s="50"/>
    </row>
    <row r="15" spans="1:9" ht="16.5" thickBot="1" x14ac:dyDescent="0.3">
      <c r="A15" s="33">
        <v>2017</v>
      </c>
      <c r="B15" s="37">
        <v>737717</v>
      </c>
      <c r="C15" s="42">
        <v>10000000</v>
      </c>
      <c r="D15" s="43">
        <f>E12</f>
        <v>29000000</v>
      </c>
    </row>
    <row r="16" spans="1:9" ht="27.75" customHeight="1" thickBot="1" x14ac:dyDescent="0.3">
      <c r="C16" s="40">
        <f>+C15/B15</f>
        <v>13.555333549314982</v>
      </c>
      <c r="D16" s="41">
        <f>+D15/B15</f>
        <v>39.310467293013446</v>
      </c>
    </row>
    <row r="17" spans="3:4" ht="16.5" thickBot="1" x14ac:dyDescent="0.3">
      <c r="C17" s="38" t="s">
        <v>18</v>
      </c>
      <c r="D17" s="39" t="s">
        <v>28</v>
      </c>
    </row>
  </sheetData>
  <mergeCells count="7">
    <mergeCell ref="A14:D14"/>
    <mergeCell ref="A12:B12"/>
    <mergeCell ref="A1:D1"/>
    <mergeCell ref="A2:D2"/>
    <mergeCell ref="B3:D3"/>
    <mergeCell ref="B4:D4"/>
    <mergeCell ref="B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J4"/>
  <sheetViews>
    <sheetView workbookViewId="0">
      <selection activeCell="L9" sqref="L9:L10"/>
    </sheetView>
  </sheetViews>
  <sheetFormatPr baseColWidth="10" defaultRowHeight="15" x14ac:dyDescent="0.25"/>
  <cols>
    <col min="9" max="9" width="3.85546875" customWidth="1"/>
    <col min="10" max="10" width="34.140625" customWidth="1"/>
  </cols>
  <sheetData>
    <row r="2" spans="10:10" ht="30" x14ac:dyDescent="0.25">
      <c r="J2" s="19" t="s">
        <v>30</v>
      </c>
    </row>
    <row r="3" spans="10:10" ht="44.25" customHeight="1" x14ac:dyDescent="0.25">
      <c r="J3" s="60" t="s">
        <v>31</v>
      </c>
    </row>
    <row r="4" spans="10:10" ht="44.25" customHeight="1" x14ac:dyDescent="0.25">
      <c r="J4" s="16">
        <v>23322988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EVALUACIÓN TÉCNICA - ECONÓMICA</vt:lpstr>
      <vt:lpstr>EXPERIENCIA </vt:lpstr>
      <vt:lpstr>FORMATO 4 PROPONENTE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KarolDominguezC</cp:lastModifiedBy>
  <dcterms:created xsi:type="dcterms:W3CDTF">2015-04-14T19:09:39Z</dcterms:created>
  <dcterms:modified xsi:type="dcterms:W3CDTF">2017-09-12T19:42:50Z</dcterms:modified>
</cp:coreProperties>
</file>