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C:\Users\molarte\Documents\docuemntso\Backup\ANI\PROCESOS DE CONTRATACION\2017\CONCURSO DE MERITOS\VJ-VGC-CM-007-2017\ADENDA 1\"/>
    </mc:Choice>
  </mc:AlternateContent>
  <bookViews>
    <workbookView xWindow="0" yWindow="0" windowWidth="24000" windowHeight="9510"/>
  </bookViews>
  <sheets>
    <sheet name="VeR" sheetId="1" r:id="rId1"/>
    <sheet name="Matriz probalidad vs impacto" sheetId="4" r:id="rId2"/>
    <sheet name="Interventoria" sheetId="3" state="hidden" r:id="rId3"/>
  </sheets>
  <externalReferences>
    <externalReference r:id="rId4"/>
  </externalReferences>
  <definedNames>
    <definedName name="area" localSheetId="2">[1]VeR!$B$12</definedName>
    <definedName name="area">VeR!$F$12</definedName>
    <definedName name="_xlnm.Print_Area" localSheetId="0">VeR!$B$1:$M$46</definedName>
    <definedName name="area1" localSheetId="2">OFFSET(Interventoria!area,1,0,Interventoria!num_riesgos,1)</definedName>
    <definedName name="area1">OFFSET(area,1,0,num_riesgos,1)</definedName>
    <definedName name="asig" localSheetId="2">[1]VeR!$D$12</definedName>
    <definedName name="asig">VeR!$H$12</definedName>
    <definedName name="asignacion" localSheetId="2">OFFSET(Interventoria!asig,1,0,Interventoria!num_riesgos,1)</definedName>
    <definedName name="asignacion">OFFSET(asig,1,0,num_riesgos,1)</definedName>
    <definedName name="escenario">VeR!$I$10</definedName>
    <definedName name="impa" localSheetId="2">[1]VeR!$H$12</definedName>
    <definedName name="impa">VeR!$L$12</definedName>
    <definedName name="impacto" localSheetId="2">OFFSET(Interventoria!impa,1,0,Interventoria!num_riesgos,1)</definedName>
    <definedName name="impacto">OFFSET(impa,1,0,num_riesgos,1)</definedName>
    <definedName name="lista_cualitativa" localSheetId="2">#N/A</definedName>
    <definedName name="lista_cualitativa">VeR!$T$24:$T$27</definedName>
    <definedName name="Lista_riesgos">VeR!$T$7:$T$21</definedName>
    <definedName name="listasig" localSheetId="2">#N/A</definedName>
    <definedName name="listasig">VeR!$F$1:$H$1</definedName>
    <definedName name="num_riesgos" localSheetId="2">[1]VeR!$C$8</definedName>
    <definedName name="num_riesgos">VeR!$G$8</definedName>
    <definedName name="obse" localSheetId="2">[1]VeR!$F$12</definedName>
    <definedName name="obse">VeR!$J$12</definedName>
    <definedName name="observaciones" localSheetId="2">OFFSET(Interventoria!obse,1,0,Interventoria!num_riesgos,1)</definedName>
    <definedName name="observaciones">OFFSET(obse,1,0,num_riesgos,1)</definedName>
    <definedName name="part" localSheetId="2">[1]VeR!$J$12</definedName>
    <definedName name="part">VeR!$N$12</definedName>
    <definedName name="participacion" localSheetId="2">OFFSET(Interventoria!part,1,0,Interventoria!num_riesgos,1)</definedName>
    <definedName name="participacion">OFFSET(part,1,0,num_riesgos,1)</definedName>
    <definedName name="prob" localSheetId="2">[1]VeR!$G$12</definedName>
    <definedName name="prob">VeR!$K$12</definedName>
    <definedName name="probabilidad" localSheetId="2">OFFSET(Interventoria!prob,1,0,Interventoria!num_riesgos,1)</definedName>
    <definedName name="probabilidad">OFFSET(prob,1,0,num_riesgos,1)</definedName>
    <definedName name="ries" localSheetId="2">[1]VeR!$E$12</definedName>
    <definedName name="ries">VeR!$I$12</definedName>
    <definedName name="riesgo_general" localSheetId="2">OFFSET(Interventoria!ries,1,0,Interventoria!num_riesgos,1)</definedName>
    <definedName name="riesgo_general">OFFSET(ries,1,0,num_riesgos,1)</definedName>
    <definedName name="tipoderiesgo" localSheetId="2">OFFSET(Interventoria!tipr,1,0,Interventoria!num_riesgos,1)</definedName>
    <definedName name="tipoderiesgo">OFFSET(tipr,1,0,num_riesgos,1)</definedName>
    <definedName name="tipr" localSheetId="2">[1]VeR!$C$12</definedName>
    <definedName name="tipr">VeR!$G$12</definedName>
    <definedName name="_xlnm.Print_Titles" localSheetId="0">VeR!$12:$12</definedName>
    <definedName name="valo" localSheetId="2">[1]VeR!$I$12</definedName>
    <definedName name="valo">VeR!$M$12</definedName>
    <definedName name="valor_contingente">VeR!$G$10</definedName>
    <definedName name="valor_contrato">VeR!$G$9</definedName>
    <definedName name="valoracion" localSheetId="2">OFFSET(Interventoria!valo,1,0,Interventoria!num_riesgos,1)</definedName>
    <definedName name="valoracion">OFFSET(valo,1,0,num_riesgos,1)</definedName>
  </definedNames>
  <calcPr calcId="171027"/>
</workbook>
</file>

<file path=xl/calcChain.xml><?xml version="1.0" encoding="utf-8"?>
<calcChain xmlns="http://schemas.openxmlformats.org/spreadsheetml/2006/main">
  <c r="I25" i="1" l="1"/>
  <c r="I26" i="1" s="1"/>
  <c r="I27" i="1" s="1"/>
  <c r="H10" i="4" a="1"/>
  <c r="H10" i="4" s="1"/>
  <c r="G10" i="4" a="1"/>
  <c r="G10" i="4" s="1"/>
  <c r="F10" i="4" a="1"/>
  <c r="F10" i="4" s="1"/>
  <c r="E10" i="4" a="1"/>
  <c r="E10" i="4" s="1"/>
  <c r="H9" i="4" a="1"/>
  <c r="H9" i="4" s="1"/>
  <c r="G9" i="4" a="1"/>
  <c r="G9" i="4" s="1"/>
  <c r="F9" i="4" a="1"/>
  <c r="F9" i="4" s="1"/>
  <c r="E9" i="4" a="1"/>
  <c r="E9" i="4" s="1"/>
  <c r="H8" i="4" a="1"/>
  <c r="H8" i="4" s="1"/>
  <c r="G8" i="4" a="1"/>
  <c r="G8" i="4" s="1"/>
  <c r="F8" i="4" a="1"/>
  <c r="F8" i="4" s="1"/>
  <c r="E8" i="4" a="1"/>
  <c r="E8" i="4" s="1"/>
  <c r="H7" i="4" a="1"/>
  <c r="H7" i="4" s="1"/>
  <c r="G7" i="4" a="1"/>
  <c r="G7" i="4" s="1"/>
  <c r="F7" i="4" a="1"/>
  <c r="F7" i="4" s="1"/>
  <c r="E7" i="4" a="1"/>
  <c r="E7" i="4" s="1"/>
  <c r="I30" i="1"/>
  <c r="I21" i="1"/>
  <c r="F21" i="1"/>
  <c r="F22" i="1" s="1"/>
  <c r="F23" i="1" s="1"/>
  <c r="F24" i="1" s="1"/>
  <c r="F25" i="1" s="1"/>
  <c r="F26" i="1" s="1"/>
  <c r="F19" i="4" l="1"/>
</calcChain>
</file>

<file path=xl/sharedStrings.xml><?xml version="1.0" encoding="utf-8"?>
<sst xmlns="http://schemas.openxmlformats.org/spreadsheetml/2006/main" count="416" uniqueCount="200">
  <si>
    <t>Valor del contrato</t>
  </si>
  <si>
    <t>Probabilidad</t>
  </si>
  <si>
    <t>Impacto</t>
  </si>
  <si>
    <t>Económico</t>
  </si>
  <si>
    <t>Sociales o Políticos</t>
  </si>
  <si>
    <t>Operacionales</t>
  </si>
  <si>
    <t>Financiero</t>
  </si>
  <si>
    <t>Regulatorio</t>
  </si>
  <si>
    <t>De la naturaleza</t>
  </si>
  <si>
    <t>Ambientales</t>
  </si>
  <si>
    <t>Tecnológicos</t>
  </si>
  <si>
    <t>Alto</t>
  </si>
  <si>
    <t>Medio-Bajo</t>
  </si>
  <si>
    <t>Bajo</t>
  </si>
  <si>
    <t>Medio-Alto</t>
  </si>
  <si>
    <t>Observaciones</t>
  </si>
  <si>
    <t>Área</t>
  </si>
  <si>
    <t>Tipo de Riesgo</t>
  </si>
  <si>
    <t>Efecto</t>
  </si>
  <si>
    <t>*La metodología de estimación de riesgos que se presenta es una propuesta por parte de la Gerencia de Riesgos basada en los lineamientos del CONPES 3714; sin embargo, no se asume responsabilidad alguna en la estimación de los riesgos, la cual es una obligación legal que cada entidad tiene a su cargo de conformidad con el Artículo 4° de la Ley 1150 de 2007.</t>
  </si>
  <si>
    <t>Asignación</t>
  </si>
  <si>
    <t>Público</t>
  </si>
  <si>
    <t>Privado</t>
  </si>
  <si>
    <t>Estimación de Riesgos - Metodología Valor esperado del Riesgo (VeR)</t>
  </si>
  <si>
    <t>Escenario CONPES 3714</t>
  </si>
  <si>
    <t>Medio</t>
  </si>
  <si>
    <t>Púb.- Priv.</t>
  </si>
  <si>
    <t>Operacional</t>
  </si>
  <si>
    <t>Mayores costos</t>
  </si>
  <si>
    <t>Mayores costos y plazos</t>
  </si>
  <si>
    <t>Proyectó:</t>
  </si>
  <si>
    <t>Revisó:</t>
  </si>
  <si>
    <t>MATRIZ DE RIESGOS - INTERVENTORIA INTEGRAL AEROPUERTO DE CARTAGENA</t>
  </si>
  <si>
    <t>Rangos Probabilidad e Impacto</t>
  </si>
  <si>
    <t xml:space="preserve">Alto </t>
  </si>
  <si>
    <t>Medio - Alto</t>
  </si>
  <si>
    <t>Medio - Bajo</t>
  </si>
  <si>
    <t>* Corresponden al límite superior definido por el Conpes 3714</t>
  </si>
  <si>
    <t>Estimación inadecuada de los costos en la propuesta del interventor</t>
  </si>
  <si>
    <t>Mayor costo al personal inicialmente previsto</t>
  </si>
  <si>
    <t>Número de personal es mayor al propuesto por el interventor para cumplir con sus obligaciones contractuales.</t>
  </si>
  <si>
    <t>No obtención del objeto del contrato como consecuencia de la existencia de inadecuados procesos, procedimientos, parámetros, sistemas de información y tecnológicos por parte del interventor</t>
  </si>
  <si>
    <t>El interventor tiene a su cargo asumir a su costo y riesgo el cumplimiento de los procesos, procedimientos, parámetros, sistemas de información y tecnológicos.</t>
  </si>
  <si>
    <t>Mayores cantidades de equipos a las inicialmente previstas</t>
  </si>
  <si>
    <t>La cantidad de equipos es mayor a la prevista para cumplir por parte del interventor con sus obligaciones contractuales.</t>
  </si>
  <si>
    <t>Pérdida parcial o total de la información en medio digital por mal funcionamiento de los equipos o por la imposibilidad de continuar con uno de los miembros del equipo de trabajo</t>
  </si>
  <si>
    <t>El interventor tiene a su cargo asumir a su costo y riesgo el cumplimiento del adecuado manejo de la información para el cumplimiento del objeto de la interventoría.</t>
  </si>
  <si>
    <t>Mayor costo por mayor valor de adquisición o reposición de los equipos</t>
  </si>
  <si>
    <t>Incremento en el costo de equipos adquiridos y/o de servicios subcontratados por el interventor.</t>
  </si>
  <si>
    <t>Tecnológico</t>
  </si>
  <si>
    <t>Requisitos de nuevos desarrollos tecnológicos o estándares que deben ser tenidos en cuenta para la ejecución del contrato</t>
  </si>
  <si>
    <t>En caso de presentarse la necesidad de implementar nuevos desarrollos técnológicos para el cumplimiento del objeto del contrato de interventoria.</t>
  </si>
  <si>
    <t>Cambios previsibles en normatividad vigente que afecten el contrato</t>
  </si>
  <si>
    <t>Los mayores impuestos, costos y demoras adicionales asociados a cambios regulatorios previsibles son a cargo del interventor.</t>
  </si>
  <si>
    <t>El interventor deberá contar con la liquidez y fortaleza financiera que le permita llevar a cabo el cumplimiento del objeto del contrato de interventoría.</t>
  </si>
  <si>
    <t>Fuerza mayor - Eventos asegurables</t>
  </si>
  <si>
    <t>Cobertura de equipos, daños a terceros y otros mayores costos y plazos.</t>
  </si>
  <si>
    <t>El interventor deberá tener las respectivas pólizas en cumplimiento del contrato de interventoría.</t>
  </si>
  <si>
    <t>Proyecto: Equipo de Trabajo del Proyecto</t>
  </si>
  <si>
    <t>Revisó:    Gerencia Proyectos Aeroportuarios VGC, Gerencia de Riesgos VPRE *</t>
  </si>
  <si>
    <t>*Vistos buenos con relación a la verificación del ajuste del ejercicio a lineamientos de política de riesgo establecidos en los documentos que rigen la materia. La calificación de probabilidad e impacto corresponde a la revisión interna con la Gerencia Proyectos Aeroportuaria.</t>
  </si>
  <si>
    <t>Nota:  Cabe aclarar que a pesar que la Entidad realiza el ejercicio de tipificación, estimación y asignación de Riesgos, es obligación de los oferentes analizar y realizar su propia estimación de riesgos, la cual debe entenderse reflejada en la oferta económica que presenten para efectos de hacerse adjudicatarios del contrato. Por lo cual los valores de la cuantificación que se presentan en esta matriz no da derecho a reembolso de costos, ni reclamaciones o reconocimientos adicionales de ninguna naturaleza .</t>
  </si>
  <si>
    <t xml:space="preserve">*Vistos buenos con relación a la verificación del ajuste a los lineamientos de política de riesgo establecidos en los documentos que rigen la materia. </t>
  </si>
  <si>
    <t>La calificación de probabilidad e impacto corresponde a la revisión interna con la Gerencia Proyectos Aeroportuarios - VGC</t>
  </si>
  <si>
    <t xml:space="preserve">Nota:  Cabe aclarar que a pesar que la Entidad realiza el ejercicio de tipificación, estimación y asignación de Riesgos, es obligación de los oferentes analizar </t>
  </si>
  <si>
    <t>y realizar su propia estimación de riesgos, la cual debe entenderse reflejada en la oferta económica que presenten para efectos de hacerse adjudicatarios</t>
  </si>
  <si>
    <t xml:space="preserve"> del contrato. Por lo cual los valores de la cuantificación que se presentan en esta matriz no da derecho a reembolso de costos, ni reclamaciones o</t>
  </si>
  <si>
    <t xml:space="preserve"> reconocimientos adicionales de ninguna naturaleza .</t>
  </si>
  <si>
    <t>Ocurre cuando la propuesta económica que presenta el interventor no incluye todos los conceptos necesarios para el cumplimiento del objeto del Contrato de interventoría.</t>
  </si>
  <si>
    <t>Sobrecostos por la necesidad de contar con personal adicional dedicado a la supevisión por el desplazamiento de obras por temas prediales y ambientales</t>
  </si>
  <si>
    <t>El interventor deberá contar a su costo y riesgo con el personal necesario para dar cumplimiento a las labores de la interventoria en la ejecución de las obras del jarillón y las actividades ambientales en la etapa de modernización y expansión.</t>
  </si>
  <si>
    <t>Liquidez del interventor para garantizar la continuidad y cumplimiento del contrato de interventoria.</t>
  </si>
  <si>
    <t>Insuficiencia de recursos en la Fiducia para pago a la interventoría</t>
  </si>
  <si>
    <t>Los pagos previstos a la interventoría corresponden a los recursos que debe fondear el concesionario en la Fiducia, a lo cual en caso de presentarse un incumplimiento por parte del concesionario de realizar el respectivo fondeo, la ANI realizará los trámites pertinentes para realizar los pagos a la interventoría.</t>
  </si>
  <si>
    <t>Mayores Costos</t>
  </si>
  <si>
    <t>Financiación</t>
  </si>
  <si>
    <t>Mayor costo por remuneración al personal</t>
  </si>
  <si>
    <t>Disponibilidad del personal idóneo en el momento oportuno</t>
  </si>
  <si>
    <t>Mayores Costos y Plazos</t>
  </si>
  <si>
    <t>Pérdida parcial o total de la información en medio digital por mal funcionamiento de los equipos o por la imposibilidad de continuar con uno de los miembros del equipo de trabajo.</t>
  </si>
  <si>
    <t>Mayor costo por mayor valor de adquisición, mantenimiento o reposición de los equipos</t>
  </si>
  <si>
    <t>Eventuales fallos en las telecomunicaciones y requisitos de nuevos desarrollos tecnológicos o estándares que deben ser tenidos en cuenta para la ejecución del contrato</t>
  </si>
  <si>
    <t>Social - Politico</t>
  </si>
  <si>
    <t>Mayor costo</t>
  </si>
  <si>
    <t>%</t>
  </si>
  <si>
    <t xml:space="preserve">Nota: Cabe aclarar que no obstante que la Entidad realiza el ejercicio de tipificación, estimación y asignación de riesgos, es obligación de los </t>
  </si>
  <si>
    <t>Cambios en normatividad</t>
  </si>
  <si>
    <t>Costos en la verificación y seguimiento del proyecto</t>
  </si>
  <si>
    <t>Programación de visitas técnicas efectivas al proyecto.</t>
  </si>
  <si>
    <t>derecho a reembolso de costos o reconocimientos adicionales.</t>
  </si>
  <si>
    <t>No Aplica</t>
  </si>
  <si>
    <t>Eventos Asegurables</t>
  </si>
  <si>
    <t>Eventos no Asegurables</t>
  </si>
  <si>
    <t>Número de riesgos identificados</t>
  </si>
  <si>
    <t>Clase</t>
  </si>
  <si>
    <t>Fuente</t>
  </si>
  <si>
    <t>Etapa</t>
  </si>
  <si>
    <t>Descripción</t>
  </si>
  <si>
    <t>General</t>
  </si>
  <si>
    <t>Específico</t>
  </si>
  <si>
    <t>Externo</t>
  </si>
  <si>
    <t>Planeación</t>
  </si>
  <si>
    <t>Selección</t>
  </si>
  <si>
    <t>Contratación</t>
  </si>
  <si>
    <t>Ejecución</t>
  </si>
  <si>
    <t>Consecuencia de la ocurrencia del evento</t>
  </si>
  <si>
    <t>Estimación inadecuada de los costos por el oferente</t>
  </si>
  <si>
    <t>Ocurre cuando la propuesta económica que presenta el oferente no estima adecuadamente los costos de los conceptos necesarios para el cumplimiento del objeto del Contrato.</t>
  </si>
  <si>
    <t>Número de personal es mayor al propuesto por el oferente para cumplir con sus obligaciones contractuales y mayor permanencia del personal en el proyecto al inicialmente previsto, por obras no ejecutables o parcialmente ejecutables.</t>
  </si>
  <si>
    <t>El oferente deberá mantener a disponibilidad del proyecto, el personal idóneo en el momento requerido para la ejecución del contrato.</t>
  </si>
  <si>
    <t>No obtención del objeto del contrato como consecuencia de la existencia de inadecuados procesos, procedimientos, parámetros, sistemas de información y tecnológicos por parte del oferente</t>
  </si>
  <si>
    <t xml:space="preserve">El oferente tiene a su cargo asumir a su costo y riesgo el cumplimiento de los procesos, procedimientos, parámetros, sistemas de información y tecnológicos y cualquier efecto negativo derivado de fallas en los mismos que afecten el cumplimiento del objeto del contrato. </t>
  </si>
  <si>
    <t>Durante la ejecución del proyecto se deben programar visitas técnicas, las cuales pueden no ser efectivas en la medida en que no se logran los objetivos, siendo necesario realizar una reprogramación de estas, lo que puede generar un mayor costo.</t>
  </si>
  <si>
    <t>La cantidad de equipos es mayor a la prevista para cumplir por parte del oferente con sus obligaciones contractuales.</t>
  </si>
  <si>
    <t>El oferente tiene a su cargo asumir a su costo y riesgo el cumplimiento del adecuado manejo de la información para el cumplimiento del objeto del proyecto.</t>
  </si>
  <si>
    <t>Incremento en el costo de equipos adquiridos y/o de servicios subcontratados por el oferente, asi como su mantenimiento o reposición.</t>
  </si>
  <si>
    <t>Mayor costo por la realización de mediciones adicionales de los indicadores para entrega de producto, así como los demás indicadores asociados al seguimiento del oferente, en el evento en que los resultados reportados por la misma requieran ser realizados nuevamente.</t>
  </si>
  <si>
    <t>El oferente tiene a su cargo asumir a su costo y riesgo en caso de presentarse la necesidad de implementar nuevos desarrollos tecnológicos para el cumplimiento del objeto del contrato.</t>
  </si>
  <si>
    <t>El contratista deberá contar con la liquidez y fortaleza financiera que le permita llevar a cabo el cumplimiento del objeto del contrato.</t>
  </si>
  <si>
    <t>Se refiere a cambios adversos en los resultados del oferente debido a cambios regulatorios, administrativos y legales tales como nuevos impuestos y modificación a la normatividad aplicable al proyecto.</t>
  </si>
  <si>
    <t xml:space="preserve">Liquidez del oferente para garantizar la continuidad y cumplimiento del contrato. </t>
  </si>
  <si>
    <t xml:space="preserve">*Vistos buenos con relación a la verificación de ajuste del ejercicio a lineamientos de política de riesgo establecidos en los documentos Conpes </t>
  </si>
  <si>
    <t xml:space="preserve">oferentes analizar y realizar su propia estimación de riesgos, la cual debe entenderse reflejada en la oferta económica que presenta para efectos </t>
  </si>
  <si>
    <t>Improbable (puede ocurrir ocasionalmente)</t>
  </si>
  <si>
    <t>Posible (puede ocurrir en cualquier momento futuro)</t>
  </si>
  <si>
    <t>Probable (probablemente va a ocurrir)</t>
  </si>
  <si>
    <t>Casi cierto (ocurre en la mayoría de circunstancias)</t>
  </si>
  <si>
    <t>Categoría</t>
  </si>
  <si>
    <t>Valoración</t>
  </si>
  <si>
    <t>Menor</t>
  </si>
  <si>
    <t>Moderado</t>
  </si>
  <si>
    <t>Mayor</t>
  </si>
  <si>
    <t>Catastrófico</t>
  </si>
  <si>
    <t>Valoración del riesgo</t>
  </si>
  <si>
    <t>Riesgo extremo</t>
  </si>
  <si>
    <t>Riesgo alto</t>
  </si>
  <si>
    <t>Riesgo medio</t>
  </si>
  <si>
    <t>Riesgo Bajo</t>
  </si>
  <si>
    <t>2 y 3</t>
  </si>
  <si>
    <t>5 y 6</t>
  </si>
  <si>
    <t>7 y 8</t>
  </si>
  <si>
    <t>Número de riesgos</t>
  </si>
  <si>
    <t>Falta de capacidad de la Entidad Estatal para promover y adelantar la selección del contratista,
incluyendo el riesgo de seleccionar aquellos que no cumplan con la totalidad de los requisitos
habilitantes o se encuentren incursos en alguna inhabilidad o incompatibilidad.</t>
  </si>
  <si>
    <t>La modalidad de contratación adecuada</t>
  </si>
  <si>
    <t xml:space="preserve">Diseño del Proceso de Contratación </t>
  </si>
  <si>
    <t>Libre competencia, transparencia y equidad</t>
  </si>
  <si>
    <t>Capacidad de selección</t>
  </si>
  <si>
    <t>Riesgo de colusión o de ofertas artificialmente bajas.</t>
  </si>
  <si>
    <t>Riesgo de no firma del contrato o que no se presenten las garantías requeridas dentro del proceso de contratación.</t>
  </si>
  <si>
    <t>Colusión en el proceso</t>
  </si>
  <si>
    <t>Firmas y garantías</t>
  </si>
  <si>
    <t>Retraso en el perfeccionamiento del contrato</t>
  </si>
  <si>
    <t>Calificación Cualitativa</t>
  </si>
  <si>
    <t>Calificaqción Monetaria</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</si>
  <si>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</si>
  <si>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</si>
  <si>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asi permite la consecución del objeto contractual.</t>
  </si>
  <si>
    <t>Perturba la ejecución del contrato de manera grave imposibilitando la consecución del objeto contractual.</t>
  </si>
  <si>
    <t>Los sobrecostos no representan más del 5% del valor del contrato</t>
  </si>
  <si>
    <t>Genera un impacto sobre el valor del contrato entre el cinco (5%) y el quince por ciento (15%)</t>
  </si>
  <si>
    <t>Incrementa el valor del contrato entre el quince (15%) y el treinta por ciento (30%)</t>
  </si>
  <si>
    <t>Impacto sobre el valor del contrato en más del treinta por ciento (30%)</t>
  </si>
  <si>
    <t>que rigen la materia. El ejercicio de estimación (cualitativa y cuantitativa) de riesgos es desarrollado por el equipo de trabajo del proyecto.</t>
  </si>
  <si>
    <t xml:space="preserve">de hacerse adjudicatario(s) del contrato. </t>
  </si>
  <si>
    <t xml:space="preserve">Las estimaciones que se presentan en esta matriz representan un ejercicio de referencia que no podrá ser tomado como base para reclamaciones futuras ni dará  </t>
  </si>
  <si>
    <t>Riesgo por incumplimiento de la publicación, registro presupuestal o por reclamos de terceros que retrasen el perfeccionamiento del contrato.</t>
  </si>
  <si>
    <t>Mitigación del evento</t>
  </si>
  <si>
    <t>La modalidad de contratación no es adecuada para el bien servicio u obra necesitado.</t>
  </si>
  <si>
    <t>El diseño del Proceso de Contratación no permite satisfacer las necesidades de la Entidad Estatal,
cumplir su misión y/o no es coherente con el cumplimiento de sus objetivos y metas.</t>
  </si>
  <si>
    <t>El valor del contrato no corresponde a precios de mercado y/o la descripción del bien o servicio no es clara.</t>
  </si>
  <si>
    <t>1. Seguimiento jurídico al perfeccionamiento de la adición y sus garantias</t>
  </si>
  <si>
    <t xml:space="preserve">1. Seguimiento del supervisor a los eventos  de fuerza mayor.
2. Información oportuna de eventos de fuerza mayor de parte de la interventoría.
</t>
  </si>
  <si>
    <t>* Precios del 2014</t>
  </si>
  <si>
    <t>Garantias y Polizas</t>
  </si>
  <si>
    <t>Eventos de fuerza mayor, fenomenos naturales, conflictos publicos</t>
  </si>
  <si>
    <t xml:space="preserve">1. Concurso de Meritos de acuerdo con Ley 80 de 1993 y Ley 1150 de 2007. </t>
  </si>
  <si>
    <t xml:space="preserve">Los plazos del Proceso de Contratacion para el Concurso de Meritos se ciñen a los requisitos de Ley 80 de 1993 y Ley 1150 de 2007. </t>
  </si>
  <si>
    <t>1. Seguimiento de la supervision al perfeccionamiento de la adición.</t>
  </si>
  <si>
    <t>El valor de la Oferta Económica no podrá exceder el valor del presupuesto oficial establecido, so pena de ser rechazada la oferta.</t>
  </si>
  <si>
    <t>Como quiera que el cálculo del presupuesto atiende todos los gastos requeridos para el cumplimiento de las obligaciones contractuales a cargo del interventor, el monto del contrato se estableció a precio global fijo, sin perjuicio de las actualizaciones por IPC que establezca la minuta del contrato. El valor de la Oferta Económica no podrá exceder el valor del presupuesto oficial establecido.</t>
  </si>
  <si>
    <t>Los procesos, procedimientos, parámetros, sistemas de información y tecnológicos corresponde a lo descrito en el documento denominado Metodología y Plan de cargas.</t>
  </si>
  <si>
    <t>En razon a que el contrato de concesion esta en fase de operación, no representa un impacto relevante .</t>
  </si>
  <si>
    <t>La cantidad de equipos esta definidad en el Plan de Cargas y la Metodologia y son los minimos necesariso para llevar  acabo la labor de control.</t>
  </si>
  <si>
    <t xml:space="preserve">Seguimiento periódico a la presentación de informes y elaboración de backup mensual de los Informes de Interventora </t>
  </si>
  <si>
    <t>La cantidad de equipos minimios esta definidad en el Plan de Cargas y la Metodologia y son los minimos necesariso para llevar  acabo la labor de control.Correspodne el riesgo de reposicion  y mantenimeito al oferente</t>
  </si>
  <si>
    <t>El Plan de Cargas y la Metodologia definen los Informes y la peridicidad con que deben ser entregados a la ANI .</t>
  </si>
  <si>
    <t>Todos los impuestos, tasas y contribuciones legalmente vigentes, así como los demás costos tributarios y de cualquier otra naturaleza que apliquen para la celebración, legalización y ejecución del contrato corren por cuenta del consultor, y en este sentido los proponentes deberán tener en cuenta este aspecto en la preparación de su oferta</t>
  </si>
  <si>
    <t>En todo momento durante la vigencia del Contrato, el Interventor será responsable de contar con el equipo tecnico y los recursos físicos adecuados y suficientes y de realizar efectivamente los procesos y actividades necesarias que le permitan realizar un control y seguimiento integral del cumplimiento de las obligaciones a cargo del concesionario, en virtud del Contrato de Concesión respectivo</t>
  </si>
  <si>
    <t xml:space="preserve">El marco legal Concurso de Méritos Abierto , está conformado por la Constitución Política, las leyes aplicables, en especial por las Leyes 80 de 1993, 1150 de 2007, 1474 de 2011, Decreto-Ley 019 de 2012 (art. 219), y sus Decretos reglamentarios, en especial el Decreto 1082 de 2015, los Códigos Civil y de Comercio y demás normas concordantes. Dichas normas, así como las demás que resulten pertinentes, se presumen conocidas por todos los proponentes.
La modalidad de selección “Concurso de Méritos Abierto”, fue adoptada teniendo en cuenta lo previsto en el numeral 3º  del artículo 2º de la Ley 1150 de 2007, en el  Decreto 1082 de 2015, y demás normatividad que lo modifique o reglamente.
</t>
  </si>
  <si>
    <t xml:space="preserve">Para garantizar los términos de la propuesta y para que pueda ser considerada, cada proponente deberá incluir en la propuesta, una garantía de la seriedad de la propuesta, en los términos del Decreto 1082 de 2015.. </t>
  </si>
  <si>
    <t>La capacidad financiera de los proponentes se acreditará mediante los indicadores establecidos en el del Decreto 1082 de 2015, verificándose a partir del RUP (para los proponentes o miembros de Figura Asociativa obligados a inscribirse en dicho registro de conformidad con la normatividad vigente), y del diligenciamiento Formato 2 para los proponentes o miembros de figura asociativa no obligados a inscribirse en el RUP. El Formato 2 debe estar suscrito bajo la gravedad de juramento, por el Representante Legal y el Revisor Fiscal del proponente, si el proponente no está obligado a tener Revisor Fiscal, debe ser suscrito por su Contador.</t>
  </si>
  <si>
    <t>1. La estructura de precios corresponde a precios de mercado, y se realiza de acuerdo a presupuesto ANI de los años 2017 y 2018 junto con fondeos contractuales (contrato GG 046-2004).</t>
  </si>
  <si>
    <t>1. No aplica . El valor de la Oferta Económica no podrá exceder el valor del presupuesto oficial establecido.</t>
  </si>
  <si>
    <t xml:space="preserve">1. El personal minimo requeirdo, esta de acuerdo al plan de cargas de trabajo y la dedicación del personal contemplado , se ajusta a las necesidades de l proyecto en etapa de operacion y mantenimiento , sin obras pendientes por ejecutar. 
</t>
  </si>
  <si>
    <t>Valor</t>
  </si>
  <si>
    <t xml:space="preserve">Proyecto: Jimmy David  Suarez Urrego-GIT Riesgos: 
</t>
  </si>
  <si>
    <t>William Avellaneda Mendoza</t>
  </si>
  <si>
    <t>Luis Eduardo Gutierrez Díaz - Gerente Proyectos Carretero 2</t>
  </si>
  <si>
    <t>Poldy Paola Osorio Alvarez-Gerente GIT de Riesgos</t>
  </si>
  <si>
    <t xml:space="preserve">
CONCURSO DE MÉRITOS ABIERTO PARA LA CONTRATACIÓN DE LA INTERVENTORIA TÉCNICA, ECONÓMICA, FINANCIERA, CONTABLE,  JURÍDICA, ADMINISTRATIVA, OPERATIVA, MEDIO AMBIENTAL Y SOCIO PREDIAL DEL CONTRATO DE CONCESIÓN GG 046 DE 2004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</si>
</sst>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quot;$&quot;\ * #,##0.00_);_(&quot;$&quot;\ * \(#,##0.00\);_(&quot;$&quot;\ * &quot;-&quot;??_);_(@_)"/>
    <numFmt numFmtId="165" formatCode="_(* #,##0.00_);_(* \(#,##0.00\);_(* &quot;-&quot;??_);_(@_)"/>
    <numFmt numFmtId="166" formatCode="_(&quot;$&quot;* #,##0.00_);_(&quot;$&quot;* \(#,##0.00\);_(&quot;$&quot;* &quot;-&quot;??_);_(@_)"/>
    <numFmt numFmtId="167" formatCode="0.0000000000000000"/>
    <numFmt numFmtId="168" formatCode="&quot;$&quot;\ #,##0.00"/>
    <numFmt numFmtId="169" formatCode="_(&quot;$&quot;\ * #,##0_);_(&quot;$&quot;\ * \(#,##0\);_(&quot;$&quot;\ * &quot;-&quot;??_);_(@_)"/>
    <numFmt numFmtId="170" formatCode="_(* #,##0_);_(* \(#,##0\);_(* &quot;-&quot;??_);_(@_)"/>
    <numFmt numFmtId="171" formatCode="[$$-240A]\ #,##0"/>
  </numFmts>
  <fonts count="40" x14ac:knownFonts="1">
    <font>
      <sz val="11"/>
      <color theme="1"/>
      <name val="Calibri"/>
      <family val="2"/>
      <scheme val="minor"/>
    </font>
    <font>
      <b/>
      <sz val="10"/>
      <name val="Arial Narrow"/>
      <family val="2"/>
    </font>
    <font>
      <b/>
      <sz val="11"/>
      <name val="Arial Narrow"/>
      <family val="2"/>
    </font>
    <font>
      <sz val="12"/>
      <name val="Arial Narrow"/>
      <family val="2"/>
    </font>
    <font>
      <sz val="11"/>
      <name val="Arial Narrow"/>
      <family val="2"/>
    </font>
    <font>
      <sz val="10"/>
      <name val="Arial"/>
      <family val="2"/>
    </font>
    <font>
      <b/>
      <sz val="12"/>
      <color indexed="8"/>
      <name val="Arial Narrow"/>
      <family val="2"/>
    </font>
    <font>
      <b/>
      <sz val="12"/>
      <name val="Arial Narrow"/>
      <family val="2"/>
    </font>
    <font>
      <sz val="11"/>
      <color theme="1"/>
      <name val="Calibri"/>
      <family val="2"/>
      <scheme val="minor"/>
    </font>
    <font>
      <sz val="11"/>
      <color theme="0"/>
      <name val="Calibri"/>
      <family val="2"/>
      <scheme val="minor"/>
    </font>
    <font>
      <sz val="12"/>
      <color theme="1"/>
      <name val="Arial Narrow"/>
      <family val="2"/>
    </font>
    <font>
      <sz val="12"/>
      <color theme="0"/>
      <name val="Arial Narrow"/>
      <family val="2"/>
    </font>
    <font>
      <b/>
      <sz val="18"/>
      <color rgb="FF0B2A49"/>
      <name val="Arial Narrow"/>
      <family val="2"/>
    </font>
    <font>
      <b/>
      <sz val="10"/>
      <color rgb="FF0B2A49"/>
      <name val="Arial Narrow"/>
      <family val="2"/>
    </font>
    <font>
      <b/>
      <sz val="12"/>
      <color rgb="FF0B2A49"/>
      <name val="Arial Narrow"/>
      <family val="2"/>
    </font>
    <font>
      <sz val="10"/>
      <color theme="1"/>
      <name val="Andalus"/>
      <family val="1"/>
    </font>
    <font>
      <b/>
      <sz val="11"/>
      <color theme="9" tint="-0.249977111117893"/>
      <name val="Arial Narrow"/>
      <family val="2"/>
    </font>
    <font>
      <sz val="11"/>
      <color theme="1"/>
      <name val="Arial Narrow"/>
      <family val="2"/>
    </font>
    <font>
      <b/>
      <u/>
      <sz val="11"/>
      <color theme="1"/>
      <name val="Arial Narrow"/>
      <family val="2"/>
    </font>
    <font>
      <b/>
      <sz val="11"/>
      <color theme="1"/>
      <name val="Arial Narrow"/>
      <family val="2"/>
    </font>
    <font>
      <b/>
      <sz val="16"/>
      <color rgb="FF0B2A49"/>
      <name val="Arial Narrow"/>
      <family val="2"/>
    </font>
    <font>
      <b/>
      <sz val="14"/>
      <color rgb="FF0B2A49"/>
      <name val="Arial Narrow"/>
      <family val="2"/>
    </font>
    <font>
      <sz val="12"/>
      <color rgb="FF0B2A49"/>
      <name val="Arial Narrow"/>
      <family val="2"/>
    </font>
    <font>
      <sz val="11"/>
      <color rgb="FF0B2A49"/>
      <name val="Arial Narrow"/>
      <family val="2"/>
    </font>
    <font>
      <b/>
      <sz val="12"/>
      <color theme="0"/>
      <name val="Arial Narrow"/>
      <family val="2"/>
    </font>
    <font>
      <sz val="10"/>
      <color theme="1"/>
      <name val="Arial Narrow"/>
      <family val="2"/>
    </font>
    <font>
      <b/>
      <sz val="11"/>
      <color theme="0"/>
      <name val="Arial Narrow"/>
      <family val="2"/>
    </font>
    <font>
      <b/>
      <sz val="12"/>
      <color theme="1"/>
      <name val="Calibri"/>
      <family val="2"/>
      <scheme val="minor"/>
    </font>
    <font>
      <b/>
      <sz val="14"/>
      <color theme="1"/>
      <name val="Arial Narrow"/>
      <family val="2"/>
    </font>
    <font>
      <b/>
      <sz val="14"/>
      <color theme="1"/>
      <name val="Calibri"/>
      <family val="2"/>
      <scheme val="minor"/>
    </font>
    <font>
      <sz val="12"/>
      <color theme="1"/>
      <name val="Calibri"/>
      <family val="2"/>
      <scheme val="minor"/>
    </font>
    <font>
      <b/>
      <sz val="12"/>
      <color theme="0"/>
      <name val="Calibri"/>
      <family val="2"/>
      <scheme val="minor"/>
    </font>
    <font>
      <b/>
      <sz val="18"/>
      <color theme="1"/>
      <name val="Arial Narrow"/>
      <family val="2"/>
    </font>
    <font>
      <sz val="11"/>
      <name val="Calibri"/>
      <family val="2"/>
      <scheme val="minor"/>
    </font>
    <font>
      <b/>
      <sz val="18"/>
      <name val="Arial Narrow"/>
      <family val="2"/>
    </font>
    <font>
      <sz val="9"/>
      <name val="Arial Narrow"/>
      <family val="2"/>
    </font>
    <font>
      <b/>
      <sz val="16"/>
      <name val="Arial Narrow"/>
      <family val="2"/>
    </font>
    <font>
      <sz val="9"/>
      <name val="Arial"/>
      <family val="2"/>
    </font>
    <font>
      <b/>
      <sz val="14"/>
      <name val="Arial Narrow"/>
      <family val="2"/>
    </font>
    <font>
      <sz val="11"/>
      <color rgb="FFFF0000"/>
      <name val="Arial Narrow"/>
      <family val="2"/>
    </font>
  </fonts>
  <fills count="11">
    <fill>
      <patternFill patternType="none"/>
    </fill>
    <fill>
      <patternFill patternType="gray125"/>
    </fill>
    <fill>
      <patternFill patternType="solid">
        <fgColor theme="9" tint="0.59999389629810485"/>
        <bgColor indexed="64"/>
      </patternFill>
    </fill>
    <fill>
      <patternFill patternType="solid">
        <fgColor theme="9"/>
        <bgColor indexed="64"/>
      </patternFill>
    </fill>
    <fill>
      <patternFill patternType="solid">
        <fgColor theme="0"/>
        <bgColor indexed="64"/>
      </patternFill>
    </fill>
    <fill>
      <patternFill patternType="solid">
        <fgColor rgb="FFFFFF00"/>
        <bgColor indexed="64"/>
      </patternFill>
    </fill>
    <fill>
      <patternFill patternType="solid">
        <fgColor rgb="FFFF9900"/>
        <bgColor indexed="64"/>
      </patternFill>
    </fill>
    <fill>
      <patternFill patternType="solid">
        <fgColor rgb="FFCC0066"/>
        <bgColor indexed="64"/>
      </patternFill>
    </fill>
    <fill>
      <patternFill patternType="solid">
        <fgColor rgb="FF006600"/>
        <bgColor indexed="64"/>
      </patternFill>
    </fill>
    <fill>
      <patternFill patternType="solid">
        <fgColor theme="1" tint="0.34998626667073579"/>
        <bgColor indexed="64"/>
      </patternFill>
    </fill>
    <fill>
      <patternFill patternType="solid">
        <fgColor theme="8"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rgb="FF14508C"/>
      </top>
      <bottom style="hair">
        <color rgb="FF14508C"/>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theme="0"/>
      </left>
      <right/>
      <top style="thin">
        <color theme="0"/>
      </top>
      <bottom/>
      <diagonal/>
    </border>
    <border>
      <left/>
      <right/>
      <top/>
      <bottom style="thin">
        <color theme="0"/>
      </bottom>
      <diagonal/>
    </border>
    <border>
      <left style="thin">
        <color theme="0"/>
      </left>
      <right style="thin">
        <color theme="0"/>
      </right>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right style="thin">
        <color indexed="64"/>
      </right>
      <top style="thin">
        <color indexed="64"/>
      </top>
      <bottom/>
      <diagonal/>
    </border>
    <border>
      <left/>
      <right style="hair">
        <color rgb="FF14508C"/>
      </right>
      <top style="hair">
        <color rgb="FF14508C"/>
      </top>
      <bottom/>
      <diagonal/>
    </border>
    <border>
      <left/>
      <right style="hair">
        <color rgb="FF14508C"/>
      </right>
      <top style="hair">
        <color rgb="FF14508C"/>
      </top>
      <bottom style="hair">
        <color rgb="FF14508C"/>
      </bottom>
      <diagonal/>
    </border>
    <border>
      <left/>
      <right style="hair">
        <color rgb="FF14508C"/>
      </right>
      <top/>
      <bottom/>
      <diagonal/>
    </border>
    <border>
      <left style="thin">
        <color indexed="64"/>
      </left>
      <right/>
      <top style="hair">
        <color rgb="FF14508C"/>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165"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0" fontId="5" fillId="0" borderId="0"/>
  </cellStyleXfs>
  <cellXfs count="156">
    <xf numFmtId="0" fontId="0" fillId="0" borderId="0" xfId="0"/>
    <xf numFmtId="0" fontId="10" fillId="0" borderId="0" xfId="0" applyFont="1" applyAlignment="1" applyProtection="1">
      <alignment horizontal="center"/>
    </xf>
    <xf numFmtId="0" fontId="10" fillId="0" borderId="0" xfId="0" applyFont="1" applyAlignment="1" applyProtection="1">
      <alignment horizontal="center" vertical="center"/>
    </xf>
    <xf numFmtId="0" fontId="0" fillId="0" borderId="0" xfId="0" applyProtection="1"/>
    <xf numFmtId="167" fontId="10" fillId="0" borderId="0" xfId="0" applyNumberFormat="1" applyFont="1" applyAlignment="1" applyProtection="1">
      <alignment horizontal="center"/>
    </xf>
    <xf numFmtId="0" fontId="0" fillId="0" borderId="0" xfId="0" applyFill="1" applyBorder="1" applyProtection="1"/>
    <xf numFmtId="0" fontId="0" fillId="0" borderId="0" xfId="0" applyFill="1" applyBorder="1"/>
    <xf numFmtId="0" fontId="10" fillId="0" borderId="0" xfId="0" applyFont="1" applyAlignment="1" applyProtection="1">
      <alignment horizontal="right" vertical="center"/>
    </xf>
    <xf numFmtId="0" fontId="12" fillId="0" borderId="0" xfId="0" applyFont="1" applyAlignment="1" applyProtection="1"/>
    <xf numFmtId="0" fontId="13" fillId="0" borderId="0" xfId="0" applyFont="1" applyAlignment="1" applyProtection="1">
      <alignment horizontal="center" vertical="center" wrapText="1"/>
    </xf>
    <xf numFmtId="0" fontId="15" fillId="0" borderId="0" xfId="0" applyFont="1" applyProtection="1">
      <protection locked="0"/>
    </xf>
    <xf numFmtId="0" fontId="15" fillId="0" borderId="0" xfId="0" applyFont="1" applyFill="1" applyBorder="1" applyProtection="1">
      <protection locked="0"/>
    </xf>
    <xf numFmtId="0" fontId="15" fillId="0" borderId="0" xfId="0" applyFont="1" applyAlignment="1" applyProtection="1">
      <alignment horizontal="center"/>
      <protection locked="0"/>
    </xf>
    <xf numFmtId="0" fontId="16" fillId="0" borderId="0" xfId="0" applyFont="1" applyAlignment="1" applyProtection="1">
      <alignment horizontal="center" vertical="center" wrapText="1"/>
    </xf>
    <xf numFmtId="0" fontId="15" fillId="0" borderId="0" xfId="0" applyFont="1" applyAlignment="1" applyProtection="1">
      <alignment horizontal="center" vertical="center" wrapText="1"/>
      <protection locked="0"/>
    </xf>
    <xf numFmtId="0" fontId="0" fillId="0" borderId="0" xfId="0" applyProtection="1">
      <protection locked="0"/>
    </xf>
    <xf numFmtId="0" fontId="17" fillId="0" borderId="0" xfId="0" applyFont="1"/>
    <xf numFmtId="0" fontId="18" fillId="0" borderId="0" xfId="0" applyFont="1" applyAlignment="1">
      <alignment horizontal="center" vertical="center" wrapText="1"/>
    </xf>
    <xf numFmtId="0" fontId="19" fillId="0" borderId="0" xfId="0" applyFont="1"/>
    <xf numFmtId="0" fontId="20" fillId="2" borderId="20" xfId="0" applyFont="1" applyFill="1" applyBorder="1" applyAlignment="1" applyProtection="1">
      <alignment horizontal="center" vertical="center" wrapText="1"/>
      <protection locked="0"/>
    </xf>
    <xf numFmtId="169" fontId="21" fillId="2" borderId="20" xfId="3" applyNumberFormat="1" applyFont="1" applyFill="1" applyBorder="1" applyAlignment="1" applyProtection="1">
      <alignment horizontal="left" vertical="center" wrapText="1"/>
      <protection locked="0"/>
    </xf>
    <xf numFmtId="0" fontId="17" fillId="4" borderId="2" xfId="0" applyFont="1" applyFill="1" applyBorder="1"/>
    <xf numFmtId="0" fontId="17" fillId="4" borderId="3" xfId="0" applyFont="1" applyFill="1" applyBorder="1"/>
    <xf numFmtId="0" fontId="17" fillId="4" borderId="4" xfId="0" applyFont="1" applyFill="1" applyBorder="1"/>
    <xf numFmtId="0" fontId="17" fillId="0" borderId="0" xfId="0" applyFont="1" applyBorder="1"/>
    <xf numFmtId="0" fontId="14" fillId="2" borderId="5" xfId="0" applyFont="1" applyFill="1" applyBorder="1" applyAlignment="1" applyProtection="1">
      <alignment horizontal="left" vertical="center" wrapText="1"/>
      <protection locked="0"/>
    </xf>
    <xf numFmtId="0" fontId="14" fillId="2" borderId="5" xfId="0" applyFont="1" applyFill="1" applyBorder="1" applyAlignment="1" applyProtection="1">
      <alignment horizontal="center" vertical="center"/>
      <protection locked="0"/>
    </xf>
    <xf numFmtId="0" fontId="17" fillId="0" borderId="0" xfId="0" applyFont="1" applyAlignment="1">
      <alignment vertical="center"/>
    </xf>
    <xf numFmtId="0" fontId="17" fillId="0" borderId="0" xfId="0" applyFont="1" applyBorder="1" applyAlignment="1">
      <alignment horizontal="justify" vertical="center" wrapText="1"/>
    </xf>
    <xf numFmtId="0" fontId="10" fillId="0" borderId="0" xfId="0" applyFont="1" applyAlignment="1">
      <alignment vertical="center"/>
    </xf>
    <xf numFmtId="0" fontId="4" fillId="0" borderId="0" xfId="0" applyFont="1" applyAlignment="1">
      <alignment vertical="center"/>
    </xf>
    <xf numFmtId="0" fontId="14" fillId="2" borderId="6" xfId="0" applyFont="1" applyFill="1" applyBorder="1" applyAlignment="1" applyProtection="1">
      <alignment vertical="center" wrapText="1"/>
      <protection locked="0"/>
    </xf>
    <xf numFmtId="0" fontId="0" fillId="0" borderId="0" xfId="0" applyNumberFormat="1" applyProtection="1">
      <protection locked="0"/>
    </xf>
    <xf numFmtId="0" fontId="0" fillId="0" borderId="0" xfId="0" applyFill="1" applyBorder="1" applyProtection="1">
      <protection locked="0"/>
    </xf>
    <xf numFmtId="0" fontId="10" fillId="0" borderId="0" xfId="0" applyFont="1" applyAlignment="1" applyProtection="1">
      <alignment horizontal="center"/>
      <protection locked="0"/>
    </xf>
    <xf numFmtId="0" fontId="6" fillId="0" borderId="1" xfId="4" applyFont="1" applyBorder="1" applyAlignment="1">
      <alignment horizontal="center" vertical="center" textRotation="255"/>
    </xf>
    <xf numFmtId="1" fontId="7" fillId="5" borderId="21" xfId="0" applyNumberFormat="1" applyFont="1" applyFill="1" applyBorder="1" applyAlignment="1">
      <alignment horizontal="center" vertical="center"/>
    </xf>
    <xf numFmtId="1" fontId="7" fillId="6" borderId="21" xfId="0" applyNumberFormat="1" applyFont="1" applyFill="1" applyBorder="1" applyAlignment="1">
      <alignment horizontal="center" vertical="center"/>
    </xf>
    <xf numFmtId="1" fontId="24" fillId="7" borderId="21" xfId="0" applyNumberFormat="1" applyFont="1" applyFill="1" applyBorder="1" applyAlignment="1">
      <alignment horizontal="center" vertical="center"/>
    </xf>
    <xf numFmtId="1" fontId="24" fillId="8" borderId="22" xfId="0" applyNumberFormat="1" applyFont="1" applyFill="1" applyBorder="1" applyAlignment="1">
      <alignment horizontal="center" vertical="center"/>
    </xf>
    <xf numFmtId="1" fontId="7" fillId="5" borderId="22" xfId="0" applyNumberFormat="1" applyFont="1" applyFill="1" applyBorder="1" applyAlignment="1">
      <alignment horizontal="center" vertical="center"/>
    </xf>
    <xf numFmtId="1" fontId="7" fillId="6" borderId="22" xfId="0" applyNumberFormat="1" applyFont="1" applyFill="1" applyBorder="1" applyAlignment="1">
      <alignment horizontal="center" vertical="center"/>
    </xf>
    <xf numFmtId="1" fontId="24" fillId="8" borderId="23" xfId="0" applyNumberFormat="1" applyFont="1" applyFill="1" applyBorder="1" applyAlignment="1">
      <alignment horizontal="center" vertical="center"/>
    </xf>
    <xf numFmtId="1" fontId="24" fillId="8" borderId="24" xfId="0" applyNumberFormat="1" applyFont="1" applyFill="1" applyBorder="1" applyAlignment="1">
      <alignment horizontal="center" vertical="center"/>
    </xf>
    <xf numFmtId="1" fontId="7" fillId="5" borderId="24" xfId="0" applyNumberFormat="1" applyFont="1" applyFill="1" applyBorder="1" applyAlignment="1">
      <alignment horizontal="center" vertical="center"/>
    </xf>
    <xf numFmtId="1" fontId="7" fillId="6" borderId="24" xfId="0" applyNumberFormat="1" applyFont="1" applyFill="1" applyBorder="1" applyAlignment="1">
      <alignment horizontal="center" vertical="center"/>
    </xf>
    <xf numFmtId="0" fontId="24" fillId="9" borderId="25" xfId="0" applyFont="1" applyFill="1" applyBorder="1" applyAlignment="1">
      <alignment horizontal="center"/>
    </xf>
    <xf numFmtId="0" fontId="10" fillId="0" borderId="0" xfId="0" applyFont="1" applyAlignment="1">
      <alignment horizontal="center"/>
    </xf>
    <xf numFmtId="0" fontId="24" fillId="7" borderId="1" xfId="0" applyFont="1" applyFill="1" applyBorder="1" applyAlignment="1">
      <alignment horizontal="center"/>
    </xf>
    <xf numFmtId="0" fontId="10" fillId="0" borderId="1" xfId="0" applyFont="1" applyBorder="1" applyAlignment="1">
      <alignment horizontal="center"/>
    </xf>
    <xf numFmtId="0" fontId="7" fillId="6" borderId="1" xfId="0" applyFont="1" applyFill="1" applyBorder="1" applyAlignment="1">
      <alignment horizontal="center"/>
    </xf>
    <xf numFmtId="0" fontId="7" fillId="5" borderId="1" xfId="0" applyFont="1" applyFill="1" applyBorder="1" applyAlignment="1">
      <alignment horizontal="center"/>
    </xf>
    <xf numFmtId="0" fontId="24" fillId="8" borderId="1" xfId="0" applyFont="1" applyFill="1" applyBorder="1" applyAlignment="1">
      <alignment horizontal="center"/>
    </xf>
    <xf numFmtId="0" fontId="10"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0" fillId="0" borderId="0" xfId="0" applyFill="1" applyBorder="1" applyAlignment="1" applyProtection="1">
      <alignment horizontal="left" wrapText="1"/>
      <protection locked="0"/>
    </xf>
    <xf numFmtId="0" fontId="15" fillId="0" borderId="0" xfId="0" applyFont="1" applyFill="1" applyBorder="1" applyAlignment="1" applyProtection="1">
      <alignment horizontal="left" wrapText="1"/>
      <protection locked="0"/>
    </xf>
    <xf numFmtId="0" fontId="0" fillId="0" borderId="0" xfId="0" applyFill="1" applyBorder="1" applyAlignment="1" applyProtection="1">
      <alignment horizontal="left" wrapText="1"/>
    </xf>
    <xf numFmtId="0" fontId="1" fillId="3" borderId="33" xfId="0" applyFont="1" applyFill="1" applyBorder="1" applyAlignment="1" applyProtection="1">
      <alignment horizontal="center" vertical="center" wrapText="1"/>
    </xf>
    <xf numFmtId="10" fontId="22" fillId="2" borderId="34" xfId="0" applyNumberFormat="1" applyFont="1" applyFill="1" applyBorder="1" applyAlignment="1">
      <alignment horizontal="center" vertical="center"/>
    </xf>
    <xf numFmtId="10" fontId="22" fillId="2" borderId="35" xfId="0" applyNumberFormat="1" applyFont="1" applyFill="1" applyBorder="1" applyAlignment="1">
      <alignment horizontal="center" vertical="center"/>
    </xf>
    <xf numFmtId="10" fontId="22" fillId="2" borderId="36" xfId="0" applyNumberFormat="1" applyFont="1" applyFill="1" applyBorder="1" applyAlignment="1">
      <alignment horizontal="center" vertical="center"/>
    </xf>
    <xf numFmtId="10" fontId="23" fillId="2" borderId="36" xfId="0" applyNumberFormat="1" applyFont="1" applyFill="1" applyBorder="1" applyAlignment="1">
      <alignment horizontal="center" vertical="center"/>
    </xf>
    <xf numFmtId="10" fontId="23" fillId="2" borderId="35" xfId="0" applyNumberFormat="1" applyFont="1" applyFill="1" applyBorder="1" applyAlignment="1">
      <alignment horizontal="center" vertical="center"/>
    </xf>
    <xf numFmtId="0" fontId="11" fillId="0" borderId="12" xfId="0" applyFont="1" applyBorder="1" applyAlignment="1" applyProtection="1">
      <alignment horizontal="center"/>
    </xf>
    <xf numFmtId="0" fontId="10" fillId="0" borderId="13" xfId="0" applyFont="1" applyBorder="1" applyAlignment="1" applyProtection="1">
      <alignment horizontal="center"/>
    </xf>
    <xf numFmtId="0" fontId="10" fillId="0" borderId="13" xfId="0" applyFont="1" applyBorder="1" applyAlignment="1" applyProtection="1">
      <alignment horizontal="right" vertical="center"/>
    </xf>
    <xf numFmtId="0" fontId="10" fillId="0" borderId="13" xfId="0" applyFont="1" applyBorder="1" applyAlignment="1" applyProtection="1">
      <alignment horizontal="center" vertical="center"/>
    </xf>
    <xf numFmtId="0" fontId="23" fillId="2" borderId="37" xfId="0" applyFont="1" applyFill="1" applyBorder="1" applyAlignment="1" applyProtection="1">
      <alignment horizontal="center" vertical="center" wrapText="1"/>
      <protection locked="0"/>
    </xf>
    <xf numFmtId="0" fontId="10" fillId="0" borderId="14" xfId="0" applyFont="1" applyBorder="1" applyAlignment="1" applyProtection="1">
      <alignment horizontal="center"/>
    </xf>
    <xf numFmtId="0" fontId="33" fillId="0" borderId="0" xfId="0" applyFont="1" applyFill="1" applyBorder="1" applyProtection="1"/>
    <xf numFmtId="0" fontId="33" fillId="0" borderId="0" xfId="0" applyFont="1" applyFill="1" applyBorder="1" applyAlignment="1">
      <alignment horizontal="left" wrapText="1"/>
    </xf>
    <xf numFmtId="0" fontId="33" fillId="0" borderId="0" xfId="0" applyFont="1" applyFill="1" applyBorder="1" applyAlignment="1" applyProtection="1">
      <alignment horizontal="left" wrapText="1"/>
      <protection locked="0"/>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right" vertical="center"/>
    </xf>
    <xf numFmtId="166" fontId="3" fillId="0" borderId="0" xfId="2" applyFont="1" applyFill="1" applyBorder="1" applyAlignment="1" applyProtection="1">
      <alignment horizontal="center"/>
    </xf>
    <xf numFmtId="10" fontId="3"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vertical="center"/>
    </xf>
    <xf numFmtId="0" fontId="37" fillId="0" borderId="0" xfId="0" applyFont="1" applyFill="1" applyBorder="1"/>
    <xf numFmtId="166" fontId="3" fillId="0" borderId="0" xfId="2" applyFont="1" applyFill="1" applyBorder="1" applyAlignment="1" applyProtection="1">
      <alignment horizontal="center" vertical="center"/>
    </xf>
    <xf numFmtId="4" fontId="38"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xf>
    <xf numFmtId="171" fontId="7" fillId="0" borderId="8" xfId="2" applyNumberFormat="1" applyFont="1" applyFill="1" applyBorder="1" applyAlignment="1" applyProtection="1">
      <alignment horizontal="center" vertical="center"/>
    </xf>
    <xf numFmtId="168" fontId="7" fillId="0" borderId="1" xfId="0" applyNumberFormat="1" applyFont="1" applyFill="1" applyBorder="1" applyAlignment="1" applyProtection="1">
      <alignment horizontal="center" vertical="center"/>
      <protection locked="0"/>
    </xf>
    <xf numFmtId="10" fontId="3" fillId="0" borderId="0"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3" fillId="0" borderId="0" xfId="0" applyFont="1" applyFill="1" applyAlignment="1" applyProtection="1">
      <alignment horizontal="center"/>
    </xf>
    <xf numFmtId="0" fontId="33" fillId="0" borderId="0" xfId="0" applyFont="1" applyFill="1"/>
    <xf numFmtId="0" fontId="33" fillId="0" borderId="0" xfId="0" applyFont="1" applyFill="1" applyProtection="1">
      <protection locked="0"/>
    </xf>
    <xf numFmtId="0" fontId="33" fillId="0" borderId="0" xfId="0" applyFont="1" applyFill="1" applyAlignment="1" applyProtection="1">
      <alignment horizontal="left" wrapText="1"/>
      <protection locked="0"/>
    </xf>
    <xf numFmtId="0" fontId="33" fillId="0" borderId="0" xfId="0" applyFont="1" applyFill="1" applyProtection="1"/>
    <xf numFmtId="171" fontId="33" fillId="0" borderId="0" xfId="0" applyNumberFormat="1" applyFont="1" applyFill="1" applyProtection="1">
      <protection locked="0"/>
    </xf>
    <xf numFmtId="0" fontId="33" fillId="0" borderId="0" xfId="0" applyNumberFormat="1" applyFont="1" applyFill="1" applyProtection="1">
      <protection locked="0"/>
    </xf>
    <xf numFmtId="3" fontId="24" fillId="0" borderId="7" xfId="0" applyNumberFormat="1" applyFont="1" applyFill="1" applyBorder="1" applyAlignment="1" applyProtection="1">
      <alignment horizontal="center" vertical="center"/>
      <protection locked="0"/>
    </xf>
    <xf numFmtId="0" fontId="11" fillId="0" borderId="38" xfId="0" applyFont="1" applyBorder="1" applyAlignment="1" applyProtection="1">
      <alignment horizontal="center"/>
    </xf>
    <xf numFmtId="0" fontId="11" fillId="0" borderId="39" xfId="0" applyFont="1" applyBorder="1" applyAlignment="1" applyProtection="1">
      <alignment horizontal="center"/>
    </xf>
    <xf numFmtId="0" fontId="9" fillId="0" borderId="39" xfId="0" applyFont="1" applyBorder="1" applyProtection="1"/>
    <xf numFmtId="0" fontId="0" fillId="0" borderId="39" xfId="0" applyBorder="1" applyProtection="1"/>
    <xf numFmtId="0" fontId="11" fillId="0" borderId="40" xfId="0" applyFont="1" applyBorder="1" applyAlignment="1" applyProtection="1">
      <alignment horizontal="left" wrapText="1"/>
    </xf>
    <xf numFmtId="0" fontId="3" fillId="0" borderId="41" xfId="0" applyFont="1" applyFill="1" applyBorder="1" applyAlignment="1" applyProtection="1">
      <alignment horizontal="center"/>
    </xf>
    <xf numFmtId="0" fontId="34" fillId="0" borderId="42" xfId="0" applyFont="1" applyFill="1" applyBorder="1" applyAlignment="1" applyProtection="1">
      <alignment horizontal="left" wrapText="1"/>
    </xf>
    <xf numFmtId="0" fontId="3" fillId="0" borderId="41" xfId="0" applyFont="1" applyFill="1" applyBorder="1" applyAlignment="1" applyProtection="1">
      <alignment horizontal="right" vertical="center"/>
    </xf>
    <xf numFmtId="0" fontId="3" fillId="0" borderId="42" xfId="0" applyFont="1" applyFill="1" applyBorder="1" applyAlignment="1" applyProtection="1">
      <alignment horizontal="left" wrapText="1"/>
    </xf>
    <xf numFmtId="0" fontId="3" fillId="0" borderId="41" xfId="0" applyFont="1" applyFill="1" applyBorder="1" applyAlignment="1" applyProtection="1">
      <alignment horizontal="center" vertical="center"/>
    </xf>
    <xf numFmtId="0" fontId="3" fillId="0" borderId="42" xfId="0" applyFont="1" applyFill="1" applyBorder="1" applyAlignment="1" applyProtection="1">
      <alignment horizontal="left" vertical="center" wrapText="1"/>
    </xf>
    <xf numFmtId="0" fontId="1" fillId="0" borderId="43"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protection locked="0"/>
    </xf>
    <xf numFmtId="0" fontId="4" fillId="0" borderId="43" xfId="0" applyFont="1" applyFill="1" applyBorder="1" applyAlignment="1" applyProtection="1">
      <alignment horizontal="center" vertical="center" wrapText="1"/>
      <protection locked="0"/>
    </xf>
    <xf numFmtId="171" fontId="4" fillId="0" borderId="44" xfId="0" applyNumberFormat="1" applyFont="1" applyFill="1" applyBorder="1" applyAlignment="1">
      <alignment horizontal="left" vertical="center" wrapText="1"/>
    </xf>
    <xf numFmtId="0" fontId="4" fillId="0" borderId="44" xfId="0" applyFont="1" applyFill="1" applyBorder="1" applyAlignment="1" applyProtection="1">
      <alignment horizontal="justify" vertical="center"/>
      <protection locked="0"/>
    </xf>
    <xf numFmtId="0" fontId="4" fillId="0" borderId="45" xfId="0" applyFont="1" applyFill="1" applyBorder="1" applyAlignment="1" applyProtection="1">
      <alignment horizontal="center" vertical="center" wrapText="1"/>
      <protection locked="0"/>
    </xf>
    <xf numFmtId="0" fontId="4" fillId="0" borderId="46" xfId="0" applyFont="1" applyFill="1" applyBorder="1" applyAlignment="1" applyProtection="1">
      <alignment horizontal="center" vertical="center" wrapText="1"/>
      <protection locked="0"/>
    </xf>
    <xf numFmtId="0" fontId="4" fillId="0" borderId="46" xfId="0" applyFont="1" applyFill="1" applyBorder="1" applyAlignment="1" applyProtection="1">
      <alignment horizontal="center" vertical="center"/>
      <protection locked="0"/>
    </xf>
    <xf numFmtId="171" fontId="4" fillId="0" borderId="47" xfId="0" applyNumberFormat="1" applyFont="1" applyFill="1" applyBorder="1" applyAlignment="1">
      <alignment horizontal="left" vertical="center" wrapText="1"/>
    </xf>
    <xf numFmtId="0" fontId="39" fillId="5" borderId="1" xfId="0" applyFont="1" applyFill="1" applyBorder="1" applyAlignment="1" applyProtection="1">
      <alignment horizontal="center" vertical="center"/>
      <protection locked="0"/>
    </xf>
    <xf numFmtId="0" fontId="33" fillId="0" borderId="0" xfId="0" applyFont="1" applyFill="1" applyAlignment="1" applyProtection="1">
      <alignment horizontal="left" wrapText="1"/>
      <protection locked="0"/>
    </xf>
    <xf numFmtId="0" fontId="34" fillId="0" borderId="0" xfId="0" applyFont="1" applyFill="1" applyBorder="1" applyAlignment="1" applyProtection="1">
      <alignment horizontal="center"/>
    </xf>
    <xf numFmtId="0" fontId="34" fillId="0" borderId="42" xfId="0" applyFont="1" applyFill="1" applyBorder="1" applyAlignment="1" applyProtection="1">
      <alignment horizontal="center"/>
    </xf>
    <xf numFmtId="0" fontId="35" fillId="0" borderId="0" xfId="0" applyFont="1" applyFill="1" applyBorder="1" applyAlignment="1" applyProtection="1">
      <alignment horizontal="center" vertical="center" wrapText="1"/>
    </xf>
    <xf numFmtId="0" fontId="35" fillId="0" borderId="42"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6" fillId="0" borderId="8"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xf>
    <xf numFmtId="0" fontId="33" fillId="0" borderId="0" xfId="0" applyFont="1" applyFill="1" applyBorder="1" applyAlignment="1">
      <alignment horizontal="center" vertical="center"/>
    </xf>
    <xf numFmtId="0" fontId="33" fillId="0" borderId="42" xfId="0" applyFont="1" applyFill="1" applyBorder="1" applyAlignment="1">
      <alignment horizontal="center" vertical="center"/>
    </xf>
    <xf numFmtId="0" fontId="24" fillId="9" borderId="29" xfId="0" applyFont="1" applyFill="1" applyBorder="1" applyAlignment="1">
      <alignment horizontal="center"/>
    </xf>
    <xf numFmtId="0" fontId="31" fillId="9" borderId="29" xfId="0" applyFont="1" applyFill="1" applyBorder="1" applyAlignment="1">
      <alignment horizontal="center"/>
    </xf>
    <xf numFmtId="0" fontId="24" fillId="9" borderId="21" xfId="0" applyFont="1" applyFill="1" applyBorder="1" applyAlignment="1">
      <alignment horizontal="center" vertical="center" wrapText="1"/>
    </xf>
    <xf numFmtId="0" fontId="27" fillId="0" borderId="25" xfId="0" applyFont="1" applyBorder="1" applyAlignment="1">
      <alignment horizontal="center" wrapText="1"/>
    </xf>
    <xf numFmtId="0" fontId="24" fillId="9" borderId="25" xfId="0" applyFont="1" applyFill="1" applyBorder="1" applyAlignment="1">
      <alignment horizontal="center" vertical="center" wrapText="1"/>
    </xf>
    <xf numFmtId="0" fontId="30" fillId="0" borderId="30" xfId="0" applyFont="1" applyBorder="1" applyAlignment="1">
      <alignment horizontal="center" wrapText="1"/>
    </xf>
    <xf numFmtId="0" fontId="24" fillId="9" borderId="31" xfId="0" applyFont="1" applyFill="1" applyBorder="1" applyAlignment="1">
      <alignment horizontal="center" vertical="center" wrapText="1"/>
    </xf>
    <xf numFmtId="0" fontId="24" fillId="9" borderId="32"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27" fillId="0" borderId="27" xfId="0" applyFont="1" applyBorder="1" applyAlignment="1">
      <alignment horizontal="center" wrapText="1"/>
    </xf>
    <xf numFmtId="1" fontId="28" fillId="0" borderId="26" xfId="0" applyNumberFormat="1" applyFont="1" applyBorder="1" applyAlignment="1">
      <alignment horizontal="center" vertical="center"/>
    </xf>
    <xf numFmtId="0" fontId="29" fillId="0" borderId="27" xfId="0" applyFont="1" applyBorder="1" applyAlignment="1">
      <alignment horizontal="center" vertical="center"/>
    </xf>
    <xf numFmtId="0" fontId="24" fillId="9" borderId="12" xfId="4" applyFont="1" applyFill="1" applyBorder="1" applyAlignment="1">
      <alignment horizontal="center" vertical="center" textRotation="90"/>
    </xf>
    <xf numFmtId="0" fontId="24" fillId="9" borderId="13" xfId="4" applyFont="1" applyFill="1" applyBorder="1" applyAlignment="1">
      <alignment horizontal="center" vertical="center" textRotation="90"/>
    </xf>
    <xf numFmtId="0" fontId="24" fillId="9" borderId="14" xfId="4" applyFont="1" applyFill="1" applyBorder="1" applyAlignment="1">
      <alignment horizontal="center" vertical="center" textRotation="90"/>
    </xf>
    <xf numFmtId="0" fontId="30" fillId="0" borderId="25" xfId="0" applyFont="1" applyBorder="1" applyAlignment="1">
      <alignment horizontal="center"/>
    </xf>
    <xf numFmtId="0" fontId="30" fillId="0" borderId="28" xfId="0" applyFont="1" applyBorder="1" applyAlignment="1">
      <alignment horizontal="center"/>
    </xf>
    <xf numFmtId="0" fontId="3" fillId="0" borderId="0" xfId="0" applyFont="1" applyAlignment="1">
      <alignment horizontal="left" vertical="center" wrapText="1"/>
    </xf>
    <xf numFmtId="0" fontId="32" fillId="4" borderId="0" xfId="0" applyFont="1" applyFill="1" applyBorder="1" applyAlignment="1">
      <alignment horizontal="center" vertical="center" wrapText="1"/>
    </xf>
    <xf numFmtId="170" fontId="2" fillId="10" borderId="15" xfId="1" applyNumberFormat="1" applyFont="1" applyFill="1" applyBorder="1" applyAlignment="1">
      <alignment horizontal="center"/>
    </xf>
    <xf numFmtId="170" fontId="2" fillId="10" borderId="16" xfId="1" applyNumberFormat="1" applyFont="1" applyFill="1" applyBorder="1" applyAlignment="1">
      <alignment horizontal="center"/>
    </xf>
    <xf numFmtId="0" fontId="19" fillId="3" borderId="6"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vertical="center" wrapText="1"/>
    </xf>
  </cellXfs>
  <cellStyles count="5">
    <cellStyle name="Millares 2" xfId="1"/>
    <cellStyle name="Moneda" xfId="2" builtinId="4"/>
    <cellStyle name="Moneda 2" xfId="3"/>
    <cellStyle name="Normal" xfId="0" builtinId="0"/>
    <cellStyle name="Normale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1293811</xdr:colOff>
      <xdr:row>7</xdr:row>
      <xdr:rowOff>39688</xdr:rowOff>
    </xdr:from>
    <xdr:to>
      <xdr:col>12</xdr:col>
      <xdr:colOff>2984500</xdr:colOff>
      <xdr:row>10</xdr:row>
      <xdr:rowOff>3968</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8199436" y="1674813"/>
          <a:ext cx="5659439" cy="1202530"/>
        </a:xfrm>
        <a:prstGeom prst="rect">
          <a:avLst/>
        </a:prstGeom>
        <a:solidFill>
          <a:schemeClr val="accent6">
            <a:lumMod val="20000"/>
            <a:lumOff val="8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t>* Metodología realizada con base en los lineamientos del CONPES 3714 de 2011</a:t>
          </a:r>
          <a:r>
            <a:rPr lang="es-CO" sz="1000" baseline="0"/>
            <a:t> y las guias de riesgo de Colombia Compra Eficiente de acuerdo con lo establecido en el decreto 1082 de 2015</a:t>
          </a:r>
          <a:r>
            <a:rPr lang="es-CO" sz="1000"/>
            <a:t>. Constituye un ejercicio de estimación de</a:t>
          </a:r>
          <a:r>
            <a:rPr lang="es-CO" sz="1000" baseline="0"/>
            <a:t> riesgos inherentes a los proyectos de infraestructura que no sustituye a las metodologías de riesgo, para eventos en zonas relevantes, realizadas por parte del Ministerio de Hacienda y Crédito Público.</a:t>
          </a:r>
          <a:endParaRPr lang="es-CO" sz="1000"/>
        </a:p>
      </xdr:txBody>
    </xdr:sp>
    <xdr:clientData/>
  </xdr:twoCellAnchor>
  <xdr:twoCellAnchor editAs="oneCell">
    <xdr:from>
      <xdr:col>2</xdr:col>
      <xdr:colOff>261938</xdr:colOff>
      <xdr:row>1</xdr:row>
      <xdr:rowOff>30956</xdr:rowOff>
    </xdr:from>
    <xdr:to>
      <xdr:col>3</xdr:col>
      <xdr:colOff>592932</xdr:colOff>
      <xdr:row>5</xdr:row>
      <xdr:rowOff>321469</xdr:rowOff>
    </xdr:to>
    <xdr:pic>
      <xdr:nvPicPr>
        <xdr:cNvPr id="1088" name="6 Imagen">
          <a:extLst>
            <a:ext uri="{FF2B5EF4-FFF2-40B4-BE49-F238E27FC236}">
              <a16:creationId xmlns:a16="http://schemas.microsoft.com/office/drawing/2014/main" id="{00000000-0008-0000-00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1" y="150019"/>
          <a:ext cx="1069181" cy="850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57150</xdr:colOff>
          <xdr:row>6</xdr:row>
          <xdr:rowOff>28575</xdr:rowOff>
        </xdr:from>
        <xdr:to>
          <xdr:col>8</xdr:col>
          <xdr:colOff>885825</xdr:colOff>
          <xdr:row>7</xdr:row>
          <xdr:rowOff>333375</xdr:rowOff>
        </xdr:to>
        <xdr:sp macro="" textlink="">
          <xdr:nvSpPr>
            <xdr:cNvPr id="1083" name="CommandButton1"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257175</xdr:colOff>
      <xdr:row>1</xdr:row>
      <xdr:rowOff>0</xdr:rowOff>
    </xdr:from>
    <xdr:to>
      <xdr:col>2</xdr:col>
      <xdr:colOff>1762125</xdr:colOff>
      <xdr:row>3</xdr:row>
      <xdr:rowOff>152400</xdr:rowOff>
    </xdr:to>
    <xdr:pic>
      <xdr:nvPicPr>
        <xdr:cNvPr id="2050" name="1 Imagen">
          <a:extLst>
            <a:ext uri="{FF2B5EF4-FFF2-40B4-BE49-F238E27FC236}">
              <a16:creationId xmlns:a16="http://schemas.microsoft.com/office/drawing/2014/main" id="{00000000-0008-0000-02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025" y="209550"/>
          <a:ext cx="15049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rivera/AppData/Local/Microsoft/Windows/Temporary%20Internet%20Files/Content.Outlook/XWZWN89N/130212%20Matriz%20Interventoria%20Aeroportuaria%20Cartage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Interventoria"/>
    </sheetNames>
    <sheetDataSet>
      <sheetData sheetId="0">
        <row r="8">
          <cell r="C8">
            <v>12</v>
          </cell>
        </row>
        <row r="12">
          <cell r="B12" t="str">
            <v>Área</v>
          </cell>
          <cell r="C12" t="str">
            <v>Tipo de Riesgo</v>
          </cell>
          <cell r="D12" t="str">
            <v>Asignación</v>
          </cell>
          <cell r="E12" t="str">
            <v>Efecto</v>
          </cell>
          <cell r="F12" t="str">
            <v>Observaciones</v>
          </cell>
          <cell r="G12" t="str">
            <v>Probabilidad</v>
          </cell>
          <cell r="H12" t="str">
            <v>Impacto</v>
          </cell>
          <cell r="I12" t="str">
            <v>Estimación</v>
          </cell>
          <cell r="J12" t="str">
            <v>Porcentaje</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W136"/>
  <sheetViews>
    <sheetView showGridLines="0" tabSelected="1" view="pageBreakPreview" topLeftCell="A14" zoomScale="80" zoomScaleNormal="80" zoomScaleSheetLayoutView="80" workbookViewId="0">
      <selection activeCell="I16" sqref="I16"/>
    </sheetView>
  </sheetViews>
  <sheetFormatPr baseColWidth="10" defaultColWidth="11.42578125" defaultRowHeight="15.75" zeroHeight="1" x14ac:dyDescent="0.25"/>
  <cols>
    <col min="1" max="1" width="0.5703125" style="1" customWidth="1"/>
    <col min="2" max="2" width="2.7109375" style="1" customWidth="1"/>
    <col min="3" max="3" width="11" style="1" customWidth="1"/>
    <col min="4" max="4" width="9.140625" style="1" customWidth="1"/>
    <col min="5" max="5" width="14" style="1" customWidth="1"/>
    <col min="6" max="6" width="14.42578125" style="1" customWidth="1"/>
    <col min="7" max="7" width="24.42578125" style="1" customWidth="1"/>
    <col min="8" max="8" width="13.5703125" style="3" customWidth="1"/>
    <col min="9" max="9" width="13.7109375" style="3" customWidth="1"/>
    <col min="10" max="10" width="36.140625" style="3" customWidth="1"/>
    <col min="11" max="11" width="12" style="3" customWidth="1"/>
    <col min="12" max="12" width="11.42578125" style="5" customWidth="1"/>
    <col min="13" max="13" width="52.85546875" style="57" customWidth="1"/>
    <col min="14" max="14" width="6.7109375" style="1" customWidth="1"/>
    <col min="15" max="19" width="11.42578125" style="1" customWidth="1"/>
    <col min="20" max="20" width="28.140625" style="1" customWidth="1"/>
    <col min="21" max="25" width="18.5703125" style="1" customWidth="1"/>
    <col min="26" max="16382" width="11.42578125" style="1"/>
    <col min="16383" max="16383" width="9.7109375" style="1" customWidth="1"/>
    <col min="16384" max="16384" width="7.28515625" style="1" customWidth="1"/>
  </cols>
  <sheetData>
    <row r="1" spans="1:20" ht="9" customHeight="1" x14ac:dyDescent="0.25">
      <c r="A1" s="64">
        <v>11</v>
      </c>
      <c r="B1" s="96"/>
      <c r="C1" s="97"/>
      <c r="D1" s="97"/>
      <c r="E1" s="97"/>
      <c r="F1" s="97" t="s">
        <v>21</v>
      </c>
      <c r="G1" s="97" t="s">
        <v>22</v>
      </c>
      <c r="H1" s="98" t="s">
        <v>26</v>
      </c>
      <c r="I1" s="97" t="s">
        <v>90</v>
      </c>
      <c r="J1" s="99"/>
      <c r="K1" s="97" t="s">
        <v>11</v>
      </c>
      <c r="L1" s="97" t="s">
        <v>25</v>
      </c>
      <c r="M1" s="100" t="s">
        <v>13</v>
      </c>
      <c r="P1" s="1">
        <v>1</v>
      </c>
    </row>
    <row r="2" spans="1:20" ht="23.25" x14ac:dyDescent="0.35">
      <c r="A2" s="65"/>
      <c r="B2" s="101"/>
      <c r="C2" s="73"/>
      <c r="D2" s="73"/>
      <c r="E2" s="73"/>
      <c r="F2" s="73"/>
      <c r="G2" s="73"/>
      <c r="H2" s="70"/>
      <c r="I2" s="70"/>
      <c r="J2" s="70"/>
      <c r="K2" s="70"/>
      <c r="L2" s="70"/>
      <c r="M2" s="102"/>
      <c r="N2" s="8"/>
    </row>
    <row r="3" spans="1:20" s="7" customFormat="1" ht="15.75" hidden="1" customHeight="1" x14ac:dyDescent="0.25">
      <c r="A3" s="66"/>
      <c r="B3" s="103"/>
      <c r="C3" s="74"/>
      <c r="D3" s="74"/>
      <c r="E3" s="74"/>
      <c r="F3" s="120" t="s">
        <v>19</v>
      </c>
      <c r="G3" s="120"/>
      <c r="H3" s="120"/>
      <c r="I3" s="120"/>
      <c r="J3" s="120"/>
      <c r="K3" s="120"/>
      <c r="L3" s="120"/>
      <c r="M3" s="121"/>
    </row>
    <row r="4" spans="1:20" s="7" customFormat="1" ht="15.75" hidden="1" customHeight="1" x14ac:dyDescent="0.25">
      <c r="A4" s="66"/>
      <c r="B4" s="103"/>
      <c r="C4" s="74"/>
      <c r="D4" s="74"/>
      <c r="E4" s="74"/>
      <c r="F4" s="120"/>
      <c r="G4" s="120"/>
      <c r="H4" s="120"/>
      <c r="I4" s="120"/>
      <c r="J4" s="120"/>
      <c r="K4" s="120"/>
      <c r="L4" s="120"/>
      <c r="M4" s="121"/>
    </row>
    <row r="5" spans="1:20" s="7" customFormat="1" ht="21" customHeight="1" x14ac:dyDescent="0.35">
      <c r="A5" s="66"/>
      <c r="B5" s="103"/>
      <c r="C5" s="74"/>
      <c r="D5" s="74"/>
      <c r="E5" s="118" t="s">
        <v>23</v>
      </c>
      <c r="F5" s="118"/>
      <c r="G5" s="118"/>
      <c r="H5" s="118"/>
      <c r="I5" s="118"/>
      <c r="J5" s="118"/>
      <c r="K5" s="118"/>
      <c r="L5" s="118"/>
      <c r="M5" s="119"/>
      <c r="N5" s="13"/>
    </row>
    <row r="6" spans="1:20" s="7" customFormat="1" ht="66.75" customHeight="1" x14ac:dyDescent="0.25">
      <c r="A6" s="66"/>
      <c r="B6" s="103"/>
      <c r="C6" s="74"/>
      <c r="D6" s="74"/>
      <c r="E6" s="127" t="s">
        <v>199</v>
      </c>
      <c r="F6" s="128"/>
      <c r="G6" s="128"/>
      <c r="H6" s="128"/>
      <c r="I6" s="128"/>
      <c r="J6" s="128"/>
      <c r="K6" s="129"/>
      <c r="L6" s="129"/>
      <c r="M6" s="130"/>
      <c r="N6" s="9"/>
    </row>
    <row r="7" spans="1:20" ht="8.25" customHeight="1" x14ac:dyDescent="0.25">
      <c r="A7" s="65"/>
      <c r="B7" s="101"/>
      <c r="C7" s="73"/>
      <c r="D7" s="73"/>
      <c r="E7" s="73"/>
      <c r="F7" s="73"/>
      <c r="G7" s="73"/>
      <c r="H7" s="73"/>
      <c r="I7" s="73"/>
      <c r="J7" s="73"/>
      <c r="K7" s="75"/>
      <c r="L7" s="76"/>
      <c r="M7" s="104"/>
      <c r="T7" s="2" t="s">
        <v>9</v>
      </c>
    </row>
    <row r="8" spans="1:20" s="2" customFormat="1" ht="29.25" customHeight="1" x14ac:dyDescent="0.2">
      <c r="A8" s="67"/>
      <c r="B8" s="105"/>
      <c r="C8" s="77"/>
      <c r="D8" s="122" t="s">
        <v>93</v>
      </c>
      <c r="E8" s="122"/>
      <c r="F8" s="122"/>
      <c r="G8" s="95">
        <v>14</v>
      </c>
      <c r="H8" s="77"/>
      <c r="I8" s="77"/>
      <c r="J8" s="78"/>
      <c r="K8" s="79"/>
      <c r="L8" s="78"/>
      <c r="M8" s="106"/>
      <c r="T8" s="2" t="s">
        <v>8</v>
      </c>
    </row>
    <row r="9" spans="1:20" s="2" customFormat="1" ht="45" customHeight="1" x14ac:dyDescent="0.25">
      <c r="A9" s="67"/>
      <c r="B9" s="105"/>
      <c r="C9" s="77"/>
      <c r="D9" s="123" t="s">
        <v>194</v>
      </c>
      <c r="E9" s="124"/>
      <c r="F9" s="125"/>
      <c r="G9" s="80">
        <v>2850006044</v>
      </c>
      <c r="H9" s="77"/>
      <c r="I9" s="81" t="s">
        <v>24</v>
      </c>
      <c r="J9" s="77"/>
      <c r="K9" s="77"/>
      <c r="L9" s="77"/>
      <c r="M9" s="106"/>
      <c r="T9" s="1" t="s">
        <v>3</v>
      </c>
    </row>
    <row r="10" spans="1:20" s="2" customFormat="1" ht="24" customHeight="1" x14ac:dyDescent="0.25">
      <c r="A10" s="67"/>
      <c r="B10" s="105"/>
      <c r="C10" s="77"/>
      <c r="D10" s="126" t="s">
        <v>172</v>
      </c>
      <c r="E10" s="126"/>
      <c r="F10" s="126"/>
      <c r="G10" s="82"/>
      <c r="H10" s="77"/>
      <c r="I10" s="83" t="s">
        <v>25</v>
      </c>
      <c r="J10" s="77"/>
      <c r="K10" s="77"/>
      <c r="L10" s="84"/>
      <c r="M10" s="106"/>
      <c r="T10" s="2" t="s">
        <v>6</v>
      </c>
    </row>
    <row r="11" spans="1:20" x14ac:dyDescent="0.25">
      <c r="A11" s="65"/>
      <c r="B11" s="101"/>
      <c r="C11" s="73"/>
      <c r="D11" s="73"/>
      <c r="E11" s="73"/>
      <c r="F11" s="73"/>
      <c r="G11" s="73"/>
      <c r="H11" s="73"/>
      <c r="I11" s="73"/>
      <c r="J11" s="73"/>
      <c r="K11" s="75"/>
      <c r="L11" s="76"/>
      <c r="M11" s="104"/>
      <c r="T11" s="2" t="s">
        <v>5</v>
      </c>
    </row>
    <row r="12" spans="1:20" s="2" customFormat="1" ht="34.5" customHeight="1" x14ac:dyDescent="0.25">
      <c r="A12" s="67"/>
      <c r="B12" s="107"/>
      <c r="C12" s="85" t="s">
        <v>94</v>
      </c>
      <c r="D12" s="85" t="s">
        <v>95</v>
      </c>
      <c r="E12" s="85" t="s">
        <v>96</v>
      </c>
      <c r="F12" s="85" t="s">
        <v>17</v>
      </c>
      <c r="G12" s="85" t="s">
        <v>97</v>
      </c>
      <c r="H12" s="85" t="s">
        <v>20</v>
      </c>
      <c r="I12" s="85" t="s">
        <v>18</v>
      </c>
      <c r="J12" s="85" t="s">
        <v>105</v>
      </c>
      <c r="K12" s="85" t="s">
        <v>1</v>
      </c>
      <c r="L12" s="85" t="s">
        <v>2</v>
      </c>
      <c r="M12" s="108" t="s">
        <v>166</v>
      </c>
      <c r="N12" s="58" t="s">
        <v>84</v>
      </c>
      <c r="T12" s="1" t="s">
        <v>7</v>
      </c>
    </row>
    <row r="13" spans="1:20" s="2" customFormat="1" ht="60.75" customHeight="1" x14ac:dyDescent="0.25">
      <c r="A13" s="68"/>
      <c r="B13" s="109">
        <v>1</v>
      </c>
      <c r="C13" s="86" t="s">
        <v>98</v>
      </c>
      <c r="D13" s="86" t="s">
        <v>100</v>
      </c>
      <c r="E13" s="86" t="s">
        <v>101</v>
      </c>
      <c r="F13" s="86" t="s">
        <v>101</v>
      </c>
      <c r="G13" s="86" t="s">
        <v>143</v>
      </c>
      <c r="H13" s="87" t="s">
        <v>21</v>
      </c>
      <c r="I13" s="86" t="s">
        <v>78</v>
      </c>
      <c r="J13" s="86" t="s">
        <v>167</v>
      </c>
      <c r="K13" s="87" t="s">
        <v>13</v>
      </c>
      <c r="L13" s="87" t="s">
        <v>14</v>
      </c>
      <c r="M13" s="110" t="s">
        <v>175</v>
      </c>
      <c r="N13" s="59">
        <v>0.17124735729386892</v>
      </c>
      <c r="T13" s="2" t="s">
        <v>4</v>
      </c>
    </row>
    <row r="14" spans="1:20" s="2" customFormat="1" ht="90.75" customHeight="1" x14ac:dyDescent="0.25">
      <c r="A14" s="68"/>
      <c r="B14" s="109">
        <v>2</v>
      </c>
      <c r="C14" s="86" t="s">
        <v>99</v>
      </c>
      <c r="D14" s="86" t="s">
        <v>100</v>
      </c>
      <c r="E14" s="86" t="s">
        <v>101</v>
      </c>
      <c r="F14" s="86" t="s">
        <v>101</v>
      </c>
      <c r="G14" s="86" t="s">
        <v>145</v>
      </c>
      <c r="H14" s="87" t="s">
        <v>21</v>
      </c>
      <c r="I14" s="86" t="s">
        <v>78</v>
      </c>
      <c r="J14" s="86" t="s">
        <v>169</v>
      </c>
      <c r="K14" s="87" t="s">
        <v>13</v>
      </c>
      <c r="L14" s="87" t="s">
        <v>13</v>
      </c>
      <c r="M14" s="110" t="s">
        <v>191</v>
      </c>
      <c r="N14" s="59">
        <v>7.6109936575052856E-2</v>
      </c>
    </row>
    <row r="15" spans="1:20" s="2" customFormat="1" ht="120" customHeight="1" x14ac:dyDescent="0.25">
      <c r="A15" s="68"/>
      <c r="B15" s="109">
        <v>3</v>
      </c>
      <c r="C15" s="86" t="s">
        <v>99</v>
      </c>
      <c r="D15" s="86" t="s">
        <v>100</v>
      </c>
      <c r="E15" s="86" t="s">
        <v>101</v>
      </c>
      <c r="F15" s="86" t="s">
        <v>101</v>
      </c>
      <c r="G15" s="86" t="s">
        <v>144</v>
      </c>
      <c r="H15" s="116" t="s">
        <v>21</v>
      </c>
      <c r="I15" s="86" t="s">
        <v>78</v>
      </c>
      <c r="J15" s="86" t="s">
        <v>168</v>
      </c>
      <c r="K15" s="116" t="s">
        <v>13</v>
      </c>
      <c r="L15" s="116" t="s">
        <v>14</v>
      </c>
      <c r="M15" s="110" t="s">
        <v>176</v>
      </c>
      <c r="N15" s="59">
        <v>7.6109936575052856E-2</v>
      </c>
    </row>
    <row r="16" spans="1:20" s="2" customFormat="1" ht="282" customHeight="1" x14ac:dyDescent="0.25">
      <c r="A16" s="67"/>
      <c r="B16" s="109">
        <v>4</v>
      </c>
      <c r="C16" s="86" t="s">
        <v>99</v>
      </c>
      <c r="D16" s="86" t="s">
        <v>100</v>
      </c>
      <c r="E16" s="86" t="s">
        <v>102</v>
      </c>
      <c r="F16" s="86" t="s">
        <v>102</v>
      </c>
      <c r="G16" s="86" t="s">
        <v>146</v>
      </c>
      <c r="H16" s="116" t="s">
        <v>21</v>
      </c>
      <c r="I16" s="86" t="s">
        <v>78</v>
      </c>
      <c r="J16" s="86" t="s">
        <v>142</v>
      </c>
      <c r="K16" s="116" t="s">
        <v>13</v>
      </c>
      <c r="L16" s="116" t="s">
        <v>14</v>
      </c>
      <c r="M16" s="110" t="s">
        <v>188</v>
      </c>
      <c r="N16" s="59">
        <v>7.6109936575052856E-2</v>
      </c>
    </row>
    <row r="17" spans="1:23" s="2" customFormat="1" ht="33" x14ac:dyDescent="0.25">
      <c r="A17" s="67"/>
      <c r="B17" s="109">
        <v>5</v>
      </c>
      <c r="C17" s="86" t="s">
        <v>99</v>
      </c>
      <c r="D17" s="86" t="s">
        <v>100</v>
      </c>
      <c r="E17" s="86" t="s">
        <v>102</v>
      </c>
      <c r="F17" s="86" t="s">
        <v>102</v>
      </c>
      <c r="G17" s="86" t="s">
        <v>149</v>
      </c>
      <c r="H17" s="116" t="s">
        <v>21</v>
      </c>
      <c r="I17" s="86" t="s">
        <v>78</v>
      </c>
      <c r="J17" s="86" t="s">
        <v>147</v>
      </c>
      <c r="K17" s="116" t="s">
        <v>13</v>
      </c>
      <c r="L17" s="116" t="s">
        <v>14</v>
      </c>
      <c r="M17" s="110" t="s">
        <v>192</v>
      </c>
      <c r="N17" s="59">
        <v>7.6109936575052856E-2</v>
      </c>
    </row>
    <row r="18" spans="1:23" s="2" customFormat="1" ht="90" customHeight="1" x14ac:dyDescent="0.25">
      <c r="A18" s="67"/>
      <c r="B18" s="109">
        <v>6</v>
      </c>
      <c r="C18" s="86" t="s">
        <v>99</v>
      </c>
      <c r="D18" s="86" t="s">
        <v>100</v>
      </c>
      <c r="E18" s="86" t="s">
        <v>103</v>
      </c>
      <c r="F18" s="86" t="s">
        <v>103</v>
      </c>
      <c r="G18" s="86" t="s">
        <v>150</v>
      </c>
      <c r="H18" s="87" t="s">
        <v>26</v>
      </c>
      <c r="I18" s="86" t="s">
        <v>78</v>
      </c>
      <c r="J18" s="86" t="s">
        <v>148</v>
      </c>
      <c r="K18" s="87" t="s">
        <v>13</v>
      </c>
      <c r="L18" s="87" t="s">
        <v>14</v>
      </c>
      <c r="M18" s="110" t="s">
        <v>189</v>
      </c>
      <c r="N18" s="59">
        <v>7.6109936575052856E-2</v>
      </c>
    </row>
    <row r="19" spans="1:23" s="2" customFormat="1" ht="101.25" customHeight="1" x14ac:dyDescent="0.25">
      <c r="A19" s="67"/>
      <c r="B19" s="109">
        <v>7</v>
      </c>
      <c r="C19" s="86" t="s">
        <v>99</v>
      </c>
      <c r="D19" s="86" t="s">
        <v>100</v>
      </c>
      <c r="E19" s="86" t="s">
        <v>103</v>
      </c>
      <c r="F19" s="86" t="s">
        <v>103</v>
      </c>
      <c r="G19" s="86" t="s">
        <v>151</v>
      </c>
      <c r="H19" s="87" t="s">
        <v>26</v>
      </c>
      <c r="I19" s="86" t="s">
        <v>78</v>
      </c>
      <c r="J19" s="86" t="s">
        <v>165</v>
      </c>
      <c r="K19" s="87" t="s">
        <v>13</v>
      </c>
      <c r="L19" s="87" t="s">
        <v>14</v>
      </c>
      <c r="M19" s="110" t="s">
        <v>177</v>
      </c>
      <c r="N19" s="59">
        <v>7.6109936575052856E-2</v>
      </c>
    </row>
    <row r="20" spans="1:23" s="2" customFormat="1" ht="114.75" customHeight="1" x14ac:dyDescent="0.25">
      <c r="A20" s="67"/>
      <c r="B20" s="109">
        <v>8</v>
      </c>
      <c r="C20" s="86" t="s">
        <v>98</v>
      </c>
      <c r="D20" s="86" t="s">
        <v>100</v>
      </c>
      <c r="E20" s="86" t="s">
        <v>104</v>
      </c>
      <c r="F20" s="86" t="s">
        <v>27</v>
      </c>
      <c r="G20" s="86" t="s">
        <v>106</v>
      </c>
      <c r="H20" s="87" t="s">
        <v>22</v>
      </c>
      <c r="I20" s="86" t="s">
        <v>74</v>
      </c>
      <c r="J20" s="86" t="s">
        <v>107</v>
      </c>
      <c r="K20" s="87" t="s">
        <v>13</v>
      </c>
      <c r="L20" s="87" t="s">
        <v>11</v>
      </c>
      <c r="M20" s="110" t="s">
        <v>178</v>
      </c>
      <c r="N20" s="59">
        <v>0.17124735729386892</v>
      </c>
    </row>
    <row r="21" spans="1:23" s="2" customFormat="1" ht="139.5" customHeight="1" x14ac:dyDescent="0.25">
      <c r="A21" s="67"/>
      <c r="B21" s="109">
        <v>9</v>
      </c>
      <c r="C21" s="86" t="s">
        <v>99</v>
      </c>
      <c r="D21" s="86" t="s">
        <v>100</v>
      </c>
      <c r="E21" s="86" t="s">
        <v>104</v>
      </c>
      <c r="F21" s="86" t="str">
        <f>+F13</f>
        <v>Planeación</v>
      </c>
      <c r="G21" s="86" t="s">
        <v>76</v>
      </c>
      <c r="H21" s="87" t="s">
        <v>22</v>
      </c>
      <c r="I21" s="86" t="str">
        <f>+I13</f>
        <v>Mayores Costos y Plazos</v>
      </c>
      <c r="J21" s="86" t="s">
        <v>108</v>
      </c>
      <c r="K21" s="87" t="s">
        <v>13</v>
      </c>
      <c r="L21" s="87" t="s">
        <v>11</v>
      </c>
      <c r="M21" s="110" t="s">
        <v>179</v>
      </c>
      <c r="N21" s="59">
        <v>0.49471458773784355</v>
      </c>
      <c r="T21" s="2" t="s">
        <v>10</v>
      </c>
    </row>
    <row r="22" spans="1:23" s="2" customFormat="1" ht="114" customHeight="1" x14ac:dyDescent="0.25">
      <c r="A22" s="67"/>
      <c r="B22" s="109">
        <v>10</v>
      </c>
      <c r="C22" s="86" t="s">
        <v>99</v>
      </c>
      <c r="D22" s="86" t="s">
        <v>100</v>
      </c>
      <c r="E22" s="86" t="s">
        <v>104</v>
      </c>
      <c r="F22" s="86" t="str">
        <f>+F21</f>
        <v>Planeación</v>
      </c>
      <c r="G22" s="86" t="s">
        <v>77</v>
      </c>
      <c r="H22" s="87" t="s">
        <v>22</v>
      </c>
      <c r="I22" s="86" t="s">
        <v>83</v>
      </c>
      <c r="J22" s="86" t="s">
        <v>109</v>
      </c>
      <c r="K22" s="87" t="s">
        <v>13</v>
      </c>
      <c r="L22" s="87" t="s">
        <v>14</v>
      </c>
      <c r="M22" s="110" t="s">
        <v>193</v>
      </c>
      <c r="N22" s="59">
        <v>1.9027484143763214E-2</v>
      </c>
    </row>
    <row r="23" spans="1:23" s="2" customFormat="1" ht="159.75" customHeight="1" x14ac:dyDescent="0.25">
      <c r="A23" s="67"/>
      <c r="B23" s="109">
        <v>11</v>
      </c>
      <c r="C23" s="86" t="s">
        <v>98</v>
      </c>
      <c r="D23" s="86" t="s">
        <v>100</v>
      </c>
      <c r="E23" s="86" t="s">
        <v>104</v>
      </c>
      <c r="F23" s="86" t="str">
        <f>+F22</f>
        <v>Planeación</v>
      </c>
      <c r="G23" s="86" t="s">
        <v>110</v>
      </c>
      <c r="H23" s="87" t="s">
        <v>22</v>
      </c>
      <c r="I23" s="86" t="s">
        <v>78</v>
      </c>
      <c r="J23" s="86" t="s">
        <v>111</v>
      </c>
      <c r="K23" s="87" t="s">
        <v>12</v>
      </c>
      <c r="L23" s="87" t="s">
        <v>14</v>
      </c>
      <c r="M23" s="111" t="s">
        <v>180</v>
      </c>
      <c r="N23" s="59">
        <v>1.9027484143763214E-2</v>
      </c>
    </row>
    <row r="24" spans="1:23" s="2" customFormat="1" ht="141.75" customHeight="1" x14ac:dyDescent="0.25">
      <c r="A24" s="67"/>
      <c r="B24" s="109">
        <v>12</v>
      </c>
      <c r="C24" s="86" t="s">
        <v>99</v>
      </c>
      <c r="D24" s="86" t="s">
        <v>100</v>
      </c>
      <c r="E24" s="86" t="s">
        <v>104</v>
      </c>
      <c r="F24" s="86" t="str">
        <f>+F23</f>
        <v>Planeación</v>
      </c>
      <c r="G24" s="86" t="s">
        <v>88</v>
      </c>
      <c r="H24" s="87" t="s">
        <v>22</v>
      </c>
      <c r="I24" s="86" t="s">
        <v>28</v>
      </c>
      <c r="J24" s="86" t="s">
        <v>112</v>
      </c>
      <c r="K24" s="87" t="s">
        <v>13</v>
      </c>
      <c r="L24" s="87" t="s">
        <v>12</v>
      </c>
      <c r="M24" s="110" t="s">
        <v>181</v>
      </c>
      <c r="N24" s="60">
        <v>0.21987315010570824</v>
      </c>
      <c r="T24" s="2" t="s">
        <v>11</v>
      </c>
    </row>
    <row r="25" spans="1:23" s="2" customFormat="1" ht="77.25" customHeight="1" x14ac:dyDescent="0.25">
      <c r="A25" s="67"/>
      <c r="B25" s="109">
        <v>13</v>
      </c>
      <c r="C25" s="86" t="s">
        <v>99</v>
      </c>
      <c r="D25" s="86" t="s">
        <v>100</v>
      </c>
      <c r="E25" s="86" t="s">
        <v>104</v>
      </c>
      <c r="F25" s="86" t="str">
        <f>+F24</f>
        <v>Planeación</v>
      </c>
      <c r="G25" s="86" t="s">
        <v>43</v>
      </c>
      <c r="H25" s="87" t="s">
        <v>22</v>
      </c>
      <c r="I25" s="86" t="str">
        <f>+I24</f>
        <v>Mayores costos</v>
      </c>
      <c r="J25" s="86" t="s">
        <v>113</v>
      </c>
      <c r="K25" s="87" t="s">
        <v>13</v>
      </c>
      <c r="L25" s="87" t="s">
        <v>14</v>
      </c>
      <c r="M25" s="110" t="s">
        <v>182</v>
      </c>
      <c r="N25" s="61">
        <v>4</v>
      </c>
      <c r="T25" s="2" t="s">
        <v>14</v>
      </c>
    </row>
    <row r="26" spans="1:23" s="2" customFormat="1" ht="115.5" x14ac:dyDescent="0.25">
      <c r="A26" s="67"/>
      <c r="B26" s="109">
        <v>14</v>
      </c>
      <c r="C26" s="86" t="s">
        <v>98</v>
      </c>
      <c r="D26" s="86" t="s">
        <v>100</v>
      </c>
      <c r="E26" s="86" t="s">
        <v>104</v>
      </c>
      <c r="F26" s="86" t="str">
        <f>+F25</f>
        <v>Planeación</v>
      </c>
      <c r="G26" s="86" t="s">
        <v>79</v>
      </c>
      <c r="H26" s="87" t="s">
        <v>22</v>
      </c>
      <c r="I26" s="86" t="str">
        <f>+I25</f>
        <v>Mayores costos</v>
      </c>
      <c r="J26" s="86" t="s">
        <v>114</v>
      </c>
      <c r="K26" s="87" t="s">
        <v>13</v>
      </c>
      <c r="L26" s="87" t="s">
        <v>12</v>
      </c>
      <c r="M26" s="110" t="s">
        <v>183</v>
      </c>
      <c r="N26" s="59">
        <v>0.25</v>
      </c>
      <c r="T26" s="2" t="s">
        <v>12</v>
      </c>
    </row>
    <row r="27" spans="1:23" s="2" customFormat="1" ht="111" customHeight="1" x14ac:dyDescent="0.25">
      <c r="A27" s="67"/>
      <c r="B27" s="109">
        <v>15</v>
      </c>
      <c r="C27" s="86" t="s">
        <v>99</v>
      </c>
      <c r="D27" s="86" t="s">
        <v>100</v>
      </c>
      <c r="E27" s="86" t="s">
        <v>104</v>
      </c>
      <c r="F27" s="86" t="s">
        <v>27</v>
      </c>
      <c r="G27" s="86" t="s">
        <v>80</v>
      </c>
      <c r="H27" s="87" t="s">
        <v>22</v>
      </c>
      <c r="I27" s="86" t="str">
        <f>+I26</f>
        <v>Mayores costos</v>
      </c>
      <c r="J27" s="86" t="s">
        <v>115</v>
      </c>
      <c r="K27" s="87" t="s">
        <v>13</v>
      </c>
      <c r="L27" s="87" t="s">
        <v>14</v>
      </c>
      <c r="M27" s="111" t="s">
        <v>184</v>
      </c>
      <c r="N27" s="59">
        <v>1</v>
      </c>
      <c r="T27" s="2" t="s">
        <v>13</v>
      </c>
    </row>
    <row r="28" spans="1:23" ht="160.5" customHeight="1" x14ac:dyDescent="0.25">
      <c r="A28" s="65"/>
      <c r="B28" s="109">
        <v>16</v>
      </c>
      <c r="C28" s="86" t="s">
        <v>99</v>
      </c>
      <c r="D28" s="86" t="s">
        <v>100</v>
      </c>
      <c r="E28" s="86" t="s">
        <v>104</v>
      </c>
      <c r="F28" s="86" t="s">
        <v>27</v>
      </c>
      <c r="G28" s="86" t="s">
        <v>87</v>
      </c>
      <c r="H28" s="87" t="s">
        <v>22</v>
      </c>
      <c r="I28" s="86" t="s">
        <v>28</v>
      </c>
      <c r="J28" s="86" t="s">
        <v>116</v>
      </c>
      <c r="K28" s="87" t="s">
        <v>13</v>
      </c>
      <c r="L28" s="87" t="s">
        <v>13</v>
      </c>
      <c r="M28" s="110" t="s">
        <v>185</v>
      </c>
      <c r="N28" s="59">
        <v>0.25</v>
      </c>
    </row>
    <row r="29" spans="1:23" ht="158.25" customHeight="1" x14ac:dyDescent="0.25">
      <c r="A29" s="65"/>
      <c r="B29" s="109">
        <v>17</v>
      </c>
      <c r="C29" s="86" t="s">
        <v>99</v>
      </c>
      <c r="D29" s="86" t="s">
        <v>100</v>
      </c>
      <c r="E29" s="86" t="s">
        <v>104</v>
      </c>
      <c r="F29" s="86" t="s">
        <v>49</v>
      </c>
      <c r="G29" s="86" t="s">
        <v>81</v>
      </c>
      <c r="H29" s="87" t="s">
        <v>22</v>
      </c>
      <c r="I29" s="86" t="s">
        <v>28</v>
      </c>
      <c r="J29" s="86" t="s">
        <v>117</v>
      </c>
      <c r="K29" s="87" t="s">
        <v>13</v>
      </c>
      <c r="L29" s="87" t="s">
        <v>12</v>
      </c>
      <c r="M29" s="110" t="s">
        <v>187</v>
      </c>
      <c r="N29" s="59">
        <v>1</v>
      </c>
    </row>
    <row r="30" spans="1:23" ht="235.5" customHeight="1" x14ac:dyDescent="0.25">
      <c r="A30" s="65"/>
      <c r="B30" s="109">
        <v>18</v>
      </c>
      <c r="C30" s="86" t="s">
        <v>98</v>
      </c>
      <c r="D30" s="86" t="s">
        <v>100</v>
      </c>
      <c r="E30" s="86" t="s">
        <v>103</v>
      </c>
      <c r="F30" s="86" t="s">
        <v>75</v>
      </c>
      <c r="G30" s="86" t="s">
        <v>120</v>
      </c>
      <c r="H30" s="87" t="s">
        <v>22</v>
      </c>
      <c r="I30" s="86" t="str">
        <f>+I25</f>
        <v>Mayores costos</v>
      </c>
      <c r="J30" s="86" t="s">
        <v>118</v>
      </c>
      <c r="K30" s="87" t="s">
        <v>13</v>
      </c>
      <c r="L30" s="87" t="s">
        <v>14</v>
      </c>
      <c r="M30" s="110" t="s">
        <v>190</v>
      </c>
      <c r="N30" s="59">
        <v>4</v>
      </c>
      <c r="T30" s="4"/>
      <c r="U30" s="4"/>
      <c r="V30" s="4"/>
      <c r="W30" s="4"/>
    </row>
    <row r="31" spans="1:23" ht="195.75" customHeight="1" x14ac:dyDescent="0.25">
      <c r="A31" s="65"/>
      <c r="B31" s="109">
        <v>19</v>
      </c>
      <c r="C31" s="86" t="s">
        <v>98</v>
      </c>
      <c r="D31" s="86" t="s">
        <v>100</v>
      </c>
      <c r="E31" s="86" t="s">
        <v>104</v>
      </c>
      <c r="F31" s="86" t="s">
        <v>7</v>
      </c>
      <c r="G31" s="86" t="s">
        <v>86</v>
      </c>
      <c r="H31" s="87" t="s">
        <v>22</v>
      </c>
      <c r="I31" s="87" t="s">
        <v>28</v>
      </c>
      <c r="J31" s="86" t="s">
        <v>119</v>
      </c>
      <c r="K31" s="87" t="s">
        <v>13</v>
      </c>
      <c r="L31" s="87" t="s">
        <v>14</v>
      </c>
      <c r="M31" s="110" t="s">
        <v>186</v>
      </c>
      <c r="N31" s="60">
        <v>1</v>
      </c>
      <c r="T31" s="4"/>
      <c r="U31" s="4"/>
      <c r="V31" s="4"/>
      <c r="W31" s="4"/>
    </row>
    <row r="32" spans="1:23" ht="46.5" customHeight="1" x14ac:dyDescent="0.25">
      <c r="A32" s="65"/>
      <c r="B32" s="109">
        <v>20</v>
      </c>
      <c r="C32" s="86" t="s">
        <v>98</v>
      </c>
      <c r="D32" s="86" t="s">
        <v>100</v>
      </c>
      <c r="E32" s="86" t="s">
        <v>104</v>
      </c>
      <c r="F32" s="86" t="s">
        <v>82</v>
      </c>
      <c r="G32" s="86" t="s">
        <v>91</v>
      </c>
      <c r="H32" s="87" t="s">
        <v>22</v>
      </c>
      <c r="I32" s="87"/>
      <c r="J32" s="86" t="s">
        <v>173</v>
      </c>
      <c r="K32" s="87"/>
      <c r="L32" s="87"/>
      <c r="M32" s="110" t="s">
        <v>170</v>
      </c>
      <c r="N32" s="62"/>
    </row>
    <row r="33" spans="1:14" ht="109.5" customHeight="1" thickBot="1" x14ac:dyDescent="0.3">
      <c r="A33" s="69"/>
      <c r="B33" s="112">
        <v>21</v>
      </c>
      <c r="C33" s="113" t="s">
        <v>98</v>
      </c>
      <c r="D33" s="113" t="s">
        <v>100</v>
      </c>
      <c r="E33" s="113" t="s">
        <v>104</v>
      </c>
      <c r="F33" s="113" t="s">
        <v>82</v>
      </c>
      <c r="G33" s="113" t="s">
        <v>92</v>
      </c>
      <c r="H33" s="114" t="s">
        <v>21</v>
      </c>
      <c r="I33" s="114"/>
      <c r="J33" s="113" t="s">
        <v>174</v>
      </c>
      <c r="K33" s="114"/>
      <c r="L33" s="114"/>
      <c r="M33" s="115" t="s">
        <v>171</v>
      </c>
      <c r="N33" s="63"/>
    </row>
    <row r="34" spans="1:14" ht="15.75" customHeight="1" x14ac:dyDescent="0.25">
      <c r="B34" s="88"/>
      <c r="C34" s="88"/>
      <c r="D34" s="88"/>
      <c r="E34" s="88"/>
      <c r="F34" s="89"/>
      <c r="G34" s="89"/>
      <c r="H34" s="89"/>
      <c r="I34" s="89"/>
      <c r="J34" s="89"/>
      <c r="K34" s="89"/>
      <c r="L34" s="89"/>
      <c r="M34" s="71"/>
      <c r="N34" s="6"/>
    </row>
    <row r="35" spans="1:14" x14ac:dyDescent="0.25">
      <c r="B35" s="88"/>
      <c r="C35" s="117" t="s">
        <v>195</v>
      </c>
      <c r="D35" s="117"/>
      <c r="E35" s="117"/>
      <c r="F35" s="117"/>
      <c r="G35" s="117"/>
      <c r="H35" s="117"/>
      <c r="I35" s="117"/>
      <c r="J35" s="117"/>
      <c r="K35" s="90"/>
      <c r="L35" s="90"/>
      <c r="M35" s="72"/>
      <c r="N35" s="33"/>
    </row>
    <row r="36" spans="1:14" x14ac:dyDescent="0.25">
      <c r="B36" s="88"/>
      <c r="C36" s="91"/>
      <c r="D36" s="117" t="s">
        <v>196</v>
      </c>
      <c r="E36" s="117"/>
      <c r="F36" s="117"/>
      <c r="G36" s="117"/>
      <c r="H36" s="117"/>
      <c r="I36" s="117"/>
      <c r="J36" s="117"/>
      <c r="K36" s="117"/>
      <c r="L36" s="90"/>
      <c r="M36" s="72"/>
      <c r="N36" s="33"/>
    </row>
    <row r="37" spans="1:14" x14ac:dyDescent="0.25">
      <c r="B37" s="88"/>
      <c r="C37" s="90" t="s">
        <v>31</v>
      </c>
      <c r="D37" s="90" t="s">
        <v>197</v>
      </c>
      <c r="E37" s="90"/>
      <c r="F37" s="88"/>
      <c r="G37" s="88"/>
      <c r="H37" s="92"/>
      <c r="I37" s="90"/>
      <c r="J37" s="90"/>
      <c r="K37" s="90"/>
      <c r="L37" s="90"/>
      <c r="M37" s="72"/>
      <c r="N37" s="33"/>
    </row>
    <row r="38" spans="1:14" x14ac:dyDescent="0.25">
      <c r="B38" s="88"/>
      <c r="C38" s="90"/>
      <c r="D38" s="90" t="s">
        <v>198</v>
      </c>
      <c r="E38" s="90"/>
      <c r="F38" s="88"/>
      <c r="G38" s="88"/>
      <c r="H38" s="92"/>
      <c r="I38" s="93"/>
      <c r="J38" s="90"/>
      <c r="K38" s="90"/>
      <c r="L38" s="90"/>
      <c r="M38" s="72"/>
      <c r="N38" s="33"/>
    </row>
    <row r="39" spans="1:14" ht="3" customHeight="1" x14ac:dyDescent="0.25">
      <c r="B39" s="88"/>
      <c r="C39" s="88"/>
      <c r="D39" s="88"/>
      <c r="E39" s="88"/>
      <c r="F39" s="90"/>
      <c r="G39" s="90"/>
      <c r="H39" s="90"/>
      <c r="I39" s="90"/>
      <c r="J39" s="90"/>
      <c r="K39" s="90"/>
      <c r="L39" s="90"/>
      <c r="M39" s="72"/>
      <c r="N39" s="33"/>
    </row>
    <row r="40" spans="1:14" ht="13.5" customHeight="1" x14ac:dyDescent="0.25">
      <c r="B40" s="88"/>
      <c r="C40" s="90" t="s">
        <v>121</v>
      </c>
      <c r="D40" s="88"/>
      <c r="E40" s="88"/>
      <c r="F40" s="88"/>
      <c r="G40" s="90"/>
      <c r="H40" s="90"/>
      <c r="I40" s="90"/>
      <c r="J40" s="90"/>
      <c r="K40" s="90"/>
      <c r="L40" s="90"/>
      <c r="M40" s="72"/>
      <c r="N40" s="33"/>
    </row>
    <row r="41" spans="1:14" ht="14.25" customHeight="1" x14ac:dyDescent="0.25">
      <c r="B41" s="88"/>
      <c r="C41" s="90" t="s">
        <v>162</v>
      </c>
      <c r="D41" s="88"/>
      <c r="E41" s="88"/>
      <c r="F41" s="88"/>
      <c r="G41" s="90"/>
      <c r="H41" s="90"/>
      <c r="I41" s="90"/>
      <c r="J41" s="90"/>
      <c r="K41" s="90"/>
      <c r="L41" s="90"/>
      <c r="M41" s="72"/>
      <c r="N41" s="33"/>
    </row>
    <row r="42" spans="1:14" ht="14.25" customHeight="1" x14ac:dyDescent="0.25">
      <c r="B42" s="88"/>
      <c r="C42" s="90" t="s">
        <v>85</v>
      </c>
      <c r="D42" s="88"/>
      <c r="E42" s="88"/>
      <c r="F42" s="88"/>
      <c r="G42" s="90"/>
      <c r="H42" s="90"/>
      <c r="I42" s="90"/>
      <c r="J42" s="90"/>
      <c r="K42" s="90"/>
      <c r="L42" s="90"/>
      <c r="M42" s="72"/>
      <c r="N42" s="33"/>
    </row>
    <row r="43" spans="1:14" ht="14.25" customHeight="1" x14ac:dyDescent="0.25">
      <c r="B43" s="88"/>
      <c r="C43" s="94" t="s">
        <v>122</v>
      </c>
      <c r="D43" s="88"/>
      <c r="E43" s="88"/>
      <c r="F43" s="88"/>
      <c r="G43" s="90"/>
      <c r="H43" s="90"/>
      <c r="I43" s="90"/>
      <c r="J43" s="90"/>
      <c r="K43" s="90"/>
      <c r="L43" s="90"/>
      <c r="M43" s="72"/>
      <c r="N43" s="33"/>
    </row>
    <row r="44" spans="1:14" ht="14.25" customHeight="1" x14ac:dyDescent="0.25">
      <c r="B44" s="88"/>
      <c r="C44" s="94" t="s">
        <v>163</v>
      </c>
      <c r="D44" s="88"/>
      <c r="E44" s="88"/>
      <c r="F44" s="88"/>
      <c r="G44" s="90"/>
      <c r="H44" s="90"/>
      <c r="I44" s="90"/>
      <c r="J44" s="90"/>
      <c r="K44" s="90"/>
      <c r="L44" s="90"/>
      <c r="M44" s="72"/>
      <c r="N44" s="33"/>
    </row>
    <row r="45" spans="1:14" ht="14.25" customHeight="1" x14ac:dyDescent="0.25">
      <c r="B45" s="88"/>
      <c r="C45" s="89" t="s">
        <v>164</v>
      </c>
      <c r="D45" s="88"/>
      <c r="E45" s="88"/>
      <c r="F45" s="90"/>
      <c r="G45" s="90"/>
      <c r="H45" s="90"/>
      <c r="I45" s="90"/>
      <c r="J45" s="90"/>
      <c r="K45" s="90"/>
      <c r="L45" s="90"/>
      <c r="M45" s="72"/>
      <c r="N45" s="33"/>
    </row>
    <row r="46" spans="1:14" ht="14.25" customHeight="1" x14ac:dyDescent="0.25">
      <c r="B46" s="88"/>
      <c r="C46" s="90" t="s">
        <v>89</v>
      </c>
      <c r="D46" s="88"/>
      <c r="E46" s="88"/>
      <c r="F46" s="88"/>
      <c r="G46" s="90"/>
      <c r="H46" s="90"/>
      <c r="I46" s="90"/>
      <c r="J46" s="90"/>
      <c r="K46" s="90"/>
      <c r="L46" s="90"/>
      <c r="M46" s="72"/>
      <c r="N46" s="33"/>
    </row>
    <row r="47" spans="1:14" ht="14.25" customHeight="1" x14ac:dyDescent="0.25">
      <c r="G47" s="15"/>
      <c r="H47" s="15"/>
      <c r="I47" s="15"/>
      <c r="J47" s="15"/>
      <c r="K47" s="15"/>
      <c r="L47" s="15"/>
      <c r="M47" s="55"/>
      <c r="N47" s="33"/>
    </row>
    <row r="48" spans="1:14" ht="24.6" customHeight="1" x14ac:dyDescent="0.25">
      <c r="F48" s="15"/>
      <c r="G48" s="15"/>
      <c r="H48" s="15"/>
      <c r="I48" s="15"/>
      <c r="J48" s="15"/>
      <c r="K48" s="15"/>
      <c r="L48" s="15"/>
      <c r="M48" s="55"/>
      <c r="N48" s="33"/>
    </row>
    <row r="49" spans="6:14" ht="24.6" customHeight="1" x14ac:dyDescent="0.25">
      <c r="F49" s="15"/>
      <c r="G49" s="15"/>
      <c r="H49" s="15"/>
      <c r="I49" s="15"/>
      <c r="J49" s="15"/>
      <c r="K49" s="15"/>
      <c r="L49" s="15"/>
      <c r="M49" s="55"/>
      <c r="N49" s="33"/>
    </row>
    <row r="50" spans="6:14" ht="24.6" customHeight="1" x14ac:dyDescent="0.25">
      <c r="F50" s="15"/>
      <c r="G50" s="15"/>
      <c r="H50" s="15"/>
      <c r="I50" s="15"/>
      <c r="J50" s="15"/>
      <c r="K50" s="15"/>
      <c r="L50" s="15"/>
      <c r="M50" s="55"/>
      <c r="N50" s="33"/>
    </row>
    <row r="51" spans="6:14" ht="24.6" customHeight="1" x14ac:dyDescent="0.25">
      <c r="F51" s="15"/>
      <c r="G51" s="15"/>
      <c r="H51" s="15"/>
      <c r="I51" s="15"/>
      <c r="J51" s="15"/>
      <c r="K51" s="15"/>
      <c r="L51" s="15"/>
      <c r="M51" s="55"/>
      <c r="N51" s="33"/>
    </row>
    <row r="52" spans="6:14" ht="24.6" customHeight="1" x14ac:dyDescent="0.25">
      <c r="F52" s="15"/>
      <c r="G52" s="15"/>
      <c r="H52" s="15"/>
      <c r="I52" s="15"/>
      <c r="J52" s="15"/>
      <c r="K52" s="15"/>
      <c r="L52" s="15"/>
      <c r="M52" s="55"/>
      <c r="N52" s="33"/>
    </row>
    <row r="53" spans="6:14" ht="24.6" customHeight="1" x14ac:dyDescent="0.25">
      <c r="F53" s="15"/>
      <c r="G53" s="15"/>
      <c r="H53" s="15"/>
      <c r="I53" s="15"/>
      <c r="J53" s="15"/>
      <c r="K53" s="15"/>
      <c r="L53" s="15"/>
      <c r="M53" s="55"/>
      <c r="N53" s="33"/>
    </row>
    <row r="54" spans="6:14" ht="24.6" customHeight="1" x14ac:dyDescent="0.25">
      <c r="F54" s="15"/>
      <c r="G54" s="15"/>
      <c r="H54" s="15"/>
      <c r="I54" s="15"/>
      <c r="J54" s="15"/>
      <c r="K54" s="15"/>
      <c r="L54" s="15"/>
      <c r="M54" s="55"/>
      <c r="N54" s="33"/>
    </row>
    <row r="55" spans="6:14" ht="24.6" customHeight="1" x14ac:dyDescent="0.25">
      <c r="F55" s="15"/>
      <c r="G55" s="15"/>
      <c r="H55" s="15"/>
      <c r="I55" s="15"/>
      <c r="J55" s="15"/>
      <c r="K55" s="15"/>
      <c r="L55" s="15"/>
      <c r="M55" s="55"/>
      <c r="N55" s="33"/>
    </row>
    <row r="56" spans="6:14" ht="24.6" customHeight="1" x14ac:dyDescent="0.25">
      <c r="F56" s="15"/>
      <c r="G56" s="15"/>
      <c r="H56" s="15"/>
      <c r="I56" s="15"/>
      <c r="J56" s="15"/>
      <c r="K56" s="15"/>
      <c r="L56" s="15"/>
      <c r="M56" s="55"/>
      <c r="N56" s="33"/>
    </row>
    <row r="57" spans="6:14" ht="24.6" customHeight="1" x14ac:dyDescent="0.25">
      <c r="F57" s="15"/>
      <c r="G57" s="15"/>
      <c r="H57" s="15"/>
      <c r="I57" s="15"/>
      <c r="J57" s="15"/>
      <c r="K57" s="15"/>
      <c r="L57" s="15"/>
      <c r="M57" s="55"/>
      <c r="N57" s="33"/>
    </row>
    <row r="58" spans="6:14" ht="24.6" customHeight="1" x14ac:dyDescent="0.25">
      <c r="F58" s="15"/>
      <c r="G58" s="15"/>
      <c r="H58" s="15"/>
      <c r="I58" s="15"/>
      <c r="J58" s="15"/>
      <c r="K58" s="15"/>
      <c r="L58" s="15"/>
      <c r="M58" s="55"/>
      <c r="N58" s="33"/>
    </row>
    <row r="59" spans="6:14" ht="24.6" customHeight="1" x14ac:dyDescent="0.25">
      <c r="F59" s="15"/>
      <c r="G59" s="15"/>
      <c r="H59" s="15"/>
      <c r="I59" s="15"/>
      <c r="J59" s="15"/>
      <c r="K59" s="15"/>
      <c r="L59" s="15"/>
      <c r="M59" s="55"/>
      <c r="N59" s="33"/>
    </row>
    <row r="60" spans="6:14" ht="24.6" customHeight="1" x14ac:dyDescent="0.25">
      <c r="F60" s="15"/>
      <c r="G60" s="15"/>
      <c r="H60" s="15"/>
      <c r="I60" s="15"/>
      <c r="J60" s="15"/>
      <c r="K60" s="15"/>
      <c r="L60" s="15"/>
      <c r="M60" s="55"/>
      <c r="N60" s="33"/>
    </row>
    <row r="61" spans="6:14" ht="24.6" customHeight="1" x14ac:dyDescent="0.25">
      <c r="F61" s="15"/>
      <c r="G61" s="15"/>
      <c r="H61" s="15"/>
      <c r="I61" s="15"/>
      <c r="J61" s="15"/>
      <c r="K61" s="15"/>
      <c r="L61" s="15"/>
      <c r="M61" s="55"/>
      <c r="N61" s="33"/>
    </row>
    <row r="62" spans="6:14" ht="24.6" customHeight="1" x14ac:dyDescent="0.25">
      <c r="F62" s="15"/>
      <c r="G62" s="15"/>
      <c r="H62" s="15"/>
      <c r="I62" s="15"/>
      <c r="J62" s="15"/>
      <c r="K62" s="15"/>
      <c r="L62" s="15"/>
      <c r="M62" s="55"/>
      <c r="N62" s="33"/>
    </row>
    <row r="63" spans="6:14" ht="24.6" customHeight="1" x14ac:dyDescent="0.25">
      <c r="F63" s="15"/>
      <c r="G63" s="15"/>
      <c r="H63" s="15"/>
      <c r="I63" s="15"/>
      <c r="J63" s="15"/>
      <c r="K63" s="15"/>
      <c r="L63" s="15"/>
      <c r="M63" s="55"/>
      <c r="N63" s="33"/>
    </row>
    <row r="64" spans="6:14" ht="24.6" customHeight="1" x14ac:dyDescent="0.25">
      <c r="F64" s="15"/>
      <c r="G64" s="15"/>
      <c r="H64" s="15"/>
      <c r="I64" s="15"/>
      <c r="J64" s="15"/>
      <c r="K64" s="15"/>
      <c r="L64" s="15"/>
      <c r="M64" s="55"/>
      <c r="N64" s="33"/>
    </row>
    <row r="65" spans="6:14" ht="24.6" customHeight="1" x14ac:dyDescent="0.25">
      <c r="F65" s="15"/>
      <c r="G65" s="15"/>
      <c r="H65" s="15"/>
      <c r="I65" s="15"/>
      <c r="J65" s="15"/>
      <c r="K65" s="15"/>
      <c r="L65" s="15"/>
      <c r="M65" s="55"/>
      <c r="N65" s="33"/>
    </row>
    <row r="66" spans="6:14" ht="24.6" customHeight="1" x14ac:dyDescent="0.25">
      <c r="F66" s="15"/>
      <c r="G66" s="15"/>
      <c r="H66" s="15"/>
      <c r="I66" s="15"/>
      <c r="J66" s="15"/>
      <c r="K66" s="15"/>
      <c r="L66" s="15"/>
      <c r="M66" s="55"/>
      <c r="N66" s="33"/>
    </row>
    <row r="67" spans="6:14" ht="24.6" customHeight="1" x14ac:dyDescent="0.25">
      <c r="F67" s="15"/>
      <c r="G67" s="15"/>
      <c r="H67" s="15"/>
      <c r="I67" s="15"/>
      <c r="J67" s="15"/>
      <c r="K67" s="15"/>
      <c r="L67" s="15"/>
      <c r="M67" s="55"/>
      <c r="N67" s="33"/>
    </row>
    <row r="68" spans="6:14" ht="24.6" customHeight="1" x14ac:dyDescent="0.25">
      <c r="F68" s="15"/>
      <c r="G68" s="15"/>
      <c r="H68" s="15"/>
      <c r="I68" s="15"/>
      <c r="J68" s="15"/>
      <c r="K68" s="15"/>
      <c r="L68" s="15"/>
      <c r="M68" s="55"/>
      <c r="N68" s="33"/>
    </row>
    <row r="69" spans="6:14" ht="24.6" customHeight="1" x14ac:dyDescent="0.25">
      <c r="F69" s="15"/>
      <c r="G69" s="15"/>
      <c r="H69" s="15"/>
      <c r="I69" s="15"/>
      <c r="J69" s="15"/>
      <c r="K69" s="15"/>
      <c r="L69" s="15"/>
      <c r="M69" s="55"/>
      <c r="N69" s="33"/>
    </row>
    <row r="70" spans="6:14" ht="24.6" customHeight="1" x14ac:dyDescent="0.25">
      <c r="F70" s="15"/>
      <c r="G70" s="15"/>
      <c r="H70" s="15"/>
      <c r="I70" s="15"/>
      <c r="J70" s="15"/>
      <c r="K70" s="15"/>
      <c r="L70" s="15"/>
      <c r="M70" s="55"/>
      <c r="N70" s="33"/>
    </row>
    <row r="71" spans="6:14" ht="24.6" customHeight="1" x14ac:dyDescent="0.25">
      <c r="F71" s="15"/>
      <c r="G71" s="15"/>
      <c r="H71" s="15"/>
      <c r="I71" s="15"/>
      <c r="J71" s="15"/>
      <c r="K71" s="15"/>
      <c r="L71" s="15"/>
      <c r="M71" s="55"/>
      <c r="N71" s="33"/>
    </row>
    <row r="72" spans="6:14" ht="24.6" customHeight="1" x14ac:dyDescent="0.25">
      <c r="F72" s="15"/>
      <c r="G72" s="15"/>
      <c r="H72" s="15"/>
      <c r="I72" s="15"/>
      <c r="J72" s="15"/>
      <c r="K72" s="15"/>
      <c r="L72" s="15"/>
      <c r="M72" s="55"/>
      <c r="N72" s="33"/>
    </row>
    <row r="73" spans="6:14" ht="24.6" customHeight="1" x14ac:dyDescent="0.25">
      <c r="F73" s="15"/>
      <c r="G73" s="15"/>
      <c r="H73" s="15"/>
      <c r="I73" s="15"/>
      <c r="J73" s="15"/>
      <c r="K73" s="15"/>
      <c r="L73" s="15"/>
      <c r="M73" s="55"/>
      <c r="N73" s="33"/>
    </row>
    <row r="74" spans="6:14" ht="24.6" customHeight="1" x14ac:dyDescent="0.25">
      <c r="F74" s="15"/>
      <c r="G74" s="15"/>
      <c r="H74" s="15"/>
      <c r="I74" s="15"/>
      <c r="J74" s="15"/>
      <c r="K74" s="15"/>
      <c r="L74" s="15"/>
      <c r="M74" s="55"/>
      <c r="N74" s="33"/>
    </row>
    <row r="75" spans="6:14" ht="24.6" customHeight="1" x14ac:dyDescent="0.25">
      <c r="F75" s="15"/>
      <c r="G75" s="15"/>
      <c r="H75" s="15"/>
      <c r="I75" s="15"/>
      <c r="J75" s="15"/>
      <c r="K75" s="15"/>
      <c r="L75" s="15"/>
      <c r="M75" s="55"/>
      <c r="N75" s="33"/>
    </row>
    <row r="76" spans="6:14" ht="24.6" customHeight="1" x14ac:dyDescent="0.25">
      <c r="F76" s="15"/>
      <c r="G76" s="15"/>
      <c r="H76" s="15"/>
      <c r="I76" s="15"/>
      <c r="J76" s="15"/>
      <c r="K76" s="15"/>
      <c r="L76" s="15"/>
      <c r="M76" s="55"/>
      <c r="N76" s="33"/>
    </row>
    <row r="77" spans="6:14" ht="24.6" customHeight="1" x14ac:dyDescent="0.25">
      <c r="F77" s="15"/>
      <c r="G77" s="15"/>
      <c r="H77" s="15"/>
      <c r="I77" s="15"/>
      <c r="J77" s="15"/>
      <c r="K77" s="15"/>
      <c r="L77" s="15"/>
      <c r="M77" s="55"/>
      <c r="N77" s="33"/>
    </row>
    <row r="78" spans="6:14" ht="24.6" customHeight="1" x14ac:dyDescent="0.25">
      <c r="F78" s="15"/>
      <c r="G78" s="15"/>
      <c r="H78" s="15"/>
      <c r="I78" s="15"/>
      <c r="J78" s="15"/>
      <c r="K78" s="15"/>
      <c r="L78" s="15"/>
      <c r="M78" s="55"/>
      <c r="N78" s="33"/>
    </row>
    <row r="79" spans="6:14" ht="24.6" customHeight="1" x14ac:dyDescent="0.25">
      <c r="F79" s="15"/>
      <c r="G79" s="15"/>
      <c r="H79" s="15"/>
      <c r="I79" s="15"/>
      <c r="J79" s="15"/>
      <c r="K79" s="15"/>
      <c r="L79" s="15"/>
      <c r="M79" s="55"/>
      <c r="N79" s="33"/>
    </row>
    <row r="80" spans="6:14" ht="24.6" customHeight="1" x14ac:dyDescent="0.25">
      <c r="F80" s="15"/>
      <c r="G80" s="15"/>
      <c r="H80" s="15"/>
      <c r="I80" s="15"/>
      <c r="J80" s="15"/>
      <c r="K80" s="15"/>
      <c r="L80" s="15"/>
      <c r="M80" s="55"/>
      <c r="N80" s="33"/>
    </row>
    <row r="81" spans="6:14" ht="24.6" customHeight="1" x14ac:dyDescent="0.25">
      <c r="F81" s="15"/>
      <c r="G81" s="15"/>
      <c r="H81" s="15"/>
      <c r="I81" s="15"/>
      <c r="J81" s="15"/>
      <c r="K81" s="15"/>
      <c r="L81" s="15"/>
      <c r="M81" s="55"/>
      <c r="N81" s="33"/>
    </row>
    <row r="82" spans="6:14" ht="24.6" customHeight="1" x14ac:dyDescent="0.25">
      <c r="F82" s="15"/>
      <c r="G82" s="15"/>
      <c r="H82" s="15"/>
      <c r="I82" s="15"/>
      <c r="J82" s="15"/>
      <c r="K82" s="15"/>
      <c r="L82" s="15"/>
      <c r="M82" s="55"/>
      <c r="N82" s="33"/>
    </row>
    <row r="83" spans="6:14" ht="24.6" customHeight="1" x14ac:dyDescent="0.25">
      <c r="F83" s="15"/>
      <c r="G83" s="15"/>
      <c r="H83" s="15"/>
      <c r="I83" s="15"/>
      <c r="J83" s="15"/>
      <c r="K83" s="15"/>
      <c r="L83" s="15"/>
      <c r="M83" s="55"/>
      <c r="N83" s="33"/>
    </row>
    <row r="84" spans="6:14" ht="24.6" customHeight="1" x14ac:dyDescent="0.25">
      <c r="F84" s="15"/>
      <c r="G84" s="15"/>
      <c r="H84" s="15"/>
      <c r="I84" s="15"/>
      <c r="J84" s="15"/>
      <c r="K84" s="15"/>
      <c r="L84" s="15"/>
      <c r="M84" s="55"/>
      <c r="N84" s="33"/>
    </row>
    <row r="85" spans="6:14" ht="24.6" customHeight="1" x14ac:dyDescent="0.25">
      <c r="F85" s="15"/>
      <c r="G85" s="15"/>
      <c r="H85" s="15"/>
      <c r="I85" s="15"/>
      <c r="J85" s="15"/>
      <c r="K85" s="15"/>
      <c r="L85" s="15"/>
      <c r="M85" s="55"/>
      <c r="N85" s="33"/>
    </row>
    <row r="86" spans="6:14" ht="24.6" customHeight="1" x14ac:dyDescent="0.25">
      <c r="F86" s="15"/>
      <c r="G86" s="15"/>
      <c r="H86" s="15"/>
      <c r="I86" s="15"/>
      <c r="J86" s="15"/>
      <c r="K86" s="15"/>
      <c r="L86" s="15"/>
      <c r="M86" s="55"/>
      <c r="N86" s="33"/>
    </row>
    <row r="87" spans="6:14" ht="24.6" customHeight="1" x14ac:dyDescent="0.25">
      <c r="F87" s="15"/>
      <c r="G87" s="15"/>
      <c r="H87" s="15"/>
      <c r="I87" s="15"/>
      <c r="J87" s="15"/>
      <c r="K87" s="15"/>
      <c r="L87" s="15"/>
      <c r="M87" s="55"/>
      <c r="N87" s="33"/>
    </row>
    <row r="88" spans="6:14" ht="24.6" customHeight="1" x14ac:dyDescent="0.25">
      <c r="F88" s="15"/>
      <c r="G88" s="15"/>
      <c r="H88" s="15"/>
      <c r="I88" s="15"/>
      <c r="J88" s="15"/>
      <c r="K88" s="15"/>
      <c r="L88" s="15"/>
      <c r="M88" s="55"/>
      <c r="N88" s="33"/>
    </row>
    <row r="89" spans="6:14" ht="24.6" customHeight="1" x14ac:dyDescent="0.25">
      <c r="F89" s="15"/>
      <c r="G89" s="15"/>
      <c r="H89" s="15"/>
      <c r="I89" s="15"/>
      <c r="J89" s="15"/>
      <c r="K89" s="15"/>
      <c r="L89" s="15"/>
      <c r="M89" s="55"/>
      <c r="N89" s="33"/>
    </row>
    <row r="90" spans="6:14" ht="24.6" customHeight="1" x14ac:dyDescent="0.25">
      <c r="F90" s="15"/>
      <c r="G90" s="15"/>
      <c r="H90" s="15"/>
      <c r="I90" s="15"/>
      <c r="J90" s="15"/>
      <c r="K90" s="15"/>
      <c r="L90" s="15"/>
      <c r="M90" s="55"/>
      <c r="N90" s="33"/>
    </row>
    <row r="91" spans="6:14" ht="24.6" customHeight="1" x14ac:dyDescent="0.25">
      <c r="F91" s="15"/>
      <c r="G91" s="15"/>
      <c r="H91" s="15"/>
      <c r="I91" s="15"/>
      <c r="J91" s="15"/>
      <c r="K91" s="15"/>
      <c r="L91" s="15"/>
      <c r="M91" s="55"/>
      <c r="N91" s="33"/>
    </row>
    <row r="92" spans="6:14" ht="24.6" customHeight="1" x14ac:dyDescent="0.25">
      <c r="F92" s="15"/>
      <c r="G92" s="15"/>
      <c r="H92" s="15"/>
      <c r="I92" s="15"/>
      <c r="J92" s="15"/>
      <c r="K92" s="15"/>
      <c r="L92" s="15"/>
      <c r="M92" s="55"/>
      <c r="N92" s="33"/>
    </row>
    <row r="93" spans="6:14" ht="24.6" customHeight="1" x14ac:dyDescent="0.25">
      <c r="F93" s="15"/>
      <c r="G93" s="15"/>
      <c r="H93" s="15"/>
      <c r="I93" s="15"/>
      <c r="J93" s="15"/>
      <c r="K93" s="15"/>
      <c r="L93" s="15"/>
      <c r="M93" s="55"/>
      <c r="N93" s="33"/>
    </row>
    <row r="94" spans="6:14" ht="24.6" customHeight="1" x14ac:dyDescent="0.25">
      <c r="F94" s="15"/>
      <c r="G94" s="15"/>
      <c r="H94" s="15"/>
      <c r="I94" s="15"/>
      <c r="J94" s="15"/>
      <c r="K94" s="15"/>
      <c r="L94" s="15"/>
      <c r="M94" s="55"/>
      <c r="N94" s="33"/>
    </row>
    <row r="95" spans="6:14" ht="24.6" customHeight="1" x14ac:dyDescent="0.25">
      <c r="F95" s="15"/>
      <c r="G95" s="15"/>
      <c r="H95" s="15"/>
      <c r="I95" s="15"/>
      <c r="J95" s="15"/>
      <c r="K95" s="15"/>
      <c r="L95" s="15"/>
      <c r="M95" s="55"/>
      <c r="N95" s="33"/>
    </row>
    <row r="96" spans="6:14" ht="24.6" customHeight="1" x14ac:dyDescent="0.25">
      <c r="F96" s="15"/>
      <c r="G96" s="15"/>
      <c r="H96" s="15"/>
      <c r="I96" s="15"/>
      <c r="J96" s="15"/>
      <c r="K96" s="15"/>
      <c r="L96" s="15"/>
      <c r="M96" s="55"/>
      <c r="N96" s="33"/>
    </row>
    <row r="97" spans="6:14" ht="24.6" customHeight="1" x14ac:dyDescent="0.25">
      <c r="F97" s="15"/>
      <c r="G97" s="15"/>
      <c r="H97" s="15"/>
      <c r="I97" s="15"/>
      <c r="J97" s="15"/>
      <c r="K97" s="15"/>
      <c r="L97" s="15"/>
      <c r="M97" s="55"/>
      <c r="N97" s="33"/>
    </row>
    <row r="98" spans="6:14" ht="24.6" customHeight="1" x14ac:dyDescent="0.25">
      <c r="F98" s="15"/>
      <c r="G98" s="15"/>
      <c r="H98" s="15"/>
      <c r="I98" s="15"/>
      <c r="J98" s="15"/>
      <c r="K98" s="15"/>
      <c r="L98" s="15"/>
      <c r="M98" s="55"/>
      <c r="N98" s="33"/>
    </row>
    <row r="99" spans="6:14" ht="24.6" customHeight="1" x14ac:dyDescent="0.25">
      <c r="F99" s="15"/>
      <c r="G99" s="15"/>
      <c r="H99" s="15"/>
      <c r="I99" s="15"/>
      <c r="J99" s="15"/>
      <c r="K99" s="15"/>
      <c r="L99" s="15"/>
      <c r="M99" s="55"/>
      <c r="N99" s="33"/>
    </row>
    <row r="100" spans="6:14" ht="24.6" customHeight="1" x14ac:dyDescent="0.25">
      <c r="F100" s="15"/>
      <c r="G100" s="15"/>
      <c r="H100" s="15"/>
      <c r="I100" s="15"/>
      <c r="J100" s="15"/>
      <c r="K100" s="15"/>
      <c r="L100" s="15"/>
      <c r="M100" s="55"/>
      <c r="N100" s="33"/>
    </row>
    <row r="101" spans="6:14" ht="24.6" customHeight="1" x14ac:dyDescent="0.25">
      <c r="F101" s="15"/>
      <c r="G101" s="15"/>
      <c r="H101" s="15"/>
      <c r="I101" s="15"/>
      <c r="J101" s="15"/>
      <c r="K101" s="15"/>
      <c r="L101" s="15"/>
      <c r="M101" s="55"/>
      <c r="N101" s="33"/>
    </row>
    <row r="102" spans="6:14" ht="24.6" customHeight="1" x14ac:dyDescent="0.25">
      <c r="F102" s="15"/>
      <c r="G102" s="15"/>
      <c r="H102" s="15"/>
      <c r="I102" s="15"/>
      <c r="J102" s="15"/>
      <c r="K102" s="15"/>
      <c r="L102" s="15"/>
      <c r="M102" s="55"/>
      <c r="N102" s="33"/>
    </row>
    <row r="103" spans="6:14" ht="24.6" customHeight="1" x14ac:dyDescent="0.25">
      <c r="F103" s="15"/>
      <c r="G103" s="15"/>
      <c r="H103" s="15"/>
      <c r="I103" s="15"/>
      <c r="J103" s="15"/>
      <c r="K103" s="15"/>
      <c r="L103" s="15"/>
      <c r="M103" s="55"/>
      <c r="N103" s="33"/>
    </row>
    <row r="104" spans="6:14" ht="24.6" customHeight="1" x14ac:dyDescent="0.25">
      <c r="F104" s="15"/>
      <c r="G104" s="15"/>
      <c r="H104" s="15"/>
      <c r="I104" s="15"/>
      <c r="J104" s="15"/>
      <c r="K104" s="15"/>
      <c r="L104" s="15"/>
      <c r="M104" s="55"/>
      <c r="N104" s="33"/>
    </row>
    <row r="105" spans="6:14" ht="24.6" customHeight="1" x14ac:dyDescent="0.25">
      <c r="F105" s="15"/>
      <c r="G105" s="15"/>
      <c r="H105" s="15"/>
      <c r="I105" s="15"/>
      <c r="J105" s="15"/>
      <c r="K105" s="15"/>
      <c r="L105" s="15"/>
      <c r="M105" s="55"/>
      <c r="N105" s="33"/>
    </row>
    <row r="106" spans="6:14" ht="24.6" customHeight="1" x14ac:dyDescent="0.25">
      <c r="F106" s="15"/>
      <c r="G106" s="15"/>
      <c r="H106" s="15"/>
      <c r="I106" s="15"/>
      <c r="J106" s="15"/>
      <c r="K106" s="15"/>
      <c r="L106" s="15"/>
      <c r="M106" s="55"/>
      <c r="N106" s="33"/>
    </row>
    <row r="107" spans="6:14" ht="24.6" customHeight="1" x14ac:dyDescent="0.25">
      <c r="F107" s="15"/>
      <c r="G107" s="15"/>
      <c r="H107" s="15"/>
      <c r="I107" s="15"/>
      <c r="J107" s="15"/>
      <c r="K107" s="15"/>
      <c r="L107" s="15"/>
      <c r="M107" s="55"/>
      <c r="N107" s="33"/>
    </row>
    <row r="108" spans="6:14" ht="24.6" customHeight="1" x14ac:dyDescent="0.25">
      <c r="F108" s="15"/>
      <c r="G108" s="15"/>
      <c r="H108" s="15"/>
      <c r="I108" s="15"/>
      <c r="J108" s="15"/>
      <c r="K108" s="15"/>
      <c r="L108" s="15"/>
      <c r="M108" s="55"/>
      <c r="N108" s="33"/>
    </row>
    <row r="109" spans="6:14" ht="24.6" customHeight="1" x14ac:dyDescent="0.25">
      <c r="F109" s="15"/>
      <c r="G109" s="15"/>
      <c r="H109" s="15"/>
      <c r="I109" s="15"/>
      <c r="J109" s="15"/>
      <c r="K109" s="15"/>
      <c r="L109" s="15"/>
      <c r="M109" s="55"/>
      <c r="N109" s="33"/>
    </row>
    <row r="110" spans="6:14" ht="24.6" customHeight="1" x14ac:dyDescent="0.25">
      <c r="F110" s="15"/>
      <c r="G110" s="15"/>
      <c r="H110" s="15"/>
      <c r="I110" s="15"/>
      <c r="J110" s="15"/>
      <c r="K110" s="15"/>
      <c r="L110" s="15"/>
      <c r="M110" s="55"/>
      <c r="N110" s="33"/>
    </row>
    <row r="111" spans="6:14" ht="24.6" customHeight="1" x14ac:dyDescent="0.25">
      <c r="F111" s="15"/>
      <c r="G111" s="15"/>
      <c r="H111" s="15"/>
      <c r="I111" s="15"/>
      <c r="J111" s="15"/>
      <c r="K111" s="15"/>
      <c r="L111" s="15"/>
      <c r="M111" s="55"/>
      <c r="N111" s="33"/>
    </row>
    <row r="112" spans="6:14" ht="24.6" customHeight="1" x14ac:dyDescent="0.25">
      <c r="F112" s="15"/>
      <c r="G112" s="15"/>
      <c r="H112" s="15"/>
      <c r="I112" s="15"/>
      <c r="J112" s="15"/>
      <c r="K112" s="15"/>
      <c r="L112" s="15"/>
      <c r="M112" s="55"/>
      <c r="N112" s="33"/>
    </row>
    <row r="113" spans="6:14" ht="24.6" customHeight="1" x14ac:dyDescent="0.25">
      <c r="F113" s="15"/>
      <c r="G113" s="15"/>
      <c r="H113" s="15"/>
      <c r="I113" s="15"/>
      <c r="J113" s="15"/>
      <c r="K113" s="15"/>
      <c r="L113" s="15"/>
      <c r="M113" s="55"/>
      <c r="N113" s="33"/>
    </row>
    <row r="114" spans="6:14" ht="24.6" customHeight="1" x14ac:dyDescent="0.25">
      <c r="F114" s="15"/>
      <c r="G114" s="15"/>
      <c r="H114" s="15"/>
      <c r="I114" s="15"/>
      <c r="J114" s="15"/>
      <c r="K114" s="15"/>
      <c r="L114" s="15"/>
      <c r="M114" s="55"/>
      <c r="N114" s="33"/>
    </row>
    <row r="115" spans="6:14" x14ac:dyDescent="0.25">
      <c r="F115" s="15"/>
      <c r="G115" s="15"/>
      <c r="H115" s="15"/>
      <c r="I115" s="15"/>
      <c r="J115" s="15"/>
      <c r="K115" s="15"/>
      <c r="L115" s="15"/>
      <c r="M115" s="55"/>
      <c r="N115" s="33"/>
    </row>
    <row r="116" spans="6:14" hidden="1" x14ac:dyDescent="0.25">
      <c r="F116" s="15"/>
      <c r="G116" s="15"/>
      <c r="H116" s="15"/>
      <c r="I116" s="15"/>
      <c r="J116" s="15"/>
      <c r="K116" s="15"/>
      <c r="L116" s="15"/>
      <c r="M116" s="55"/>
      <c r="N116" s="33"/>
    </row>
    <row r="117" spans="6:14" hidden="1" x14ac:dyDescent="0.25">
      <c r="F117" s="15"/>
      <c r="G117" s="15"/>
      <c r="H117" s="15"/>
      <c r="I117" s="15"/>
      <c r="J117" s="15"/>
      <c r="K117" s="15"/>
      <c r="L117" s="15"/>
      <c r="M117" s="55"/>
      <c r="N117" s="33"/>
    </row>
    <row r="118" spans="6:14" hidden="1" x14ac:dyDescent="0.25">
      <c r="F118" s="15"/>
      <c r="G118" s="15"/>
      <c r="H118" s="15"/>
      <c r="I118" s="15"/>
      <c r="J118" s="15"/>
      <c r="K118" s="15"/>
      <c r="L118" s="15"/>
      <c r="M118" s="55"/>
      <c r="N118" s="33"/>
    </row>
    <row r="119" spans="6:14" ht="20.25" hidden="1" x14ac:dyDescent="0.5">
      <c r="F119" s="15"/>
      <c r="G119" s="15"/>
      <c r="H119" s="15"/>
      <c r="I119" s="15"/>
      <c r="J119" s="15"/>
      <c r="K119" s="15"/>
      <c r="L119" s="15"/>
      <c r="M119" s="56"/>
      <c r="N119" s="12"/>
    </row>
    <row r="120" spans="6:14" ht="20.25" hidden="1" x14ac:dyDescent="0.5">
      <c r="F120" s="15"/>
      <c r="G120" s="15"/>
      <c r="H120" s="15"/>
      <c r="I120" s="15"/>
      <c r="J120" s="15"/>
      <c r="K120" s="15"/>
      <c r="L120" s="15"/>
      <c r="M120" s="56"/>
      <c r="N120" s="12"/>
    </row>
    <row r="121" spans="6:14" ht="20.25" hidden="1" x14ac:dyDescent="0.5">
      <c r="F121" s="15"/>
      <c r="G121" s="15"/>
      <c r="H121" s="15"/>
      <c r="I121" s="15"/>
      <c r="J121" s="15"/>
      <c r="K121" s="15"/>
      <c r="L121" s="15"/>
      <c r="M121" s="56"/>
      <c r="N121" s="12"/>
    </row>
    <row r="122" spans="6:14" ht="20.25" hidden="1" x14ac:dyDescent="0.5">
      <c r="F122" s="12"/>
      <c r="G122" s="14"/>
      <c r="H122" s="10"/>
      <c r="I122" s="14"/>
      <c r="J122" s="10"/>
      <c r="K122" s="10"/>
      <c r="L122" s="11"/>
      <c r="M122" s="56"/>
      <c r="N122" s="12"/>
    </row>
    <row r="123" spans="6:14" ht="20.25" hidden="1" x14ac:dyDescent="0.5">
      <c r="F123" s="12"/>
      <c r="G123" s="14"/>
      <c r="H123" s="10"/>
      <c r="I123" s="14"/>
      <c r="J123" s="10"/>
      <c r="K123" s="10"/>
      <c r="L123" s="11"/>
      <c r="M123" s="56"/>
      <c r="N123" s="12"/>
    </row>
    <row r="124" spans="6:14" ht="20.25" hidden="1" x14ac:dyDescent="0.5">
      <c r="F124" s="12"/>
      <c r="G124" s="14"/>
      <c r="H124" s="10"/>
      <c r="I124" s="14"/>
      <c r="J124" s="10"/>
      <c r="K124" s="10"/>
      <c r="L124" s="11"/>
      <c r="M124" s="56"/>
      <c r="N124" s="12"/>
    </row>
    <row r="125" spans="6:14" ht="20.25" hidden="1" x14ac:dyDescent="0.5">
      <c r="F125" s="12"/>
      <c r="G125" s="14"/>
      <c r="H125" s="10"/>
      <c r="I125" s="14"/>
      <c r="J125" s="10"/>
      <c r="K125" s="10"/>
      <c r="L125" s="11"/>
      <c r="M125" s="56"/>
      <c r="N125" s="12"/>
    </row>
    <row r="126" spans="6:14" ht="20.25" x14ac:dyDescent="0.5">
      <c r="F126" s="12"/>
      <c r="G126" s="14"/>
      <c r="H126" s="10"/>
      <c r="I126" s="14"/>
      <c r="J126" s="10"/>
      <c r="K126" s="10"/>
      <c r="L126" s="11"/>
      <c r="M126" s="56"/>
      <c r="N126" s="12"/>
    </row>
    <row r="127" spans="6:14" ht="20.25" x14ac:dyDescent="0.5">
      <c r="F127" s="12"/>
      <c r="G127" s="14"/>
      <c r="H127" s="10"/>
      <c r="I127" s="14"/>
      <c r="J127" s="10"/>
      <c r="K127" s="10"/>
      <c r="L127" s="11"/>
      <c r="M127" s="56"/>
      <c r="N127" s="12"/>
    </row>
    <row r="128" spans="6:14" ht="20.25" x14ac:dyDescent="0.5">
      <c r="F128" s="12"/>
      <c r="G128" s="14"/>
      <c r="H128" s="10"/>
      <c r="I128" s="14"/>
      <c r="J128" s="10"/>
      <c r="K128" s="10"/>
      <c r="L128" s="11"/>
      <c r="M128" s="56"/>
      <c r="N128" s="12"/>
    </row>
    <row r="129" spans="6:14" ht="20.25" hidden="1" x14ac:dyDescent="0.5">
      <c r="F129" s="12"/>
      <c r="G129" s="14"/>
      <c r="H129" s="10"/>
      <c r="I129" s="14"/>
      <c r="J129" s="10"/>
      <c r="K129" s="10"/>
      <c r="L129" s="11"/>
      <c r="M129" s="56"/>
      <c r="N129" s="12"/>
    </row>
    <row r="130" spans="6:14" ht="20.25" hidden="1" x14ac:dyDescent="0.5">
      <c r="F130" s="12"/>
      <c r="G130" s="14"/>
      <c r="H130" s="10"/>
      <c r="I130" s="14"/>
      <c r="J130" s="10"/>
      <c r="K130" s="10"/>
      <c r="L130" s="11"/>
      <c r="M130" s="56"/>
      <c r="N130" s="12"/>
    </row>
    <row r="131" spans="6:14" ht="20.25" hidden="1" x14ac:dyDescent="0.5">
      <c r="F131" s="12"/>
      <c r="G131" s="14"/>
      <c r="H131" s="10"/>
      <c r="I131" s="14"/>
      <c r="J131" s="10"/>
      <c r="K131" s="10"/>
      <c r="L131" s="11"/>
      <c r="M131" s="56"/>
      <c r="N131" s="12"/>
    </row>
    <row r="132" spans="6:14" ht="20.25" x14ac:dyDescent="0.5">
      <c r="F132" s="12"/>
      <c r="G132" s="14"/>
      <c r="H132" s="10"/>
      <c r="I132" s="14"/>
      <c r="J132" s="10"/>
      <c r="K132" s="10"/>
      <c r="L132" s="11"/>
      <c r="M132" s="56"/>
      <c r="N132" s="12"/>
    </row>
    <row r="133" spans="6:14" x14ac:dyDescent="0.25">
      <c r="F133" s="34"/>
      <c r="G133" s="34"/>
      <c r="H133" s="15"/>
      <c r="I133" s="15"/>
      <c r="J133" s="15"/>
      <c r="K133" s="15"/>
      <c r="L133" s="33"/>
      <c r="M133" s="55"/>
      <c r="N133" s="34"/>
    </row>
    <row r="134" spans="6:14" x14ac:dyDescent="0.25">
      <c r="F134" s="34"/>
      <c r="G134" s="34"/>
      <c r="H134" s="15"/>
      <c r="I134" s="15"/>
      <c r="J134" s="15"/>
      <c r="K134" s="15"/>
      <c r="L134" s="33"/>
      <c r="M134" s="55"/>
      <c r="N134" s="34"/>
    </row>
    <row r="135" spans="6:14" x14ac:dyDescent="0.25"/>
    <row r="136" spans="6:14" x14ac:dyDescent="0.25"/>
  </sheetData>
  <sheetProtection selectLockedCells="1"/>
  <protectedRanges>
    <protectedRange sqref="G8" name="num_riesgos"/>
    <protectedRange sqref="G9 I10" name="valor_contrato"/>
    <protectedRange sqref="B12:I12" name="ries"/>
    <protectedRange sqref="J12" name="obse"/>
    <protectedRange sqref="K12" name="prob"/>
    <protectedRange sqref="L12" name="impa"/>
    <protectedRange sqref="M12" name="valo"/>
    <protectedRange sqref="N12" name="part"/>
  </protectedRanges>
  <mergeCells count="8">
    <mergeCell ref="D36:K36"/>
    <mergeCell ref="E5:M5"/>
    <mergeCell ref="F3:M4"/>
    <mergeCell ref="C35:J35"/>
    <mergeCell ref="D8:F8"/>
    <mergeCell ref="D9:F9"/>
    <mergeCell ref="D10:F10"/>
    <mergeCell ref="E6:M6"/>
  </mergeCells>
  <dataValidations count="6">
    <dataValidation type="list" allowBlank="1" showInputMessage="1" showErrorMessage="1" sqref="K13:L33">
      <formula1>lista_cualitativa</formula1>
    </dataValidation>
    <dataValidation type="list" allowBlank="1" showInputMessage="1" showErrorMessage="1" sqref="H13:H33">
      <formula1>$F$1:$I$1</formula1>
    </dataValidation>
    <dataValidation type="list" allowBlank="1" showInputMessage="1" showErrorMessage="1" sqref="C13:C33">
      <formula1>$K$10:$K$11</formula1>
    </dataValidation>
    <dataValidation type="list" allowBlank="1" showInputMessage="1" showErrorMessage="1" sqref="D13:D33">
      <formula1>$L$10:$L$11</formula1>
    </dataValidation>
    <dataValidation type="list" allowBlank="1" showInputMessage="1" showErrorMessage="1" sqref="E13:E33">
      <formula1>$M$8:$M$11</formula1>
    </dataValidation>
    <dataValidation type="list" allowBlank="1" showInputMessage="1" showErrorMessage="1" errorTitle="Error" error="Por favor elija un escenario de la lista desplegable." sqref="I10">
      <formula1>$K$1:$M$1</formula1>
    </dataValidation>
  </dataValidations>
  <printOptions horizontalCentered="1"/>
  <pageMargins left="0.23622047244094491" right="0.23622047244094491" top="0.35433070866141736" bottom="0.35433070866141736" header="0.31496062992125984" footer="0.31496062992125984"/>
  <pageSetup scale="53" orientation="landscape" horizontalDpi="4294967294" r:id="rId1"/>
  <headerFooter>
    <oddFooter>&amp;C* Formato de Referencia que puede sufrir modificaciones de acuerdo con la normatividad vigente al momento de diligenciar&amp;R&amp;P</oddFooter>
  </headerFooter>
  <rowBreaks count="2" manualBreakCount="2">
    <brk id="19" min="1" max="12" man="1"/>
    <brk id="27" min="1" max="12" man="1"/>
  </rowBreaks>
  <ignoredErrors>
    <ignoredError sqref="I30 I21 F21:F24 I26:I27 F25:F26 I25" unlockedFormula="1"/>
  </ignoredErrors>
  <drawing r:id="rId2"/>
  <legacyDrawing r:id="rId3"/>
  <controls>
    <mc:AlternateContent xmlns:mc="http://schemas.openxmlformats.org/markup-compatibility/2006">
      <mc:Choice Requires="x14">
        <control shapeId="1083" r:id="rId4" name="CommandButton1">
          <controlPr defaultSize="0" autoLine="0" r:id="rId5">
            <anchor moveWithCells="1">
              <from>
                <xdr:col>8</xdr:col>
                <xdr:colOff>57150</xdr:colOff>
                <xdr:row>6</xdr:row>
                <xdr:rowOff>28575</xdr:rowOff>
              </from>
              <to>
                <xdr:col>8</xdr:col>
                <xdr:colOff>885825</xdr:colOff>
                <xdr:row>7</xdr:row>
                <xdr:rowOff>333375</xdr:rowOff>
              </to>
            </anchor>
          </controlPr>
        </control>
      </mc:Choice>
      <mc:Fallback>
        <control shapeId="1083"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22"/>
  <sheetViews>
    <sheetView showGridLines="0" zoomScaleNormal="100" workbookViewId="0">
      <selection activeCell="C1" sqref="C1:H20"/>
    </sheetView>
  </sheetViews>
  <sheetFormatPr baseColWidth="10" defaultColWidth="0" defaultRowHeight="15.75" zeroHeight="1" x14ac:dyDescent="0.25"/>
  <cols>
    <col min="1" max="1" width="1.5703125" style="47" customWidth="1"/>
    <col min="2" max="2" width="3.85546875" style="47" bestFit="1" customWidth="1"/>
    <col min="3" max="3" width="26.42578125" style="47" bestFit="1" customWidth="1"/>
    <col min="4" max="4" width="10.5703125" style="47" bestFit="1" customWidth="1"/>
    <col min="5" max="8" width="18.7109375" style="47" customWidth="1"/>
    <col min="9" max="9" width="1.5703125" style="47" customWidth="1"/>
    <col min="10" max="10" width="11.42578125" style="47" hidden="1" customWidth="1"/>
    <col min="11" max="11" width="2" style="47" hidden="1" customWidth="1"/>
    <col min="12" max="13" width="10.85546875" style="47" hidden="1" customWidth="1"/>
    <col min="14" max="14" width="4.85546875" style="47" hidden="1" customWidth="1"/>
    <col min="15" max="15" width="10.85546875" style="47" hidden="1" customWidth="1"/>
    <col min="16" max="16" width="10.28515625" style="47" hidden="1" customWidth="1"/>
    <col min="17" max="17" width="4.28515625" style="47" hidden="1" customWidth="1"/>
    <col min="18" max="16384" width="11.42578125" style="47" hidden="1"/>
  </cols>
  <sheetData>
    <row r="1" spans="2:17" x14ac:dyDescent="0.25"/>
    <row r="2" spans="2:17" x14ac:dyDescent="0.25">
      <c r="E2" s="131" t="s">
        <v>2</v>
      </c>
      <c r="F2" s="132"/>
      <c r="G2" s="132"/>
      <c r="H2" s="132"/>
    </row>
    <row r="3" spans="2:17" ht="72" customHeight="1" x14ac:dyDescent="0.25">
      <c r="C3" s="137" t="s">
        <v>152</v>
      </c>
      <c r="D3" s="138"/>
      <c r="E3" s="54" t="s">
        <v>154</v>
      </c>
      <c r="F3" s="54" t="s">
        <v>155</v>
      </c>
      <c r="G3" s="54" t="s">
        <v>156</v>
      </c>
      <c r="H3" s="54" t="s">
        <v>157</v>
      </c>
    </row>
    <row r="4" spans="2:17" ht="72" customHeight="1" x14ac:dyDescent="0.25">
      <c r="C4" s="137" t="s">
        <v>153</v>
      </c>
      <c r="D4" s="138"/>
      <c r="E4" s="54" t="s">
        <v>158</v>
      </c>
      <c r="F4" s="54" t="s">
        <v>159</v>
      </c>
      <c r="G4" s="54" t="s">
        <v>160</v>
      </c>
      <c r="H4" s="54" t="s">
        <v>161</v>
      </c>
    </row>
    <row r="5" spans="2:17" x14ac:dyDescent="0.25">
      <c r="C5" s="133" t="s">
        <v>127</v>
      </c>
      <c r="D5" s="133" t="s">
        <v>128</v>
      </c>
      <c r="E5" s="46" t="s">
        <v>129</v>
      </c>
      <c r="F5" s="46" t="s">
        <v>130</v>
      </c>
      <c r="G5" s="46" t="s">
        <v>131</v>
      </c>
      <c r="H5" s="46" t="s">
        <v>132</v>
      </c>
    </row>
    <row r="6" spans="2:17" ht="17.25" x14ac:dyDescent="0.25">
      <c r="C6" s="146"/>
      <c r="D6" s="147"/>
      <c r="E6" s="35">
        <v>1</v>
      </c>
      <c r="F6" s="35">
        <v>2</v>
      </c>
      <c r="G6" s="35">
        <v>3</v>
      </c>
      <c r="H6" s="35">
        <v>4</v>
      </c>
      <c r="N6" s="47" t="s">
        <v>13</v>
      </c>
      <c r="O6" s="47" t="s">
        <v>12</v>
      </c>
      <c r="P6" s="47" t="s">
        <v>14</v>
      </c>
      <c r="Q6" s="47" t="s">
        <v>11</v>
      </c>
    </row>
    <row r="7" spans="2:17" ht="31.5" x14ac:dyDescent="0.25">
      <c r="B7" s="143" t="s">
        <v>1</v>
      </c>
      <c r="C7" s="53" t="s">
        <v>123</v>
      </c>
      <c r="D7" s="35">
        <v>1</v>
      </c>
      <c r="E7" s="42">
        <f t="array" ref="E7">SUM((VeR!$K$13:$K$33='Matriz probalidad vs impacto'!$M7)*(VeR!$L$13:$L$33='Matriz probalidad vs impacto'!N$6)*(VeR!$H$13:$H$33&lt;&gt;"No Aplica"))</f>
        <v>2</v>
      </c>
      <c r="F7" s="43">
        <f t="array" ref="F7">SUM((VeR!$K$13:$K$33='Matriz probalidad vs impacto'!$M7)*(VeR!$L$13:$L$33='Matriz probalidad vs impacto'!O$6)*(VeR!$H$13:$H$33&lt;&gt;"No Aplica"))</f>
        <v>3</v>
      </c>
      <c r="G7" s="44">
        <f t="array" ref="G7">SUM((VeR!$K$13:$K$33='Matriz probalidad vs impacto'!$M7)*(VeR!$L$13:$L$33='Matriz probalidad vs impacto'!P$6)*(VeR!$H$13:$H$33&lt;&gt;"No Aplica"))</f>
        <v>11</v>
      </c>
      <c r="H7" s="45">
        <f t="array" ref="H7">SUM((VeR!$K$13:$K$33='Matriz probalidad vs impacto'!$M7)*(VeR!$L$13:$L$33='Matriz probalidad vs impacto'!Q$6)*(VeR!$H$13:$H$33&lt;&gt;"No Aplica"))</f>
        <v>2</v>
      </c>
      <c r="M7" s="47" t="s">
        <v>13</v>
      </c>
    </row>
    <row r="8" spans="2:17" ht="31.5" x14ac:dyDescent="0.25">
      <c r="B8" s="144"/>
      <c r="C8" s="53" t="s">
        <v>124</v>
      </c>
      <c r="D8" s="35">
        <v>2</v>
      </c>
      <c r="E8" s="39">
        <f t="array" ref="E8">SUM((VeR!$K$13:$K$33='Matriz probalidad vs impacto'!$M8)*(VeR!$L$13:$L$33='Matriz probalidad vs impacto'!N$6)*(VeR!$H$13:$H$33&lt;&gt;"No Aplica"))</f>
        <v>0</v>
      </c>
      <c r="F8" s="36">
        <f t="array" ref="F8">SUM((VeR!$K$13:$K$33='Matriz probalidad vs impacto'!$M8)*(VeR!$L$13:$L$33='Matriz probalidad vs impacto'!O$6)*(VeR!$H$13:$H$33&lt;&gt;"No Aplica"))</f>
        <v>0</v>
      </c>
      <c r="G8" s="37">
        <f t="array" ref="G8">SUM((VeR!$K$13:$K$33='Matriz probalidad vs impacto'!$M8)*(VeR!$L$13:$L$33='Matriz probalidad vs impacto'!P$6)*(VeR!$H$13:$H$33&lt;&gt;"No Aplica"))</f>
        <v>1</v>
      </c>
      <c r="H8" s="37">
        <f t="array" ref="H8">SUM((VeR!$K$13:$K$33='Matriz probalidad vs impacto'!$M8)*(VeR!$L$13:$L$33='Matriz probalidad vs impacto'!Q$6)*(VeR!$H$13:$H$33&lt;&gt;"No Aplica"))</f>
        <v>0</v>
      </c>
      <c r="M8" s="47" t="s">
        <v>12</v>
      </c>
    </row>
    <row r="9" spans="2:17" ht="31.5" x14ac:dyDescent="0.25">
      <c r="B9" s="144"/>
      <c r="C9" s="53" t="s">
        <v>125</v>
      </c>
      <c r="D9" s="35">
        <v>3</v>
      </c>
      <c r="E9" s="40">
        <f t="array" ref="E9">SUM((VeR!$K$13:$K$33='Matriz probalidad vs impacto'!$M9)*(VeR!$L$13:$L$33='Matriz probalidad vs impacto'!N$6)*(VeR!$H$13:$H$33&lt;&gt;"No Aplica"))</f>
        <v>0</v>
      </c>
      <c r="F9" s="37">
        <f t="array" ref="F9">SUM((VeR!$K$13:$K$33='Matriz probalidad vs impacto'!$M9)*(VeR!$L$13:$L$33='Matriz probalidad vs impacto'!O$6)*(VeR!$H$13:$H$33&lt;&gt;"No Aplica"))</f>
        <v>0</v>
      </c>
      <c r="G9" s="37">
        <f t="array" ref="G9">SUM((VeR!$K$13:$K$33='Matriz probalidad vs impacto'!$M9)*(VeR!$L$13:$L$33='Matriz probalidad vs impacto'!P$6)*(VeR!$H$13:$H$33&lt;&gt;"No Aplica"))</f>
        <v>0</v>
      </c>
      <c r="H9" s="38">
        <f t="array" ref="H9">SUM((VeR!$K$13:$K$33='Matriz probalidad vs impacto'!$M9)*(VeR!$L$13:$L$33='Matriz probalidad vs impacto'!Q$6)*(VeR!$H$13:$H$33&lt;&gt;"No Aplica"))</f>
        <v>0</v>
      </c>
      <c r="M9" s="47" t="s">
        <v>14</v>
      </c>
    </row>
    <row r="10" spans="2:17" ht="31.5" x14ac:dyDescent="0.25">
      <c r="B10" s="145"/>
      <c r="C10" s="53" t="s">
        <v>126</v>
      </c>
      <c r="D10" s="35">
        <v>4</v>
      </c>
      <c r="E10" s="41">
        <f t="array" ref="E10">SUM((VeR!$K$13:$K$33='Matriz probalidad vs impacto'!$M10)*(VeR!$L$13:$L$33='Matriz probalidad vs impacto'!N$6)*(VeR!$H$13:$H$33&lt;&gt;"No Aplica"))</f>
        <v>0</v>
      </c>
      <c r="F10" s="37">
        <f t="array" ref="F10">SUM((VeR!$K$13:$K$33='Matriz probalidad vs impacto'!$M10)*(VeR!$L$13:$L$33='Matriz probalidad vs impacto'!O$6)*(VeR!$H$13:$H$33&lt;&gt;"No Aplica"))</f>
        <v>0</v>
      </c>
      <c r="G10" s="38">
        <f t="array" ref="G10">SUM((VeR!$K$13:$K$33='Matriz probalidad vs impacto'!$M10)*(VeR!$L$13:$L$33='Matriz probalidad vs impacto'!P$6)*(VeR!$H$13:$H$33&lt;&gt;"No Aplica"))</f>
        <v>0</v>
      </c>
      <c r="H10" s="38">
        <f t="array" ref="H10">SUM((VeR!$K$13:$K$33='Matriz probalidad vs impacto'!$M10)*(VeR!$L$13:$L$33='Matriz probalidad vs impacto'!Q$6)*(VeR!$H$13:$H$33&lt;&gt;"No Aplica"))</f>
        <v>0</v>
      </c>
      <c r="M10" s="47" t="s">
        <v>11</v>
      </c>
    </row>
    <row r="11" spans="2:17" x14ac:dyDescent="0.25"/>
    <row r="12" spans="2:17" x14ac:dyDescent="0.25">
      <c r="E12" s="133" t="s">
        <v>133</v>
      </c>
      <c r="F12" s="135" t="s">
        <v>127</v>
      </c>
    </row>
    <row r="13" spans="2:17" x14ac:dyDescent="0.25">
      <c r="E13" s="134"/>
      <c r="F13" s="136"/>
    </row>
    <row r="14" spans="2:17" x14ac:dyDescent="0.25">
      <c r="E14" s="48" t="s">
        <v>140</v>
      </c>
      <c r="F14" s="49" t="s">
        <v>134</v>
      </c>
    </row>
    <row r="15" spans="2:17" x14ac:dyDescent="0.25">
      <c r="E15" s="50" t="s">
        <v>139</v>
      </c>
      <c r="F15" s="49" t="s">
        <v>135</v>
      </c>
    </row>
    <row r="16" spans="2:17" x14ac:dyDescent="0.25">
      <c r="E16" s="51">
        <v>4</v>
      </c>
      <c r="F16" s="49" t="s">
        <v>136</v>
      </c>
    </row>
    <row r="17" spans="5:6" x14ac:dyDescent="0.25">
      <c r="E17" s="52" t="s">
        <v>138</v>
      </c>
      <c r="F17" s="49" t="s">
        <v>137</v>
      </c>
    </row>
    <row r="18" spans="5:6" x14ac:dyDescent="0.25"/>
    <row r="19" spans="5:6" x14ac:dyDescent="0.25">
      <c r="E19" s="139" t="s">
        <v>141</v>
      </c>
      <c r="F19" s="141">
        <f>SUM(E7:H10)</f>
        <v>19</v>
      </c>
    </row>
    <row r="20" spans="5:6" x14ac:dyDescent="0.25">
      <c r="E20" s="140"/>
      <c r="F20" s="142"/>
    </row>
    <row r="21" spans="5:6" ht="14.25" customHeight="1" x14ac:dyDescent="0.25"/>
    <row r="22" spans="5:6" x14ac:dyDescent="0.25"/>
  </sheetData>
  <mergeCells count="10">
    <mergeCell ref="E19:E20"/>
    <mergeCell ref="F19:F20"/>
    <mergeCell ref="B7:B10"/>
    <mergeCell ref="C5:C6"/>
    <mergeCell ref="D5:D6"/>
    <mergeCell ref="E2:H2"/>
    <mergeCell ref="E12:E13"/>
    <mergeCell ref="F12:F13"/>
    <mergeCell ref="C3:D3"/>
    <mergeCell ref="C4: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H48"/>
  <sheetViews>
    <sheetView showGridLines="0" topLeftCell="A27" zoomScale="70" zoomScaleNormal="70" workbookViewId="0">
      <selection activeCell="B39" sqref="B39:B47"/>
    </sheetView>
  </sheetViews>
  <sheetFormatPr baseColWidth="10" defaultRowHeight="16.5" x14ac:dyDescent="0.3"/>
  <cols>
    <col min="1" max="1" width="3.5703125" style="16" customWidth="1"/>
    <col min="2" max="2" width="18.42578125" style="16" customWidth="1"/>
    <col min="3" max="3" width="57" style="16" customWidth="1"/>
    <col min="4" max="4" width="23.7109375" style="16" customWidth="1"/>
    <col min="5" max="5" width="23.42578125" style="16" customWidth="1"/>
    <col min="6" max="6" width="54.140625" style="16" customWidth="1"/>
    <col min="7" max="8" width="37.28515625" style="16" customWidth="1"/>
    <col min="9" max="9" width="21.5703125" style="16" customWidth="1"/>
    <col min="10" max="16384" width="11.42578125" style="16"/>
  </cols>
  <sheetData>
    <row r="2" spans="2:8" ht="79.5" customHeight="1" x14ac:dyDescent="0.3">
      <c r="B2" s="149" t="s">
        <v>32</v>
      </c>
      <c r="C2" s="149"/>
      <c r="D2" s="149"/>
      <c r="E2" s="149"/>
      <c r="F2" s="149"/>
      <c r="G2" s="149"/>
      <c r="H2" s="149"/>
    </row>
    <row r="3" spans="2:8" x14ac:dyDescent="0.3">
      <c r="C3" s="17"/>
      <c r="D3" s="17"/>
      <c r="E3" s="17"/>
      <c r="F3" s="17"/>
      <c r="G3" s="17"/>
      <c r="H3" s="17"/>
    </row>
    <row r="5" spans="2:8" ht="16.5" customHeight="1" x14ac:dyDescent="0.3">
      <c r="C5" s="18"/>
      <c r="D5" s="18"/>
      <c r="E5" s="18"/>
      <c r="F5" s="18"/>
      <c r="G5" s="18"/>
      <c r="H5" s="18"/>
    </row>
    <row r="6" spans="2:8" ht="35.25" customHeight="1" x14ac:dyDescent="0.3">
      <c r="C6" s="19" t="s">
        <v>0</v>
      </c>
      <c r="D6" s="20">
        <v>10371615863</v>
      </c>
    </row>
    <row r="7" spans="2:8" ht="16.5" customHeight="1" x14ac:dyDescent="0.3"/>
    <row r="8" spans="2:8" ht="16.5" hidden="1" customHeight="1" thickBot="1" x14ac:dyDescent="0.35">
      <c r="C8" s="18"/>
      <c r="D8" s="18"/>
      <c r="E8" s="18"/>
      <c r="F8" s="18"/>
      <c r="G8" s="18"/>
      <c r="H8" s="18"/>
    </row>
    <row r="9" spans="2:8" ht="17.25" hidden="1" thickBot="1" x14ac:dyDescent="0.35">
      <c r="C9" s="150" t="s">
        <v>33</v>
      </c>
      <c r="D9" s="151"/>
      <c r="E9" s="151"/>
      <c r="F9" s="151"/>
      <c r="G9" s="151"/>
      <c r="H9" s="151"/>
    </row>
    <row r="10" spans="2:8" hidden="1" x14ac:dyDescent="0.3">
      <c r="C10" s="21" t="s">
        <v>34</v>
      </c>
      <c r="D10" s="21"/>
      <c r="E10" s="21"/>
      <c r="F10" s="21"/>
      <c r="G10" s="21"/>
      <c r="H10" s="21"/>
    </row>
    <row r="11" spans="2:8" hidden="1" x14ac:dyDescent="0.3">
      <c r="C11" s="22" t="s">
        <v>35</v>
      </c>
      <c r="D11" s="22"/>
      <c r="E11" s="22"/>
      <c r="F11" s="22"/>
      <c r="G11" s="22"/>
      <c r="H11" s="22"/>
    </row>
    <row r="12" spans="2:8" hidden="1" x14ac:dyDescent="0.3">
      <c r="C12" s="22" t="s">
        <v>36</v>
      </c>
      <c r="D12" s="22"/>
      <c r="E12" s="22"/>
      <c r="F12" s="22"/>
      <c r="G12" s="22"/>
      <c r="H12" s="22"/>
    </row>
    <row r="13" spans="2:8" ht="17.25" hidden="1" thickBot="1" x14ac:dyDescent="0.35">
      <c r="C13" s="23" t="s">
        <v>13</v>
      </c>
      <c r="D13" s="23"/>
      <c r="E13" s="23"/>
      <c r="F13" s="23"/>
      <c r="G13" s="23"/>
      <c r="H13" s="23"/>
    </row>
    <row r="14" spans="2:8" hidden="1" x14ac:dyDescent="0.3">
      <c r="C14" s="16" t="s">
        <v>37</v>
      </c>
    </row>
    <row r="16" spans="2:8" ht="18.75" customHeight="1" x14ac:dyDescent="0.3">
      <c r="B16" s="152" t="s">
        <v>16</v>
      </c>
      <c r="C16" s="154" t="s">
        <v>17</v>
      </c>
      <c r="D16" s="154" t="s">
        <v>20</v>
      </c>
      <c r="E16" s="154" t="s">
        <v>18</v>
      </c>
      <c r="F16" s="154" t="s">
        <v>15</v>
      </c>
      <c r="G16" s="154" t="s">
        <v>1</v>
      </c>
      <c r="H16" s="154" t="s">
        <v>2</v>
      </c>
    </row>
    <row r="17" spans="2:8" ht="42" customHeight="1" x14ac:dyDescent="0.3">
      <c r="B17" s="153"/>
      <c r="C17" s="155"/>
      <c r="D17" s="155"/>
      <c r="E17" s="155"/>
      <c r="F17" s="155"/>
      <c r="G17" s="155"/>
      <c r="H17" s="155"/>
    </row>
    <row r="18" spans="2:8" ht="84" customHeight="1" x14ac:dyDescent="0.3">
      <c r="B18" s="31" t="s">
        <v>27</v>
      </c>
      <c r="C18" s="25" t="s">
        <v>38</v>
      </c>
      <c r="D18" s="26" t="s">
        <v>22</v>
      </c>
      <c r="E18" s="25" t="s">
        <v>28</v>
      </c>
      <c r="F18" s="25" t="s">
        <v>68</v>
      </c>
      <c r="G18" s="26" t="s">
        <v>13</v>
      </c>
      <c r="H18" s="26" t="s">
        <v>14</v>
      </c>
    </row>
    <row r="19" spans="2:8" ht="77.25" customHeight="1" x14ac:dyDescent="0.3">
      <c r="B19" s="31" t="s">
        <v>27</v>
      </c>
      <c r="C19" s="25" t="s">
        <v>39</v>
      </c>
      <c r="D19" s="26" t="s">
        <v>22</v>
      </c>
      <c r="E19" s="25" t="s">
        <v>28</v>
      </c>
      <c r="F19" s="25" t="s">
        <v>40</v>
      </c>
      <c r="G19" s="26" t="s">
        <v>13</v>
      </c>
      <c r="H19" s="26" t="s">
        <v>14</v>
      </c>
    </row>
    <row r="20" spans="2:8" ht="84.75" customHeight="1" x14ac:dyDescent="0.3">
      <c r="B20" s="31" t="s">
        <v>27</v>
      </c>
      <c r="C20" s="25" t="s">
        <v>41</v>
      </c>
      <c r="D20" s="26" t="s">
        <v>22</v>
      </c>
      <c r="E20" s="26" t="s">
        <v>29</v>
      </c>
      <c r="F20" s="25" t="s">
        <v>42</v>
      </c>
      <c r="G20" s="26" t="s">
        <v>12</v>
      </c>
      <c r="H20" s="26" t="s">
        <v>12</v>
      </c>
    </row>
    <row r="21" spans="2:8" ht="66.75" customHeight="1" x14ac:dyDescent="0.3">
      <c r="B21" s="31" t="s">
        <v>27</v>
      </c>
      <c r="C21" s="25" t="s">
        <v>43</v>
      </c>
      <c r="D21" s="26" t="s">
        <v>22</v>
      </c>
      <c r="E21" s="25" t="s">
        <v>28</v>
      </c>
      <c r="F21" s="25" t="s">
        <v>44</v>
      </c>
      <c r="G21" s="26" t="s">
        <v>12</v>
      </c>
      <c r="H21" s="26" t="s">
        <v>12</v>
      </c>
    </row>
    <row r="22" spans="2:8" ht="83.25" customHeight="1" x14ac:dyDescent="0.3">
      <c r="B22" s="31" t="s">
        <v>27</v>
      </c>
      <c r="C22" s="25" t="s">
        <v>45</v>
      </c>
      <c r="D22" s="26" t="s">
        <v>22</v>
      </c>
      <c r="E22" s="25" t="s">
        <v>28</v>
      </c>
      <c r="F22" s="25" t="s">
        <v>46</v>
      </c>
      <c r="G22" s="26" t="s">
        <v>13</v>
      </c>
      <c r="H22" s="26" t="s">
        <v>14</v>
      </c>
    </row>
    <row r="23" spans="2:8" ht="66.75" customHeight="1" x14ac:dyDescent="0.3">
      <c r="B23" s="31" t="s">
        <v>27</v>
      </c>
      <c r="C23" s="25" t="s">
        <v>47</v>
      </c>
      <c r="D23" s="26" t="s">
        <v>22</v>
      </c>
      <c r="E23" s="25" t="s">
        <v>28</v>
      </c>
      <c r="F23" s="25" t="s">
        <v>48</v>
      </c>
      <c r="G23" s="26" t="s">
        <v>12</v>
      </c>
      <c r="H23" s="26" t="s">
        <v>12</v>
      </c>
    </row>
    <row r="24" spans="2:8" ht="100.5" customHeight="1" x14ac:dyDescent="0.3">
      <c r="B24" s="31" t="s">
        <v>27</v>
      </c>
      <c r="C24" s="25" t="s">
        <v>69</v>
      </c>
      <c r="D24" s="26" t="s">
        <v>22</v>
      </c>
      <c r="E24" s="25" t="s">
        <v>28</v>
      </c>
      <c r="F24" s="25" t="s">
        <v>70</v>
      </c>
      <c r="G24" s="26" t="s">
        <v>12</v>
      </c>
      <c r="H24" s="26" t="s">
        <v>12</v>
      </c>
    </row>
    <row r="25" spans="2:8" ht="75" customHeight="1" x14ac:dyDescent="0.3">
      <c r="B25" s="31" t="s">
        <v>49</v>
      </c>
      <c r="C25" s="25" t="s">
        <v>50</v>
      </c>
      <c r="D25" s="26" t="s">
        <v>22</v>
      </c>
      <c r="E25" s="25" t="s">
        <v>28</v>
      </c>
      <c r="F25" s="25" t="s">
        <v>51</v>
      </c>
      <c r="G25" s="26" t="s">
        <v>12</v>
      </c>
      <c r="H25" s="26" t="s">
        <v>12</v>
      </c>
    </row>
    <row r="26" spans="2:8" ht="56.25" customHeight="1" x14ac:dyDescent="0.3">
      <c r="B26" s="31" t="s">
        <v>7</v>
      </c>
      <c r="C26" s="25" t="s">
        <v>52</v>
      </c>
      <c r="D26" s="26" t="s">
        <v>22</v>
      </c>
      <c r="E26" s="25" t="s">
        <v>28</v>
      </c>
      <c r="F26" s="25" t="s">
        <v>53</v>
      </c>
      <c r="G26" s="26" t="s">
        <v>13</v>
      </c>
      <c r="H26" s="26" t="s">
        <v>13</v>
      </c>
    </row>
    <row r="27" spans="2:8" ht="72.75" customHeight="1" x14ac:dyDescent="0.3">
      <c r="B27" s="31" t="s">
        <v>6</v>
      </c>
      <c r="C27" s="25" t="s">
        <v>71</v>
      </c>
      <c r="D27" s="26" t="s">
        <v>22</v>
      </c>
      <c r="E27" s="25" t="s">
        <v>28</v>
      </c>
      <c r="F27" s="25" t="s">
        <v>54</v>
      </c>
      <c r="G27" s="26" t="s">
        <v>12</v>
      </c>
      <c r="H27" s="26" t="s">
        <v>12</v>
      </c>
    </row>
    <row r="28" spans="2:8" ht="107.25" customHeight="1" x14ac:dyDescent="0.3">
      <c r="B28" s="31" t="s">
        <v>6</v>
      </c>
      <c r="C28" s="25" t="s">
        <v>72</v>
      </c>
      <c r="D28" s="26" t="s">
        <v>21</v>
      </c>
      <c r="E28" s="25" t="s">
        <v>28</v>
      </c>
      <c r="F28" s="25" t="s">
        <v>73</v>
      </c>
      <c r="G28" s="26" t="s">
        <v>13</v>
      </c>
      <c r="H28" s="26" t="s">
        <v>13</v>
      </c>
    </row>
    <row r="29" spans="2:8" ht="47.25" x14ac:dyDescent="0.3">
      <c r="B29" s="31" t="s">
        <v>55</v>
      </c>
      <c r="C29" s="25" t="s">
        <v>56</v>
      </c>
      <c r="D29" s="26" t="s">
        <v>22</v>
      </c>
      <c r="E29" s="25" t="s">
        <v>28</v>
      </c>
      <c r="F29" s="25" t="s">
        <v>57</v>
      </c>
      <c r="G29" s="26" t="s">
        <v>12</v>
      </c>
      <c r="H29" s="26" t="s">
        <v>14</v>
      </c>
    </row>
    <row r="30" spans="2:8" x14ac:dyDescent="0.3">
      <c r="B30" s="27"/>
      <c r="C30" s="28"/>
      <c r="D30" s="28"/>
      <c r="E30" s="28"/>
      <c r="F30" s="28"/>
      <c r="G30" s="28"/>
      <c r="H30" s="28"/>
    </row>
    <row r="31" spans="2:8" x14ac:dyDescent="0.3">
      <c r="B31" s="29" t="s">
        <v>58</v>
      </c>
      <c r="C31" s="28"/>
      <c r="D31" s="28"/>
      <c r="E31" s="28"/>
      <c r="F31" s="28"/>
      <c r="G31" s="28"/>
      <c r="H31" s="28"/>
    </row>
    <row r="32" spans="2:8" ht="15" customHeight="1" x14ac:dyDescent="0.3">
      <c r="B32" s="29" t="s">
        <v>59</v>
      </c>
      <c r="C32" s="28"/>
      <c r="D32" s="28"/>
      <c r="E32" s="28"/>
      <c r="F32" s="28"/>
      <c r="G32" s="28"/>
      <c r="H32" s="28"/>
    </row>
    <row r="33" spans="2:8" ht="15" customHeight="1" x14ac:dyDescent="0.3">
      <c r="B33" s="29" t="s">
        <v>60</v>
      </c>
      <c r="C33" s="28"/>
      <c r="D33" s="28"/>
      <c r="E33" s="28"/>
      <c r="F33" s="28"/>
      <c r="G33" s="28"/>
      <c r="H33" s="28"/>
    </row>
    <row r="34" spans="2:8" ht="18" customHeight="1" x14ac:dyDescent="0.3">
      <c r="B34" s="148" t="s">
        <v>61</v>
      </c>
      <c r="C34" s="148"/>
      <c r="D34" s="148"/>
      <c r="E34" s="148"/>
      <c r="F34" s="148"/>
      <c r="G34" s="148"/>
      <c r="H34" s="148"/>
    </row>
    <row r="35" spans="2:8" ht="18" customHeight="1" x14ac:dyDescent="0.3">
      <c r="B35" s="148"/>
      <c r="C35" s="148"/>
      <c r="D35" s="148"/>
      <c r="E35" s="148"/>
      <c r="F35" s="148"/>
      <c r="G35" s="148"/>
      <c r="H35" s="148"/>
    </row>
    <row r="36" spans="2:8" ht="12.75" customHeight="1" x14ac:dyDescent="0.3">
      <c r="C36" s="30"/>
      <c r="D36" s="30"/>
      <c r="E36" s="30"/>
      <c r="F36" s="30"/>
      <c r="G36" s="30"/>
      <c r="H36" s="30"/>
    </row>
    <row r="37" spans="2:8" ht="12.75" customHeight="1" x14ac:dyDescent="0.3">
      <c r="B37" s="30"/>
    </row>
    <row r="38" spans="2:8" ht="12.75" customHeight="1" x14ac:dyDescent="0.3">
      <c r="B38" s="30"/>
    </row>
    <row r="39" spans="2:8" ht="12.75" customHeight="1" x14ac:dyDescent="0.3">
      <c r="B39" s="15" t="s">
        <v>30</v>
      </c>
      <c r="C39" s="24"/>
      <c r="D39" s="24"/>
      <c r="E39" s="24"/>
      <c r="F39" s="24"/>
      <c r="G39" s="24"/>
      <c r="H39" s="24"/>
    </row>
    <row r="40" spans="2:8" x14ac:dyDescent="0.3">
      <c r="B40" s="15" t="s">
        <v>31</v>
      </c>
    </row>
    <row r="41" spans="2:8" x14ac:dyDescent="0.3">
      <c r="B41" s="15"/>
    </row>
    <row r="42" spans="2:8" x14ac:dyDescent="0.3">
      <c r="B42" s="32" t="s">
        <v>62</v>
      </c>
    </row>
    <row r="43" spans="2:8" x14ac:dyDescent="0.3">
      <c r="B43" s="15" t="s">
        <v>63</v>
      </c>
    </row>
    <row r="44" spans="2:8" x14ac:dyDescent="0.3">
      <c r="B44" s="32" t="s">
        <v>64</v>
      </c>
    </row>
    <row r="45" spans="2:8" x14ac:dyDescent="0.3">
      <c r="B45" s="32" t="s">
        <v>65</v>
      </c>
    </row>
    <row r="46" spans="2:8" x14ac:dyDescent="0.3">
      <c r="B46" s="15" t="s">
        <v>66</v>
      </c>
    </row>
    <row r="47" spans="2:8" x14ac:dyDescent="0.3">
      <c r="B47" s="15" t="s">
        <v>67</v>
      </c>
    </row>
    <row r="48" spans="2:8" x14ac:dyDescent="0.3">
      <c r="B48" s="15"/>
    </row>
  </sheetData>
  <mergeCells count="10">
    <mergeCell ref="B34:H35"/>
    <mergeCell ref="B2:H2"/>
    <mergeCell ref="C9:H9"/>
    <mergeCell ref="B16:B17"/>
    <mergeCell ref="C16:C17"/>
    <mergeCell ref="D16:D17"/>
    <mergeCell ref="E16:E17"/>
    <mergeCell ref="F16:F17"/>
    <mergeCell ref="G16:G17"/>
    <mergeCell ref="H16:H17"/>
  </mergeCells>
  <dataValidations count="2">
    <dataValidation type="list" allowBlank="1" showInputMessage="1" showErrorMessage="1" sqref="G18:H29">
      <formula1>lista_cualitativa</formula1>
    </dataValidation>
    <dataValidation type="list" allowBlank="1" showInputMessage="1" showErrorMessage="1" sqref="D18:D29">
      <formula1>listasig</formula1>
    </dataValidation>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18</vt:i4>
      </vt:variant>
    </vt:vector>
  </HeadingPairs>
  <TitlesOfParts>
    <vt:vector size="21" baseType="lpstr">
      <vt:lpstr>VeR</vt:lpstr>
      <vt:lpstr>Matriz probalidad vs impacto</vt:lpstr>
      <vt:lpstr>Interventoria</vt:lpstr>
      <vt:lpstr>area</vt:lpstr>
      <vt:lpstr>VeR!Área_de_impresión</vt:lpstr>
      <vt:lpstr>asig</vt:lpstr>
      <vt:lpstr>escenario</vt:lpstr>
      <vt:lpstr>impa</vt:lpstr>
      <vt:lpstr>lista_cualitativa</vt:lpstr>
      <vt:lpstr>Lista_riesgos</vt:lpstr>
      <vt:lpstr>listasig</vt:lpstr>
      <vt:lpstr>num_riesgos</vt:lpstr>
      <vt:lpstr>obse</vt:lpstr>
      <vt:lpstr>part</vt:lpstr>
      <vt:lpstr>prob</vt:lpstr>
      <vt:lpstr>ries</vt:lpstr>
      <vt:lpstr>tipr</vt:lpstr>
      <vt:lpstr>VeR!Títulos_a_imprimir</vt:lpstr>
      <vt:lpstr>valo</vt:lpstr>
      <vt:lpstr>valor_contingente</vt:lpstr>
      <vt:lpstr>valor_contrato</vt:lpstr>
    </vt:vector>
  </TitlesOfParts>
  <Company>Ministerio de Hacienda y 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dc:creator>
  <cp:lastModifiedBy>Magda Lucia Olarte Gonzalez</cp:lastModifiedBy>
  <cp:lastPrinted>2017-09-12T20:21:51Z</cp:lastPrinted>
  <dcterms:created xsi:type="dcterms:W3CDTF">2012-02-21T15:58:35Z</dcterms:created>
  <dcterms:modified xsi:type="dcterms:W3CDTF">2017-11-01T14:26:27Z</dcterms:modified>
</cp:coreProperties>
</file>