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framos\Documents\backups lframos\ANI - FABIAN RAMOS\Presupuesto y Compras\AÑO 2017\COMPRAS 2017\0. Poliza Servidores Publicos\Olga 1\"/>
    </mc:Choice>
  </mc:AlternateContent>
  <bookViews>
    <workbookView xWindow="0" yWindow="0" windowWidth="15600" windowHeight="9510"/>
  </bookViews>
  <sheets>
    <sheet name="Relacion Siniestralidad SP" sheetId="7" r:id="rId1"/>
  </sheets>
  <definedNames>
    <definedName name="_xlnm.Print_Area" localSheetId="0">'Relacion Siniestralidad SP'!$A$1:$H$35</definedName>
    <definedName name="_xlnm.Print_Titles" localSheetId="0">'Relacion Siniestralidad SP'!$1:$4</definedName>
  </definedNames>
  <calcPr calcId="171027"/>
</workbook>
</file>

<file path=xl/calcChain.xml><?xml version="1.0" encoding="utf-8"?>
<calcChain xmlns="http://schemas.openxmlformats.org/spreadsheetml/2006/main">
  <c r="F22" i="7" l="1"/>
  <c r="F19" i="7"/>
  <c r="H34" i="7"/>
  <c r="G34" i="7"/>
  <c r="F34" i="7"/>
  <c r="H32" i="7"/>
  <c r="G32" i="7"/>
  <c r="F32" i="7"/>
  <c r="H30" i="7"/>
  <c r="G30" i="7"/>
  <c r="F30" i="7"/>
  <c r="H28" i="7"/>
  <c r="G28" i="7"/>
  <c r="F28" i="7"/>
  <c r="H26" i="7"/>
  <c r="G26" i="7"/>
  <c r="F26" i="7"/>
  <c r="H24" i="7"/>
  <c r="G24" i="7"/>
  <c r="F24" i="7"/>
  <c r="H22" i="7"/>
  <c r="G22" i="7"/>
  <c r="H19" i="7"/>
  <c r="G19" i="7"/>
  <c r="H16" i="7"/>
  <c r="G16" i="7"/>
  <c r="F16" i="7"/>
  <c r="H13" i="7"/>
  <c r="G13" i="7"/>
  <c r="F13" i="7"/>
  <c r="F35" i="7" l="1"/>
  <c r="H35" i="7"/>
  <c r="G35" i="7"/>
</calcChain>
</file>

<file path=xl/sharedStrings.xml><?xml version="1.0" encoding="utf-8"?>
<sst xmlns="http://schemas.openxmlformats.org/spreadsheetml/2006/main" count="94" uniqueCount="73">
  <si>
    <t>VALOR RECLAMACIÓN GASTOS DE DEFENSA</t>
  </si>
  <si>
    <t xml:space="preserve">FUNCIONARIO </t>
  </si>
  <si>
    <t>APODERADO</t>
  </si>
  <si>
    <t>CONSULTORIA LEGAL</t>
  </si>
  <si>
    <t>PROCESO</t>
  </si>
  <si>
    <t>LUIS FERNANDO ANDRADE MORENO</t>
  </si>
  <si>
    <t>AGENCIA NACIONAL DE INFRAESTRUCTURA</t>
  </si>
  <si>
    <t>NUMERO DE SINIESTROS</t>
  </si>
  <si>
    <t>VALOR ANTICIPO</t>
  </si>
  <si>
    <t>CAMILO MENDOZA ROZO</t>
  </si>
  <si>
    <t>GUSTAVO QUINTERO NAVAS</t>
  </si>
  <si>
    <t>LUIS FERNANDIO ANDRADE MORENO</t>
  </si>
  <si>
    <t>Proceso IUS 2014-216648-IUC-D-50-697664</t>
  </si>
  <si>
    <t>G201500029362</t>
  </si>
  <si>
    <t>G201600001258</t>
  </si>
  <si>
    <t xml:space="preserve">Proceso Disciplinario No IUS-2015-305830 </t>
  </si>
  <si>
    <t>VALOR AUTORIZADO</t>
  </si>
  <si>
    <t xml:space="preserve"> Disci IUS2013-99950</t>
  </si>
  <si>
    <t xml:space="preserve"> Disci IUS2013-237302</t>
  </si>
  <si>
    <t>ANDRES FIGUEREDO SERPA</t>
  </si>
  <si>
    <t>Disci IUS-2013-237302</t>
  </si>
  <si>
    <t>ALEXANDRA LOZANO VERGARA</t>
  </si>
  <si>
    <t>JAIRO LAZARO ORTIZ</t>
  </si>
  <si>
    <t>G201600004752</t>
  </si>
  <si>
    <t>G201600004756</t>
  </si>
  <si>
    <t>G201600004755</t>
  </si>
  <si>
    <t>G201600004753</t>
  </si>
  <si>
    <t>G201600007159</t>
  </si>
  <si>
    <t>ID</t>
  </si>
  <si>
    <t>G201600006661</t>
  </si>
  <si>
    <t>BEATRZ MORALES VELEZ</t>
  </si>
  <si>
    <t>Disci IUS-2013-265749</t>
  </si>
  <si>
    <t>Proceso Disciplinario No IUS-2013-265749</t>
  </si>
  <si>
    <t>G201600009014</t>
  </si>
  <si>
    <t>Proceso Disciplinario No IUS-2011-447609</t>
  </si>
  <si>
    <t>G201600009767</t>
  </si>
  <si>
    <t>LUIS  FERNANDO ANDRADE MORENO</t>
  </si>
  <si>
    <t>Porceso IUS-2013-237302</t>
  </si>
  <si>
    <t>Proceso Sancionatorio No 2016-000273</t>
  </si>
  <si>
    <t>G201600010471</t>
  </si>
  <si>
    <t>JAIFER BLANCO ORTEGA</t>
  </si>
  <si>
    <t>Disci IUS-2014-217149</t>
  </si>
  <si>
    <t>G201600012646</t>
  </si>
  <si>
    <t>OSCAR IBAÑEZ PARRA</t>
  </si>
  <si>
    <t>Disciplinario IUS-20124-217149</t>
  </si>
  <si>
    <t>G201600014363</t>
  </si>
  <si>
    <t xml:space="preserve">MARÍA CONSTANZA GARCIA  </t>
  </si>
  <si>
    <t>IVAN CARVAJAL SANCHEZ</t>
  </si>
  <si>
    <t>Disciplinario IUS-2014-447237</t>
  </si>
  <si>
    <t>G2016000010473</t>
  </si>
  <si>
    <t>LUISFERNANDO ANDRDAE MORENO</t>
  </si>
  <si>
    <t>SOCIEDAD CAICEDO SERRANO &amp; ASOCIADOS</t>
  </si>
  <si>
    <t>G20170002496</t>
  </si>
  <si>
    <t>ANDRES FIGUERDO SERPA</t>
  </si>
  <si>
    <t xml:space="preserve">Disciplinario IUS-2016-107800 </t>
  </si>
  <si>
    <t>EN ESTUDIO</t>
  </si>
  <si>
    <t>JOSE GONZALO OTALORA</t>
  </si>
  <si>
    <t xml:space="preserve">Disciplinario IUS-2017-19229 </t>
  </si>
  <si>
    <t>DIANA RAFAELA ROCHELS</t>
  </si>
  <si>
    <t>SAAVEDRA BECERRA ABOGADOS</t>
  </si>
  <si>
    <t xml:space="preserve">Disciplinario IUS-2014-395160 </t>
  </si>
  <si>
    <t>G201700010028</t>
  </si>
  <si>
    <t>Proceso Preliminar IUS 2017-19229</t>
  </si>
  <si>
    <t>Proceso (Telegrama)</t>
  </si>
  <si>
    <t>G201700012860</t>
  </si>
  <si>
    <t>JESUS YEPES ABOGADOS SAS</t>
  </si>
  <si>
    <t>G201700010424</t>
  </si>
  <si>
    <t>GRAN TOTAL</t>
  </si>
  <si>
    <t>MARIA CLARA GARRIDO GARRIDO</t>
  </si>
  <si>
    <t>FERMIN CAMARGO MORENO</t>
  </si>
  <si>
    <t xml:space="preserve">Proceso 2017-19229-IUC-D-651-927370 </t>
  </si>
  <si>
    <t>G201700013366</t>
  </si>
  <si>
    <t xml:space="preserve">ANEXO 11 - RELACION DE SINIESTROS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</si>
</sst>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indexed="8"/>
      <name val="Arial Narrow"/>
      <family val="2"/>
    </font>
    <font>
      <sz val="12"/>
      <color theme="1"/>
      <name val="Arial Narrow"/>
      <family val="2"/>
    </font>
    <font>
      <sz val="12"/>
      <color indexed="8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5" fontId="5" fillId="0" borderId="14" xfId="1" applyNumberFormat="1" applyFont="1" applyBorder="1" applyAlignment="1">
      <alignment horizontal="center" vertical="center" wrapText="1"/>
    </xf>
    <xf numFmtId="165" fontId="5" fillId="0" borderId="15" xfId="1" applyNumberFormat="1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5" fillId="0" borderId="5" xfId="0" applyFont="1" applyFill="1" applyBorder="1" applyAlignment="1">
      <alignment horizontal="justify" vertical="center" wrapText="1"/>
    </xf>
    <xf numFmtId="0" fontId="6" fillId="2" borderId="5" xfId="0" applyFont="1" applyFill="1" applyBorder="1" applyAlignment="1" applyProtection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5" fillId="0" borderId="14" xfId="0" applyFont="1" applyFill="1" applyBorder="1" applyAlignment="1">
      <alignment horizontal="justify" vertical="center" wrapText="1"/>
    </xf>
    <xf numFmtId="0" fontId="6" fillId="2" borderId="14" xfId="0" applyFont="1" applyFill="1" applyBorder="1" applyAlignment="1" applyProtection="1">
      <alignment horizontal="justify" vertical="center" wrapText="1"/>
    </xf>
    <xf numFmtId="0" fontId="5" fillId="3" borderId="20" xfId="0" applyFont="1" applyFill="1" applyBorder="1" applyAlignment="1">
      <alignment horizontal="justify" vertical="center" wrapText="1"/>
    </xf>
    <xf numFmtId="0" fontId="6" fillId="3" borderId="20" xfId="0" applyFont="1" applyFill="1" applyBorder="1" applyAlignment="1" applyProtection="1">
      <alignment horizontal="justify" vertical="center" wrapText="1"/>
    </xf>
    <xf numFmtId="0" fontId="6" fillId="2" borderId="21" xfId="0" applyFont="1" applyFill="1" applyBorder="1" applyAlignment="1" applyProtection="1">
      <alignment horizontal="justify" vertical="center" wrapText="1"/>
    </xf>
    <xf numFmtId="0" fontId="5" fillId="3" borderId="12" xfId="0" applyFont="1" applyFill="1" applyBorder="1" applyAlignment="1">
      <alignment horizontal="justify" vertical="center" wrapText="1"/>
    </xf>
    <xf numFmtId="0" fontId="6" fillId="3" borderId="12" xfId="0" applyFont="1" applyFill="1" applyBorder="1" applyAlignment="1" applyProtection="1">
      <alignment horizontal="justify" vertical="center" wrapText="1"/>
    </xf>
    <xf numFmtId="0" fontId="5" fillId="0" borderId="21" xfId="0" applyFont="1" applyFill="1" applyBorder="1" applyAlignment="1">
      <alignment horizontal="justify" vertical="center" wrapText="1"/>
    </xf>
    <xf numFmtId="165" fontId="5" fillId="0" borderId="23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165" fontId="3" fillId="3" borderId="19" xfId="1" applyNumberFormat="1" applyFont="1" applyFill="1" applyBorder="1" applyAlignment="1">
      <alignment horizontal="center" vertical="center" wrapText="1"/>
    </xf>
    <xf numFmtId="165" fontId="5" fillId="0" borderId="21" xfId="1" applyNumberFormat="1" applyFont="1" applyBorder="1" applyAlignment="1">
      <alignment horizontal="center" vertical="center" wrapText="1"/>
    </xf>
    <xf numFmtId="165" fontId="3" fillId="3" borderId="12" xfId="1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0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justify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 applyProtection="1">
      <alignment horizontal="justify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justify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 applyProtection="1">
      <alignment horizontal="justify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justify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 applyProtection="1">
      <alignment horizontal="justify" vertical="center" wrapText="1"/>
    </xf>
    <xf numFmtId="165" fontId="3" fillId="3" borderId="25" xfId="1" applyNumberFormat="1" applyFont="1" applyFill="1" applyBorder="1" applyAlignment="1">
      <alignment horizontal="center" vertical="center" wrapText="1"/>
    </xf>
    <xf numFmtId="165" fontId="5" fillId="4" borderId="12" xfId="1" applyNumberFormat="1" applyFont="1" applyFill="1" applyBorder="1" applyAlignment="1">
      <alignment horizontal="center" vertical="center" wrapText="1"/>
    </xf>
    <xf numFmtId="165" fontId="9" fillId="0" borderId="12" xfId="1" applyNumberFormat="1" applyFont="1" applyFill="1" applyBorder="1" applyAlignment="1">
      <alignment horizontal="center" vertical="center" wrapText="1"/>
    </xf>
    <xf numFmtId="165" fontId="3" fillId="3" borderId="26" xfId="1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justify" vertical="center" wrapText="1"/>
    </xf>
    <xf numFmtId="165" fontId="3" fillId="3" borderId="20" xfId="1" applyNumberFormat="1" applyFont="1" applyFill="1" applyBorder="1" applyAlignment="1">
      <alignment horizontal="center" vertical="center" wrapText="1"/>
    </xf>
    <xf numFmtId="165" fontId="3" fillId="3" borderId="27" xfId="1" applyNumberFormat="1" applyFont="1" applyFill="1" applyBorder="1" applyAlignment="1">
      <alignment horizontal="center" vertical="center" wrapText="1"/>
    </xf>
    <xf numFmtId="164" fontId="7" fillId="0" borderId="0" xfId="1" applyFont="1" applyAlignment="1">
      <alignment horizontal="center" wrapText="1"/>
    </xf>
    <xf numFmtId="165" fontId="2" fillId="0" borderId="0" xfId="0" applyNumberFormat="1" applyFont="1" applyAlignment="1">
      <alignment horizontal="center" wrapText="1"/>
    </xf>
    <xf numFmtId="0" fontId="7" fillId="0" borderId="0" xfId="0" applyFont="1" applyAlignment="1">
      <alignment wrapText="1"/>
    </xf>
    <xf numFmtId="165" fontId="5" fillId="0" borderId="5" xfId="1" applyNumberFormat="1" applyFont="1" applyBorder="1" applyAlignment="1">
      <alignment horizontal="center" vertical="center" wrapText="1"/>
    </xf>
    <xf numFmtId="165" fontId="5" fillId="0" borderId="6" xfId="1" applyNumberFormat="1" applyFont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 applyProtection="1">
      <alignment horizontal="justify" vertical="center" wrapText="1"/>
    </xf>
    <xf numFmtId="165" fontId="9" fillId="0" borderId="8" xfId="1" applyNumberFormat="1" applyFont="1" applyFill="1" applyBorder="1" applyAlignment="1">
      <alignment horizontal="center" vertical="center" wrapText="1"/>
    </xf>
    <xf numFmtId="165" fontId="10" fillId="0" borderId="8" xfId="1" applyNumberFormat="1" applyFont="1" applyFill="1" applyBorder="1" applyAlignment="1">
      <alignment horizontal="center" vertical="center" wrapText="1"/>
    </xf>
    <xf numFmtId="165" fontId="10" fillId="0" borderId="9" xfId="1" applyNumberFormat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justify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 applyProtection="1">
      <alignment horizontal="justify" vertical="center" wrapText="1"/>
    </xf>
    <xf numFmtId="165" fontId="3" fillId="3" borderId="29" xfId="1" applyNumberFormat="1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justify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 applyProtection="1">
      <alignment horizontal="justify" vertical="center" wrapText="1"/>
    </xf>
    <xf numFmtId="165" fontId="3" fillId="3" borderId="21" xfId="1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view="pageBreakPreview" zoomScaleNormal="100" zoomScaleSheetLayoutView="100" workbookViewId="0">
      <pane ySplit="4" topLeftCell="A5" activePane="bottomLeft" state="frozen"/>
      <selection pane="bottomLeft" activeCell="A2" sqref="A2:H2"/>
    </sheetView>
  </sheetViews>
  <sheetFormatPr baseColWidth="10" defaultRowHeight="16.5" x14ac:dyDescent="0.3"/>
  <cols>
    <col min="1" max="1" width="10.42578125" style="24" customWidth="1"/>
    <col min="2" max="2" width="15.42578125" style="10" bestFit="1" customWidth="1"/>
    <col min="3" max="4" width="22.42578125" style="11" customWidth="1"/>
    <col min="5" max="5" width="42.42578125" style="10" customWidth="1"/>
    <col min="6" max="8" width="22.5703125" style="11" customWidth="1"/>
    <col min="9" max="9" width="11.42578125" style="10"/>
    <col min="10" max="10" width="13.140625" style="10" bestFit="1" customWidth="1"/>
    <col min="11" max="16384" width="11.42578125" style="10"/>
  </cols>
  <sheetData>
    <row r="1" spans="1:9" s="8" customFormat="1" ht="20.100000000000001" customHeight="1" x14ac:dyDescent="0.25">
      <c r="A1" s="79" t="s">
        <v>6</v>
      </c>
      <c r="B1" s="80"/>
      <c r="C1" s="80"/>
      <c r="D1" s="80"/>
      <c r="E1" s="80"/>
      <c r="F1" s="80"/>
      <c r="G1" s="80"/>
      <c r="H1" s="81"/>
    </row>
    <row r="2" spans="1:9" s="8" customFormat="1" ht="20.100000000000001" customHeight="1" x14ac:dyDescent="0.25">
      <c r="A2" s="82" t="s">
        <v>72</v>
      </c>
      <c r="B2" s="83"/>
      <c r="C2" s="83"/>
      <c r="D2" s="83"/>
      <c r="E2" s="83"/>
      <c r="F2" s="83"/>
      <c r="G2" s="83"/>
      <c r="H2" s="84"/>
    </row>
    <row r="3" spans="1:9" s="8" customFormat="1" ht="20.100000000000001" customHeight="1" thickBot="1" x14ac:dyDescent="0.3">
      <c r="A3" s="82"/>
      <c r="B3" s="83"/>
      <c r="C3" s="83"/>
      <c r="D3" s="83"/>
      <c r="E3" s="83"/>
      <c r="F3" s="83"/>
      <c r="G3" s="83"/>
      <c r="H3" s="84"/>
    </row>
    <row r="4" spans="1:9" ht="31.5" x14ac:dyDescent="0.3">
      <c r="A4" s="9" t="s">
        <v>28</v>
      </c>
      <c r="B4" s="3" t="s">
        <v>7</v>
      </c>
      <c r="C4" s="5" t="s">
        <v>1</v>
      </c>
      <c r="D4" s="5" t="s">
        <v>2</v>
      </c>
      <c r="E4" s="1" t="s">
        <v>4</v>
      </c>
      <c r="F4" s="2" t="s">
        <v>0</v>
      </c>
      <c r="G4" s="2" t="s">
        <v>16</v>
      </c>
      <c r="H4" s="2" t="s">
        <v>8</v>
      </c>
    </row>
    <row r="5" spans="1:9" s="14" customFormat="1" ht="33" customHeight="1" x14ac:dyDescent="0.25">
      <c r="A5" s="34">
        <v>104572</v>
      </c>
      <c r="B5" s="15" t="s">
        <v>13</v>
      </c>
      <c r="C5" s="29" t="s">
        <v>11</v>
      </c>
      <c r="D5" s="29" t="s">
        <v>3</v>
      </c>
      <c r="E5" s="16" t="s">
        <v>12</v>
      </c>
      <c r="F5" s="4">
        <v>50000000</v>
      </c>
      <c r="G5" s="4">
        <v>50000000</v>
      </c>
      <c r="H5" s="4">
        <v>25000000</v>
      </c>
    </row>
    <row r="6" spans="1:9" s="14" customFormat="1" ht="33" customHeight="1" x14ac:dyDescent="0.25">
      <c r="A6" s="34">
        <v>104571</v>
      </c>
      <c r="B6" s="15" t="s">
        <v>14</v>
      </c>
      <c r="C6" s="29" t="s">
        <v>5</v>
      </c>
      <c r="D6" s="29" t="s">
        <v>3</v>
      </c>
      <c r="E6" s="16" t="s">
        <v>15</v>
      </c>
      <c r="F6" s="4">
        <v>70000000</v>
      </c>
      <c r="G6" s="4">
        <v>70000000</v>
      </c>
      <c r="H6" s="4">
        <v>35000000</v>
      </c>
    </row>
    <row r="7" spans="1:9" s="14" customFormat="1" ht="33" customHeight="1" x14ac:dyDescent="0.25">
      <c r="A7" s="34">
        <v>104426</v>
      </c>
      <c r="B7" s="15" t="s">
        <v>27</v>
      </c>
      <c r="C7" s="29" t="s">
        <v>5</v>
      </c>
      <c r="D7" s="29" t="s">
        <v>3</v>
      </c>
      <c r="E7" s="16" t="s">
        <v>32</v>
      </c>
      <c r="F7" s="4">
        <v>81200000</v>
      </c>
      <c r="G7" s="4">
        <v>81200000</v>
      </c>
      <c r="H7" s="4">
        <v>40600000</v>
      </c>
    </row>
    <row r="8" spans="1:9" s="14" customFormat="1" ht="33" customHeight="1" x14ac:dyDescent="0.25">
      <c r="A8" s="34">
        <v>104963</v>
      </c>
      <c r="B8" s="15" t="s">
        <v>33</v>
      </c>
      <c r="C8" s="29" t="s">
        <v>5</v>
      </c>
      <c r="D8" s="29" t="s">
        <v>3</v>
      </c>
      <c r="E8" s="16" t="s">
        <v>34</v>
      </c>
      <c r="F8" s="4">
        <v>81200000</v>
      </c>
      <c r="G8" s="4">
        <v>81200000</v>
      </c>
      <c r="H8" s="4">
        <v>40600000</v>
      </c>
    </row>
    <row r="9" spans="1:9" s="14" customFormat="1" ht="33" customHeight="1" x14ac:dyDescent="0.25">
      <c r="A9" s="34">
        <v>105293</v>
      </c>
      <c r="B9" s="15" t="s">
        <v>35</v>
      </c>
      <c r="C9" s="29" t="s">
        <v>36</v>
      </c>
      <c r="D9" s="29" t="s">
        <v>3</v>
      </c>
      <c r="E9" s="16" t="s">
        <v>37</v>
      </c>
      <c r="F9" s="4">
        <v>81200000</v>
      </c>
      <c r="G9" s="4">
        <v>81200000</v>
      </c>
      <c r="H9" s="4">
        <v>40600000</v>
      </c>
    </row>
    <row r="10" spans="1:9" s="14" customFormat="1" ht="31.5" customHeight="1" x14ac:dyDescent="0.25">
      <c r="A10" s="34">
        <v>105717</v>
      </c>
      <c r="B10" s="15" t="s">
        <v>49</v>
      </c>
      <c r="C10" s="29" t="s">
        <v>50</v>
      </c>
      <c r="D10" s="29" t="s">
        <v>3</v>
      </c>
      <c r="E10" s="16" t="s">
        <v>38</v>
      </c>
      <c r="F10" s="4">
        <v>81200000</v>
      </c>
      <c r="G10" s="4">
        <v>81200000</v>
      </c>
      <c r="H10" s="4">
        <v>40600000</v>
      </c>
    </row>
    <row r="11" spans="1:9" s="14" customFormat="1" ht="43.5" customHeight="1" x14ac:dyDescent="0.25">
      <c r="A11" s="34">
        <v>110261</v>
      </c>
      <c r="B11" s="15" t="s">
        <v>52</v>
      </c>
      <c r="C11" s="29" t="s">
        <v>5</v>
      </c>
      <c r="D11" s="29" t="s">
        <v>51</v>
      </c>
      <c r="E11" s="16" t="s">
        <v>62</v>
      </c>
      <c r="F11" s="4">
        <v>67500000</v>
      </c>
      <c r="G11" s="4">
        <v>67500000</v>
      </c>
      <c r="H11" s="4">
        <v>33750000</v>
      </c>
    </row>
    <row r="12" spans="1:9" s="14" customFormat="1" ht="45" customHeight="1" thickBot="1" x14ac:dyDescent="0.3">
      <c r="A12" s="34">
        <v>114681</v>
      </c>
      <c r="B12" s="15" t="s">
        <v>64</v>
      </c>
      <c r="C12" s="29" t="s">
        <v>5</v>
      </c>
      <c r="D12" s="29" t="s">
        <v>65</v>
      </c>
      <c r="E12" s="16" t="s">
        <v>63</v>
      </c>
      <c r="F12" s="4">
        <v>328000000</v>
      </c>
      <c r="G12" s="4">
        <v>81200000</v>
      </c>
      <c r="H12" s="4">
        <v>81200000</v>
      </c>
    </row>
    <row r="13" spans="1:9" s="14" customFormat="1" ht="21.75" customHeight="1" thickBot="1" x14ac:dyDescent="0.3">
      <c r="A13" s="35"/>
      <c r="B13" s="17"/>
      <c r="C13" s="30"/>
      <c r="D13" s="30"/>
      <c r="E13" s="18"/>
      <c r="F13" s="25">
        <f>SUM(F5:F12)</f>
        <v>840300000</v>
      </c>
      <c r="G13" s="25">
        <f>SUM(G5:G12)</f>
        <v>593500000</v>
      </c>
      <c r="H13" s="25">
        <f>SUM(H5:H12)</f>
        <v>337350000</v>
      </c>
    </row>
    <row r="14" spans="1:9" ht="27.75" customHeight="1" x14ac:dyDescent="0.3">
      <c r="A14" s="36">
        <v>103712</v>
      </c>
      <c r="B14" s="22" t="s">
        <v>24</v>
      </c>
      <c r="C14" s="31" t="s">
        <v>9</v>
      </c>
      <c r="D14" s="31" t="s">
        <v>10</v>
      </c>
      <c r="E14" s="19" t="s">
        <v>17</v>
      </c>
      <c r="F14" s="26">
        <v>50000000</v>
      </c>
      <c r="G14" s="26">
        <v>25000000</v>
      </c>
      <c r="H14" s="23">
        <v>12500000</v>
      </c>
      <c r="I14" s="14"/>
    </row>
    <row r="15" spans="1:9" ht="33" customHeight="1" thickBot="1" x14ac:dyDescent="0.35">
      <c r="A15" s="34">
        <v>103713</v>
      </c>
      <c r="B15" s="15" t="s">
        <v>25</v>
      </c>
      <c r="C15" s="29" t="s">
        <v>9</v>
      </c>
      <c r="D15" s="29" t="s">
        <v>10</v>
      </c>
      <c r="E15" s="16" t="s">
        <v>18</v>
      </c>
      <c r="F15" s="6">
        <v>50000000</v>
      </c>
      <c r="G15" s="6">
        <v>42000000</v>
      </c>
      <c r="H15" s="7">
        <v>21000000</v>
      </c>
      <c r="I15" s="14"/>
    </row>
    <row r="16" spans="1:9" ht="17.25" thickBot="1" x14ac:dyDescent="0.35">
      <c r="A16" s="47"/>
      <c r="B16" s="48"/>
      <c r="C16" s="49"/>
      <c r="D16" s="49"/>
      <c r="E16" s="50"/>
      <c r="F16" s="51">
        <f>SUM(F14:F15)</f>
        <v>100000000</v>
      </c>
      <c r="G16" s="51">
        <f>SUM(G14:G15)</f>
        <v>67000000</v>
      </c>
      <c r="H16" s="51">
        <f>SUM(H14:H15)</f>
        <v>33500000</v>
      </c>
      <c r="I16" s="14"/>
    </row>
    <row r="17" spans="1:9" ht="31.5" x14ac:dyDescent="0.3">
      <c r="A17" s="33">
        <v>103706</v>
      </c>
      <c r="B17" s="12" t="s">
        <v>23</v>
      </c>
      <c r="C17" s="28" t="s">
        <v>19</v>
      </c>
      <c r="D17" s="28" t="s">
        <v>10</v>
      </c>
      <c r="E17" s="13" t="s">
        <v>20</v>
      </c>
      <c r="F17" s="61">
        <v>50000000</v>
      </c>
      <c r="G17" s="61">
        <v>42000000</v>
      </c>
      <c r="H17" s="62">
        <v>21000000</v>
      </c>
    </row>
    <row r="18" spans="1:9" ht="32.25" thickBot="1" x14ac:dyDescent="0.35">
      <c r="A18" s="63">
        <v>113802</v>
      </c>
      <c r="B18" s="55"/>
      <c r="C18" s="64" t="s">
        <v>53</v>
      </c>
      <c r="D18" s="64" t="s">
        <v>10</v>
      </c>
      <c r="E18" s="65" t="s">
        <v>54</v>
      </c>
      <c r="F18" s="66">
        <v>100000000</v>
      </c>
      <c r="G18" s="67" t="s">
        <v>55</v>
      </c>
      <c r="H18" s="68" t="s">
        <v>55</v>
      </c>
    </row>
    <row r="19" spans="1:9" ht="17.25" thickBot="1" x14ac:dyDescent="0.35">
      <c r="A19" s="74"/>
      <c r="B19" s="75"/>
      <c r="C19" s="76"/>
      <c r="D19" s="76"/>
      <c r="E19" s="77"/>
      <c r="F19" s="78">
        <f>SUM(F17:F18)</f>
        <v>150000000</v>
      </c>
      <c r="G19" s="78">
        <f>SUM(G17)</f>
        <v>42000000</v>
      </c>
      <c r="H19" s="78">
        <f>SUM(H17)</f>
        <v>21000000</v>
      </c>
    </row>
    <row r="20" spans="1:9" ht="31.5" x14ac:dyDescent="0.3">
      <c r="A20" s="33">
        <v>103717</v>
      </c>
      <c r="B20" s="12" t="s">
        <v>26</v>
      </c>
      <c r="C20" s="28" t="s">
        <v>21</v>
      </c>
      <c r="D20" s="28" t="s">
        <v>22</v>
      </c>
      <c r="E20" s="13" t="s">
        <v>20</v>
      </c>
      <c r="F20" s="61">
        <v>45000000</v>
      </c>
      <c r="G20" s="61">
        <v>30000000</v>
      </c>
      <c r="H20" s="62">
        <v>15000000</v>
      </c>
    </row>
    <row r="21" spans="1:9" ht="32.25" thickBot="1" x14ac:dyDescent="0.35">
      <c r="A21" s="63">
        <v>113804</v>
      </c>
      <c r="B21" s="55" t="s">
        <v>66</v>
      </c>
      <c r="C21" s="64" t="s">
        <v>21</v>
      </c>
      <c r="D21" s="64" t="s">
        <v>56</v>
      </c>
      <c r="E21" s="65" t="s">
        <v>57</v>
      </c>
      <c r="F21" s="66">
        <v>100000000</v>
      </c>
      <c r="G21" s="67" t="s">
        <v>55</v>
      </c>
      <c r="H21" s="68" t="s">
        <v>55</v>
      </c>
      <c r="I21" s="38"/>
    </row>
    <row r="22" spans="1:9" ht="20.25" customHeight="1" thickBot="1" x14ac:dyDescent="0.35">
      <c r="A22" s="69"/>
      <c r="B22" s="70"/>
      <c r="C22" s="71"/>
      <c r="D22" s="71"/>
      <c r="E22" s="72"/>
      <c r="F22" s="73">
        <f>SUM(F20:F21)</f>
        <v>145000000</v>
      </c>
      <c r="G22" s="73">
        <f>SUM(G20)</f>
        <v>30000000</v>
      </c>
      <c r="H22" s="73">
        <f>SUM(H20)</f>
        <v>15000000</v>
      </c>
    </row>
    <row r="23" spans="1:9" ht="38.25" customHeight="1" thickBot="1" x14ac:dyDescent="0.35">
      <c r="A23" s="43">
        <v>103706</v>
      </c>
      <c r="B23" s="44" t="s">
        <v>29</v>
      </c>
      <c r="C23" s="45" t="s">
        <v>30</v>
      </c>
      <c r="D23" s="45" t="s">
        <v>10</v>
      </c>
      <c r="E23" s="46" t="s">
        <v>31</v>
      </c>
      <c r="F23" s="52">
        <v>50000000</v>
      </c>
      <c r="G23" s="52">
        <v>22500000</v>
      </c>
      <c r="H23" s="52">
        <v>11250000</v>
      </c>
    </row>
    <row r="24" spans="1:9" ht="17.25" thickBot="1" x14ac:dyDescent="0.35">
      <c r="A24" s="37"/>
      <c r="B24" s="20"/>
      <c r="C24" s="32"/>
      <c r="D24" s="32"/>
      <c r="E24" s="21"/>
      <c r="F24" s="27">
        <f>SUM(F23)</f>
        <v>50000000</v>
      </c>
      <c r="G24" s="27">
        <f>SUM(G23)</f>
        <v>22500000</v>
      </c>
      <c r="H24" s="27">
        <f>SUM(H23)</f>
        <v>11250000</v>
      </c>
    </row>
    <row r="25" spans="1:9" ht="32.25" thickBot="1" x14ac:dyDescent="0.35">
      <c r="A25" s="39">
        <v>105749</v>
      </c>
      <c r="B25" s="40" t="s">
        <v>39</v>
      </c>
      <c r="C25" s="41" t="s">
        <v>40</v>
      </c>
      <c r="D25" s="41" t="s">
        <v>22</v>
      </c>
      <c r="E25" s="42" t="s">
        <v>41</v>
      </c>
      <c r="F25" s="53">
        <v>50000000</v>
      </c>
      <c r="G25" s="53">
        <v>19720000</v>
      </c>
      <c r="H25" s="53">
        <v>9860000</v>
      </c>
      <c r="I25" s="38"/>
    </row>
    <row r="26" spans="1:9" ht="21.75" customHeight="1" thickBot="1" x14ac:dyDescent="0.35">
      <c r="A26" s="37"/>
      <c r="B26" s="20"/>
      <c r="C26" s="32"/>
      <c r="D26" s="32"/>
      <c r="E26" s="21"/>
      <c r="F26" s="27">
        <f>SUM(F25)</f>
        <v>50000000</v>
      </c>
      <c r="G26" s="27">
        <f>SUM(G25)</f>
        <v>19720000</v>
      </c>
      <c r="H26" s="27">
        <f>SUM(H25)</f>
        <v>9860000</v>
      </c>
      <c r="I26" s="38"/>
    </row>
    <row r="27" spans="1:9" ht="20.25" customHeight="1" thickBot="1" x14ac:dyDescent="0.35">
      <c r="A27" s="39">
        <v>106677</v>
      </c>
      <c r="B27" s="40" t="s">
        <v>42</v>
      </c>
      <c r="C27" s="41" t="s">
        <v>43</v>
      </c>
      <c r="D27" s="41" t="s">
        <v>22</v>
      </c>
      <c r="E27" s="42" t="s">
        <v>44</v>
      </c>
      <c r="F27" s="53">
        <v>55000000</v>
      </c>
      <c r="G27" s="53">
        <v>18560000</v>
      </c>
      <c r="H27" s="53">
        <v>9280000</v>
      </c>
      <c r="I27" s="38"/>
    </row>
    <row r="28" spans="1:9" ht="17.25" thickBot="1" x14ac:dyDescent="0.35">
      <c r="A28" s="37"/>
      <c r="B28" s="20"/>
      <c r="C28" s="32"/>
      <c r="D28" s="32"/>
      <c r="E28" s="21"/>
      <c r="F28" s="27">
        <f>SUM(F27)</f>
        <v>55000000</v>
      </c>
      <c r="G28" s="27">
        <f>SUM(G27)</f>
        <v>18560000</v>
      </c>
      <c r="H28" s="27">
        <f>SUM(H27)</f>
        <v>9280000</v>
      </c>
      <c r="I28" s="38"/>
    </row>
    <row r="29" spans="1:9" ht="32.25" thickBot="1" x14ac:dyDescent="0.35">
      <c r="A29" s="39">
        <v>107388</v>
      </c>
      <c r="B29" s="40" t="s">
        <v>45</v>
      </c>
      <c r="C29" s="41" t="s">
        <v>46</v>
      </c>
      <c r="D29" s="41" t="s">
        <v>47</v>
      </c>
      <c r="E29" s="42" t="s">
        <v>48</v>
      </c>
      <c r="F29" s="53">
        <v>40000000</v>
      </c>
      <c r="G29" s="53">
        <v>17400000</v>
      </c>
      <c r="H29" s="53">
        <v>8700000</v>
      </c>
      <c r="I29" s="38"/>
    </row>
    <row r="30" spans="1:9" ht="17.25" thickBot="1" x14ac:dyDescent="0.35">
      <c r="A30" s="37"/>
      <c r="B30" s="20"/>
      <c r="C30" s="32"/>
      <c r="D30" s="32"/>
      <c r="E30" s="21"/>
      <c r="F30" s="27">
        <f>SUM(F29)</f>
        <v>40000000</v>
      </c>
      <c r="G30" s="27">
        <f>SUM(G29)</f>
        <v>17400000</v>
      </c>
      <c r="H30" s="27">
        <f>SUM(H29)</f>
        <v>8700000</v>
      </c>
      <c r="I30" s="38"/>
    </row>
    <row r="31" spans="1:9" ht="32.25" thickBot="1" x14ac:dyDescent="0.35">
      <c r="A31" s="39">
        <v>113803</v>
      </c>
      <c r="B31" s="40" t="s">
        <v>61</v>
      </c>
      <c r="C31" s="41" t="s">
        <v>58</v>
      </c>
      <c r="D31" s="41" t="s">
        <v>59</v>
      </c>
      <c r="E31" s="42" t="s">
        <v>60</v>
      </c>
      <c r="F31" s="53">
        <v>40000000</v>
      </c>
      <c r="G31" s="53">
        <v>13090000</v>
      </c>
      <c r="H31" s="53">
        <v>6545000</v>
      </c>
      <c r="I31" s="38"/>
    </row>
    <row r="32" spans="1:9" ht="17.25" thickBot="1" x14ac:dyDescent="0.35">
      <c r="A32" s="47"/>
      <c r="B32" s="48"/>
      <c r="C32" s="49"/>
      <c r="D32" s="49"/>
      <c r="E32" s="50"/>
      <c r="F32" s="51">
        <f>SUM(F31)</f>
        <v>40000000</v>
      </c>
      <c r="G32" s="51">
        <f>SUM(G31)</f>
        <v>13090000</v>
      </c>
      <c r="H32" s="54">
        <f>SUM(H31)</f>
        <v>6545000</v>
      </c>
      <c r="I32" s="38"/>
    </row>
    <row r="33" spans="1:9" ht="32.25" thickBot="1" x14ac:dyDescent="0.35">
      <c r="A33" s="39">
        <v>114925</v>
      </c>
      <c r="B33" s="55" t="s">
        <v>71</v>
      </c>
      <c r="C33" s="55" t="s">
        <v>68</v>
      </c>
      <c r="D33" s="55" t="s">
        <v>69</v>
      </c>
      <c r="E33" s="55" t="s">
        <v>70</v>
      </c>
      <c r="F33" s="53">
        <v>50000000</v>
      </c>
      <c r="G33" s="53">
        <v>50000000</v>
      </c>
      <c r="H33" s="53">
        <v>25000000</v>
      </c>
      <c r="I33" s="38"/>
    </row>
    <row r="34" spans="1:9" ht="17.25" thickBot="1" x14ac:dyDescent="0.35">
      <c r="A34" s="35"/>
      <c r="B34" s="17"/>
      <c r="C34" s="30"/>
      <c r="D34" s="30"/>
      <c r="E34" s="18"/>
      <c r="F34" s="56">
        <f>SUM(F33)</f>
        <v>50000000</v>
      </c>
      <c r="G34" s="56">
        <f>SUM(G33)</f>
        <v>50000000</v>
      </c>
      <c r="H34" s="57">
        <f>SUM(H33)</f>
        <v>25000000</v>
      </c>
      <c r="I34" s="38"/>
    </row>
    <row r="35" spans="1:9" x14ac:dyDescent="0.3">
      <c r="E35" s="60" t="s">
        <v>67</v>
      </c>
      <c r="F35" s="58">
        <f>F13+F16+F19+F22+F24+F26+F28+F30+F32+F34</f>
        <v>1520300000</v>
      </c>
      <c r="G35" s="58">
        <f>G13+G16+G19+G22+G24+G26+G28+G30+G32+G34</f>
        <v>873770000</v>
      </c>
      <c r="H35" s="58">
        <f>H13+H16+H19+H22+H24+H26+H28+H30+H32+H34</f>
        <v>477485000</v>
      </c>
    </row>
    <row r="36" spans="1:9" x14ac:dyDescent="0.3">
      <c r="F36" s="59"/>
      <c r="G36" s="59"/>
    </row>
  </sheetData>
  <mergeCells count="3">
    <mergeCell ref="A1:H1"/>
    <mergeCell ref="A2:H2"/>
    <mergeCell ref="A3:H3"/>
  </mergeCells>
  <printOptions horizontalCentered="1"/>
  <pageMargins left="0.23622047244094491" right="0.23622047244094491" top="0.74803149606299213" bottom="0.47244094488188981" header="0.31496062992125984" footer="0.31496062992125984"/>
  <pageSetup scale="55" orientation="landscape" horizontalDpi="4294967294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Relacion Siniestralidad SP</vt:lpstr>
      <vt:lpstr>'Relacion Siniestralidad SP'!Área_de_impresión</vt:lpstr>
      <vt:lpstr>'Relacion Siniestralidad SP'!Títulos_a_imprimir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glijlm</dc:creator>
  <cp:lastModifiedBy>Luis Fabian Ramos Barrera</cp:lastModifiedBy>
  <cp:lastPrinted>2017-09-20T15:52:47Z</cp:lastPrinted>
  <dcterms:created xsi:type="dcterms:W3CDTF">2013-04-24T20:06:44Z</dcterms:created>
  <dcterms:modified xsi:type="dcterms:W3CDTF">2017-11-28T00:58:25Z</dcterms:modified>
</cp:coreProperties>
</file>