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80" windowHeight="5220" activeTab="0"/>
  </bookViews>
  <sheets>
    <sheet name="Indicadores Financieros" sheetId="1" r:id="rId1"/>
    <sheet name="INPUTS" sheetId="2" r:id="rId2"/>
  </sheets>
  <definedNames/>
  <calcPr fullCalcOnLoad="1"/>
</workbook>
</file>

<file path=xl/sharedStrings.xml><?xml version="1.0" encoding="utf-8"?>
<sst xmlns="http://schemas.openxmlformats.org/spreadsheetml/2006/main" count="70" uniqueCount="34">
  <si>
    <t>PROPONENTE</t>
  </si>
  <si>
    <t>Activo Corriente</t>
  </si>
  <si>
    <t>Pasivo Corriente</t>
  </si>
  <si>
    <t>Resultado</t>
  </si>
  <si>
    <t>Pasivo Total</t>
  </si>
  <si>
    <t>Activo Total</t>
  </si>
  <si>
    <t xml:space="preserve">INDICE DE LIQUIDEZ: </t>
  </si>
  <si>
    <t>NIVEL DE ENDEUDAMIENTO</t>
  </si>
  <si>
    <t>(Pasivo Total / Activo Total) x 100 (= ó &lt; al 70%)</t>
  </si>
  <si>
    <t>*</t>
  </si>
  <si>
    <t>PRESUPUESTO OFICIAL</t>
  </si>
  <si>
    <t>Utilidad Operacional</t>
  </si>
  <si>
    <t>OBSERVACIONES</t>
  </si>
  <si>
    <t>IL = Activo Corriente / Pasivo Corriente (= ó &gt;  a 2)</t>
  </si>
  <si>
    <t>INDICE DE ENDEUDAMIENTO</t>
  </si>
  <si>
    <t>RAZON DE COBERTURA DE INTERESES</t>
  </si>
  <si>
    <t>Gastos de Interes</t>
  </si>
  <si>
    <t>RCI = Utilidad Operacional / Gastos de Interes (= ó &gt; a 1)</t>
  </si>
  <si>
    <t>CAPACIDAD OPERACIONAL</t>
  </si>
  <si>
    <t>Rentabilidad del Patrimonio</t>
  </si>
  <si>
    <t>Rentabilidad del Activo</t>
  </si>
  <si>
    <t>RP = Utilidad Operacional / Patrimonio</t>
  </si>
  <si>
    <t>Patrimonio</t>
  </si>
  <si>
    <t>RP = Utilidad Operacional / Activo Total</t>
  </si>
  <si>
    <t>Acitvo Total</t>
  </si>
  <si>
    <t>REQUERIMIENTOS FINANCIEROS</t>
  </si>
  <si>
    <t>2.4</t>
  </si>
  <si>
    <t>OBJETO: SUMINISTRAR TIQUETES AEREOS EN RUTAS NACIONALES Y/O INTERNACIONALES, PARA EL DESPALZAMIENTO DE LOS FUNCIONARIOS DE LA ANI QUE ASI LO REQUIERAN</t>
  </si>
  <si>
    <t>FESTIVAL TOUR L´ALIANXA S.A.S</t>
  </si>
  <si>
    <t>COBERTURA DE INTERESES</t>
  </si>
  <si>
    <t>ESCOBAR OSPINA S.A.S. - VIAJES CALITOUR</t>
  </si>
  <si>
    <t>PROCESO DE SELECCIÓN ABREVIADA DE MENOR CUANTIA VJ-VAF-SA 001 - 2014</t>
  </si>
  <si>
    <t>OBSERVACION</t>
  </si>
  <si>
    <t>El proponente cumple con los indicadores financieros habilitantes establecidos en el numeral 2.4 del pliego de condiciones, verificados con la informacion finaciera presentada en la propuesta.</t>
  </si>
</sst>
</file>

<file path=xl/styles.xml><?xml version="1.0" encoding="utf-8"?>
<styleSheet xmlns="http://schemas.openxmlformats.org/spreadsheetml/2006/main">
  <numFmts count="4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$-240A]\ #,##0"/>
    <numFmt numFmtId="181" formatCode="[$$-240A]\ #,##0.0"/>
    <numFmt numFmtId="182" formatCode="[$$-240A]\ #,##0.00"/>
    <numFmt numFmtId="183" formatCode="0.0%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0.000"/>
    <numFmt numFmtId="189" formatCode="0.0"/>
    <numFmt numFmtId="190" formatCode="#,##0.000"/>
    <numFmt numFmtId="191" formatCode="#,##0.0000"/>
    <numFmt numFmtId="192" formatCode="#,##0.00000"/>
    <numFmt numFmtId="193" formatCode="#,##0.000000"/>
    <numFmt numFmtId="194" formatCode="#,##0.0000000"/>
    <numFmt numFmtId="195" formatCode="0.000000"/>
    <numFmt numFmtId="196" formatCode="0.00000"/>
    <numFmt numFmtId="197" formatCode="0.0000"/>
    <numFmt numFmtId="198" formatCode="&quot;$&quot;\ #,##0.00"/>
    <numFmt numFmtId="199" formatCode="&quot;$&quot;\ #,##0.0"/>
    <numFmt numFmtId="200" formatCode="&quot;$&quot;\ #,##0"/>
    <numFmt numFmtId="201" formatCode="0.00000000"/>
    <numFmt numFmtId="202" formatCode="0.0000000"/>
  </numFmts>
  <fonts count="50">
    <font>
      <sz val="10"/>
      <name val="Arial"/>
      <family val="0"/>
    </font>
    <font>
      <sz val="8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20"/>
      <name val="Arial Narrow"/>
      <family val="2"/>
    </font>
    <font>
      <sz val="5"/>
      <name val="Arial Narrow"/>
      <family val="2"/>
    </font>
    <font>
      <b/>
      <sz val="5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12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28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3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49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2" fontId="2" fillId="0" borderId="0" xfId="0" applyNumberFormat="1" applyFont="1" applyBorder="1" applyAlignment="1">
      <alignment vertical="center"/>
    </xf>
    <xf numFmtId="180" fontId="3" fillId="0" borderId="0" xfId="0" applyNumberFormat="1" applyFont="1" applyBorder="1" applyAlignment="1">
      <alignment vertical="center"/>
    </xf>
    <xf numFmtId="10" fontId="2" fillId="0" borderId="0" xfId="55" applyNumberFormat="1" applyFont="1" applyBorder="1" applyAlignment="1">
      <alignment vertical="center"/>
    </xf>
    <xf numFmtId="180" fontId="3" fillId="0" borderId="14" xfId="0" applyNumberFormat="1" applyFont="1" applyBorder="1" applyAlignment="1">
      <alignment vertical="center"/>
    </xf>
    <xf numFmtId="180" fontId="3" fillId="0" borderId="0" xfId="0" applyNumberFormat="1" applyFont="1" applyAlignment="1">
      <alignment vertical="center"/>
    </xf>
    <xf numFmtId="180" fontId="2" fillId="0" borderId="0" xfId="55" applyNumberFormat="1" applyFont="1" applyBorder="1" applyAlignment="1">
      <alignment vertical="center"/>
    </xf>
    <xf numFmtId="179" fontId="3" fillId="0" borderId="0" xfId="49" applyFont="1" applyAlignment="1">
      <alignment vertical="center"/>
    </xf>
    <xf numFmtId="191" fontId="2" fillId="0" borderId="0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28" fillId="0" borderId="0" xfId="0" applyFont="1" applyAlignment="1">
      <alignment vertical="center"/>
    </xf>
    <xf numFmtId="180" fontId="3" fillId="0" borderId="18" xfId="0" applyNumberFormat="1" applyFont="1" applyBorder="1" applyAlignment="1">
      <alignment vertical="center"/>
    </xf>
    <xf numFmtId="2" fontId="2" fillId="0" borderId="0" xfId="0" applyNumberFormat="1" applyFont="1" applyBorder="1" applyAlignment="1">
      <alignment horizontal="center" vertical="center"/>
    </xf>
    <xf numFmtId="9" fontId="2" fillId="0" borderId="0" xfId="55" applyFont="1" applyBorder="1" applyAlignment="1">
      <alignment horizontal="center" vertical="center"/>
    </xf>
    <xf numFmtId="0" fontId="2" fillId="18" borderId="10" xfId="0" applyFont="1" applyFill="1" applyBorder="1" applyAlignment="1">
      <alignment vertical="center"/>
    </xf>
    <xf numFmtId="200" fontId="28" fillId="18" borderId="11" xfId="0" applyNumberFormat="1" applyFont="1" applyFill="1" applyBorder="1" applyAlignment="1">
      <alignment/>
    </xf>
    <xf numFmtId="0" fontId="28" fillId="18" borderId="12" xfId="0" applyFont="1" applyFill="1" applyBorder="1" applyAlignment="1">
      <alignment/>
    </xf>
    <xf numFmtId="0" fontId="2" fillId="18" borderId="13" xfId="0" applyFont="1" applyFill="1" applyBorder="1" applyAlignment="1">
      <alignment vertical="center"/>
    </xf>
    <xf numFmtId="200" fontId="28" fillId="18" borderId="0" xfId="0" applyNumberFormat="1" applyFont="1" applyFill="1" applyBorder="1" applyAlignment="1">
      <alignment/>
    </xf>
    <xf numFmtId="0" fontId="28" fillId="18" borderId="14" xfId="0" applyFont="1" applyFill="1" applyBorder="1" applyAlignment="1">
      <alignment/>
    </xf>
    <xf numFmtId="0" fontId="28" fillId="18" borderId="0" xfId="0" applyFont="1" applyFill="1" applyBorder="1" applyAlignment="1">
      <alignment/>
    </xf>
    <xf numFmtId="2" fontId="28" fillId="18" borderId="0" xfId="0" applyNumberFormat="1" applyFont="1" applyFill="1" applyBorder="1" applyAlignment="1">
      <alignment vertical="center"/>
    </xf>
    <xf numFmtId="0" fontId="28" fillId="18" borderId="14" xfId="0" applyFont="1" applyFill="1" applyBorder="1" applyAlignment="1">
      <alignment vertical="center"/>
    </xf>
    <xf numFmtId="0" fontId="28" fillId="18" borderId="0" xfId="0" applyFont="1" applyFill="1" applyBorder="1" applyAlignment="1">
      <alignment vertical="center"/>
    </xf>
    <xf numFmtId="10" fontId="28" fillId="18" borderId="0" xfId="55" applyNumberFormat="1" applyFont="1" applyFill="1" applyBorder="1" applyAlignment="1">
      <alignment vertical="center"/>
    </xf>
    <xf numFmtId="9" fontId="28" fillId="18" borderId="14" xfId="55" applyFont="1" applyFill="1" applyBorder="1" applyAlignment="1">
      <alignment/>
    </xf>
    <xf numFmtId="0" fontId="3" fillId="18" borderId="13" xfId="0" applyFont="1" applyFill="1" applyBorder="1" applyAlignment="1">
      <alignment vertical="center"/>
    </xf>
    <xf numFmtId="0" fontId="2" fillId="18" borderId="15" xfId="0" applyFont="1" applyFill="1" applyBorder="1" applyAlignment="1">
      <alignment vertical="center"/>
    </xf>
    <xf numFmtId="0" fontId="28" fillId="18" borderId="16" xfId="0" applyFont="1" applyFill="1" applyBorder="1" applyAlignment="1">
      <alignment/>
    </xf>
    <xf numFmtId="0" fontId="28" fillId="18" borderId="17" xfId="0" applyFont="1" applyFill="1" applyBorder="1" applyAlignment="1">
      <alignment/>
    </xf>
    <xf numFmtId="0" fontId="6" fillId="0" borderId="0" xfId="0" applyFont="1" applyBorder="1" applyAlignment="1">
      <alignment vertical="center"/>
    </xf>
    <xf numFmtId="180" fontId="2" fillId="0" borderId="0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180" fontId="7" fillId="0" borderId="0" xfId="0" applyNumberFormat="1" applyFont="1" applyBorder="1" applyAlignment="1">
      <alignment vertical="center"/>
    </xf>
    <xf numFmtId="179" fontId="8" fillId="0" borderId="0" xfId="49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2" fontId="2" fillId="0" borderId="18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 inden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0" fontId="2" fillId="0" borderId="18" xfId="55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82"/>
  <sheetViews>
    <sheetView tabSelected="1" zoomScalePageLayoutView="0" workbookViewId="0" topLeftCell="A1">
      <selection activeCell="I11" sqref="I11"/>
    </sheetView>
  </sheetViews>
  <sheetFormatPr defaultColWidth="11.421875" defaultRowHeight="12.75"/>
  <cols>
    <col min="1" max="1" width="4.7109375" style="2" customWidth="1"/>
    <col min="2" max="2" width="2.140625" style="2" customWidth="1"/>
    <col min="3" max="3" width="5.8515625" style="2" customWidth="1"/>
    <col min="4" max="4" width="69.8515625" style="2" bestFit="1" customWidth="1"/>
    <col min="5" max="5" width="21.140625" style="2" customWidth="1"/>
    <col min="6" max="6" width="14.28125" style="2" bestFit="1" customWidth="1"/>
    <col min="7" max="7" width="15.140625" style="2" customWidth="1"/>
    <col min="8" max="8" width="4.7109375" style="2" customWidth="1"/>
    <col min="9" max="9" width="11.421875" style="2" customWidth="1"/>
    <col min="10" max="10" width="18.57421875" style="2" bestFit="1" customWidth="1"/>
    <col min="11" max="16384" width="11.421875" style="2" customWidth="1"/>
  </cols>
  <sheetData>
    <row r="2" spans="2:8" ht="15.75">
      <c r="B2" s="64" t="s">
        <v>31</v>
      </c>
      <c r="C2" s="65"/>
      <c r="D2" s="65"/>
      <c r="E2" s="65"/>
      <c r="F2" s="65"/>
      <c r="G2" s="65"/>
      <c r="H2" s="65"/>
    </row>
    <row r="3" spans="3:7" s="3" customFormat="1" ht="12.75">
      <c r="C3" s="4"/>
      <c r="D3" s="4"/>
      <c r="E3" s="4"/>
      <c r="F3" s="4"/>
      <c r="G3" s="4"/>
    </row>
    <row r="4" spans="2:8" ht="36.75" customHeight="1">
      <c r="B4" s="67" t="s">
        <v>27</v>
      </c>
      <c r="C4" s="67"/>
      <c r="D4" s="67"/>
      <c r="E4" s="67"/>
      <c r="F4" s="67"/>
      <c r="G4" s="67"/>
      <c r="H4" s="67"/>
    </row>
    <row r="5" spans="2:8" s="3" customFormat="1" ht="9.75" customHeight="1">
      <c r="B5" s="5"/>
      <c r="C5" s="5"/>
      <c r="D5" s="5"/>
      <c r="E5" s="5"/>
      <c r="F5" s="5"/>
      <c r="G5" s="5"/>
      <c r="H5" s="5"/>
    </row>
    <row r="6" spans="3:7" ht="15.75">
      <c r="C6" s="6"/>
      <c r="D6" s="6"/>
      <c r="E6" s="6"/>
      <c r="F6" s="6"/>
      <c r="G6" s="6"/>
    </row>
    <row r="7" spans="2:8" ht="15.75">
      <c r="B7" s="7"/>
      <c r="C7" s="8"/>
      <c r="D7" s="9"/>
      <c r="E7" s="9"/>
      <c r="F7" s="9"/>
      <c r="G7" s="9"/>
      <c r="H7" s="10"/>
    </row>
    <row r="8" spans="2:10" ht="15.75">
      <c r="B8" s="11"/>
      <c r="C8" s="12"/>
      <c r="D8" s="13" t="s">
        <v>0</v>
      </c>
      <c r="E8" s="12"/>
      <c r="F8" s="12"/>
      <c r="G8" s="12"/>
      <c r="H8" s="14"/>
      <c r="J8" s="15"/>
    </row>
    <row r="9" spans="2:8" ht="25.5">
      <c r="B9" s="11"/>
      <c r="C9" s="16"/>
      <c r="D9" s="50" t="s">
        <v>28</v>
      </c>
      <c r="E9" s="12"/>
      <c r="F9" s="12"/>
      <c r="G9" s="12"/>
      <c r="H9" s="14"/>
    </row>
    <row r="10" spans="2:10" ht="5.25" customHeight="1">
      <c r="B10" s="11"/>
      <c r="C10" s="16"/>
      <c r="D10" s="13"/>
      <c r="E10" s="12"/>
      <c r="F10" s="12"/>
      <c r="G10" s="12"/>
      <c r="H10" s="14"/>
      <c r="J10" s="15"/>
    </row>
    <row r="11" spans="2:8" ht="15.75">
      <c r="B11" s="11"/>
      <c r="C11" s="16" t="s">
        <v>26</v>
      </c>
      <c r="D11" s="13" t="s">
        <v>25</v>
      </c>
      <c r="E11" s="12"/>
      <c r="F11" s="12"/>
      <c r="G11" s="12"/>
      <c r="H11" s="14"/>
    </row>
    <row r="12" spans="2:8" s="56" customFormat="1" ht="8.25">
      <c r="B12" s="52"/>
      <c r="C12" s="53"/>
      <c r="D12" s="54"/>
      <c r="E12" s="57"/>
      <c r="F12" s="57"/>
      <c r="G12" s="57"/>
      <c r="H12" s="55"/>
    </row>
    <row r="13" spans="2:8" ht="15.75">
      <c r="B13" s="11"/>
      <c r="C13" s="13"/>
      <c r="D13" s="12"/>
      <c r="F13" s="17" t="s">
        <v>3</v>
      </c>
      <c r="G13" s="17"/>
      <c r="H13" s="14"/>
    </row>
    <row r="14" spans="2:8" ht="15.75">
      <c r="B14" s="11"/>
      <c r="C14" s="17" t="s">
        <v>9</v>
      </c>
      <c r="D14" s="13" t="s">
        <v>6</v>
      </c>
      <c r="E14" s="12"/>
      <c r="F14" s="12"/>
      <c r="G14" s="12"/>
      <c r="H14" s="14"/>
    </row>
    <row r="15" spans="2:8" ht="15.75">
      <c r="B15" s="11"/>
      <c r="C15" s="18"/>
      <c r="D15" s="12" t="s">
        <v>13</v>
      </c>
      <c r="E15" s="19"/>
      <c r="F15" s="32"/>
      <c r="G15" s="13"/>
      <c r="H15" s="14"/>
    </row>
    <row r="16" spans="2:8" ht="15.75">
      <c r="B16" s="11"/>
      <c r="C16" s="16"/>
      <c r="D16" s="12" t="s">
        <v>1</v>
      </c>
      <c r="E16" s="31">
        <v>1009177976</v>
      </c>
      <c r="F16" s="61">
        <f>+E16/E17</f>
        <v>9.242345372333975</v>
      </c>
      <c r="G16" s="62"/>
      <c r="H16" s="14"/>
    </row>
    <row r="17" spans="2:8" ht="15.75">
      <c r="B17" s="11"/>
      <c r="C17" s="16"/>
      <c r="D17" s="12" t="s">
        <v>2</v>
      </c>
      <c r="E17" s="31">
        <v>109190680</v>
      </c>
      <c r="F17" s="61"/>
      <c r="G17" s="62"/>
      <c r="H17" s="14"/>
    </row>
    <row r="18" spans="2:8" s="56" customFormat="1" ht="8.25">
      <c r="B18" s="52"/>
      <c r="C18" s="53"/>
      <c r="D18" s="54"/>
      <c r="E18" s="54"/>
      <c r="F18" s="54"/>
      <c r="G18" s="54"/>
      <c r="H18" s="55"/>
    </row>
    <row r="19" spans="2:8" ht="13.5" customHeight="1">
      <c r="B19" s="11"/>
      <c r="C19" s="17" t="s">
        <v>9</v>
      </c>
      <c r="D19" s="13" t="s">
        <v>14</v>
      </c>
      <c r="E19" s="12"/>
      <c r="F19" s="12"/>
      <c r="G19" s="12"/>
      <c r="H19" s="14"/>
    </row>
    <row r="20" spans="2:8" ht="15.75">
      <c r="B20" s="11"/>
      <c r="C20" s="16"/>
      <c r="D20" s="12" t="s">
        <v>8</v>
      </c>
      <c r="E20" s="21"/>
      <c r="F20" s="33"/>
      <c r="G20" s="13"/>
      <c r="H20" s="22"/>
    </row>
    <row r="21" spans="2:10" ht="15.75">
      <c r="B21" s="11"/>
      <c r="C21" s="16"/>
      <c r="D21" s="12" t="s">
        <v>5</v>
      </c>
      <c r="E21" s="31">
        <v>2291322949</v>
      </c>
      <c r="F21" s="66">
        <f>+E22/E21</f>
        <v>0.3560443299169348</v>
      </c>
      <c r="G21" s="62"/>
      <c r="H21" s="14"/>
      <c r="J21" s="23"/>
    </row>
    <row r="22" spans="2:10" ht="15.75">
      <c r="B22" s="11"/>
      <c r="C22" s="16"/>
      <c r="D22" s="12" t="s">
        <v>4</v>
      </c>
      <c r="E22" s="31">
        <v>815812544</v>
      </c>
      <c r="F22" s="66"/>
      <c r="G22" s="62"/>
      <c r="H22" s="14"/>
      <c r="J22" s="23"/>
    </row>
    <row r="23" spans="2:8" s="56" customFormat="1" ht="8.25">
      <c r="B23" s="52"/>
      <c r="C23" s="53"/>
      <c r="D23" s="54"/>
      <c r="E23" s="54"/>
      <c r="F23" s="54"/>
      <c r="G23" s="54"/>
      <c r="H23" s="55"/>
    </row>
    <row r="24" spans="2:8" s="56" customFormat="1" ht="15.75">
      <c r="B24" s="52"/>
      <c r="C24" s="17" t="s">
        <v>9</v>
      </c>
      <c r="D24" s="13" t="s">
        <v>15</v>
      </c>
      <c r="E24" s="54"/>
      <c r="F24" s="54"/>
      <c r="G24" s="54"/>
      <c r="H24" s="55"/>
    </row>
    <row r="25" spans="2:8" s="56" customFormat="1" ht="15.75">
      <c r="B25" s="52"/>
      <c r="C25" s="53"/>
      <c r="D25" s="12" t="s">
        <v>17</v>
      </c>
      <c r="E25" s="54"/>
      <c r="F25" s="54"/>
      <c r="G25" s="54"/>
      <c r="H25" s="55"/>
    </row>
    <row r="26" spans="2:8" s="56" customFormat="1" ht="15.75">
      <c r="B26" s="52"/>
      <c r="C26" s="53"/>
      <c r="D26" s="12" t="s">
        <v>11</v>
      </c>
      <c r="E26" s="31">
        <v>490350206</v>
      </c>
      <c r="F26" s="61">
        <f>+E26/E27</f>
        <v>13.22696359431869</v>
      </c>
      <c r="G26" s="62"/>
      <c r="H26" s="55"/>
    </row>
    <row r="27" spans="2:8" s="56" customFormat="1" ht="15.75">
      <c r="B27" s="52"/>
      <c r="C27" s="53"/>
      <c r="D27" s="12" t="s">
        <v>16</v>
      </c>
      <c r="E27" s="31">
        <v>37072016</v>
      </c>
      <c r="F27" s="61"/>
      <c r="G27" s="62"/>
      <c r="H27" s="55"/>
    </row>
    <row r="28" spans="2:8" s="56" customFormat="1" ht="15.75">
      <c r="B28" s="52"/>
      <c r="C28" s="53"/>
      <c r="D28" s="12"/>
      <c r="E28" s="54"/>
      <c r="F28" s="54"/>
      <c r="G28" s="54"/>
      <c r="H28" s="55"/>
    </row>
    <row r="29" spans="2:8" ht="15.75">
      <c r="B29" s="11"/>
      <c r="C29" s="17" t="s">
        <v>9</v>
      </c>
      <c r="D29" s="13" t="s">
        <v>18</v>
      </c>
      <c r="E29" s="12"/>
      <c r="F29" s="12"/>
      <c r="G29" s="12"/>
      <c r="H29" s="14"/>
    </row>
    <row r="30" spans="2:8" s="56" customFormat="1" ht="8.25">
      <c r="B30" s="52"/>
      <c r="C30" s="53"/>
      <c r="D30" s="57"/>
      <c r="E30" s="58"/>
      <c r="F30" s="54"/>
      <c r="G30" s="59"/>
      <c r="H30" s="55"/>
    </row>
    <row r="31" spans="2:8" ht="15.75">
      <c r="B31" s="11"/>
      <c r="C31" s="17"/>
      <c r="D31" s="13" t="s">
        <v>19</v>
      </c>
      <c r="E31" s="19"/>
      <c r="F31" s="32"/>
      <c r="G31" s="13"/>
      <c r="H31" s="14"/>
    </row>
    <row r="32" spans="2:8" ht="15.75">
      <c r="B32" s="11"/>
      <c r="C32" s="16"/>
      <c r="D32" s="12" t="s">
        <v>21</v>
      </c>
      <c r="E32" s="26"/>
      <c r="F32" s="54"/>
      <c r="G32" s="54"/>
      <c r="H32" s="14"/>
    </row>
    <row r="33" spans="2:8" ht="15.75">
      <c r="B33" s="11"/>
      <c r="C33" s="16"/>
      <c r="D33" s="12" t="s">
        <v>11</v>
      </c>
      <c r="E33" s="31">
        <f>+E26</f>
        <v>490350206</v>
      </c>
      <c r="F33" s="61">
        <f>+E33/E34</f>
        <v>0.3323258205014149</v>
      </c>
      <c r="G33" s="62"/>
      <c r="H33" s="14"/>
    </row>
    <row r="34" spans="2:8" ht="15.75">
      <c r="B34" s="11"/>
      <c r="C34" s="16"/>
      <c r="D34" s="12" t="s">
        <v>22</v>
      </c>
      <c r="E34" s="31">
        <f>+E21-E22</f>
        <v>1475510405</v>
      </c>
      <c r="F34" s="61"/>
      <c r="G34" s="62"/>
      <c r="H34" s="14"/>
    </row>
    <row r="35" spans="2:8" s="56" customFormat="1" ht="8.25">
      <c r="B35" s="52"/>
      <c r="C35" s="53"/>
      <c r="D35" s="57"/>
      <c r="E35" s="58"/>
      <c r="F35" s="57"/>
      <c r="G35" s="54"/>
      <c r="H35" s="55"/>
    </row>
    <row r="36" spans="2:8" ht="15.75">
      <c r="B36" s="11"/>
      <c r="C36" s="17"/>
      <c r="D36" s="13" t="s">
        <v>20</v>
      </c>
      <c r="E36" s="12"/>
      <c r="F36" s="51"/>
      <c r="G36" s="12"/>
      <c r="H36" s="14"/>
    </row>
    <row r="37" spans="2:10" ht="15.75">
      <c r="B37" s="11"/>
      <c r="C37" s="18"/>
      <c r="D37" s="12" t="s">
        <v>23</v>
      </c>
      <c r="E37" s="24"/>
      <c r="F37" s="54"/>
      <c r="G37" s="54"/>
      <c r="H37" s="14"/>
      <c r="J37" s="25"/>
    </row>
    <row r="38" spans="2:8" s="56" customFormat="1" ht="15.75">
      <c r="B38" s="52"/>
      <c r="C38" s="60"/>
      <c r="D38" s="12" t="s">
        <v>11</v>
      </c>
      <c r="E38" s="31">
        <f>+E33</f>
        <v>490350206</v>
      </c>
      <c r="F38" s="61">
        <f>+E38/E39</f>
        <v>0.21400309642689308</v>
      </c>
      <c r="G38" s="62"/>
      <c r="H38" s="55"/>
    </row>
    <row r="39" spans="2:8" s="56" customFormat="1" ht="15.75">
      <c r="B39" s="52"/>
      <c r="C39" s="60"/>
      <c r="D39" s="12" t="s">
        <v>24</v>
      </c>
      <c r="E39" s="31">
        <f>+E21</f>
        <v>2291322949</v>
      </c>
      <c r="F39" s="61"/>
      <c r="G39" s="62"/>
      <c r="H39" s="55"/>
    </row>
    <row r="40" spans="2:8" ht="15.75">
      <c r="B40" s="11"/>
      <c r="C40" s="12"/>
      <c r="D40" s="12"/>
      <c r="E40" s="20"/>
      <c r="F40" s="12"/>
      <c r="G40" s="12"/>
      <c r="H40" s="14"/>
    </row>
    <row r="41" spans="2:8" ht="15.75">
      <c r="B41" s="11"/>
      <c r="C41" s="13" t="s">
        <v>32</v>
      </c>
      <c r="D41" s="12"/>
      <c r="E41" s="12"/>
      <c r="F41" s="12"/>
      <c r="G41" s="12"/>
      <c r="H41" s="14"/>
    </row>
    <row r="42" spans="2:8" ht="34.5" customHeight="1">
      <c r="B42" s="11"/>
      <c r="C42" s="63" t="s">
        <v>33</v>
      </c>
      <c r="D42" s="63"/>
      <c r="E42" s="63"/>
      <c r="F42" s="63"/>
      <c r="G42" s="63"/>
      <c r="H42" s="14"/>
    </row>
    <row r="43" spans="2:8" ht="15.75">
      <c r="B43" s="27"/>
      <c r="C43" s="28"/>
      <c r="D43" s="28"/>
      <c r="E43" s="28"/>
      <c r="F43" s="28"/>
      <c r="G43" s="28"/>
      <c r="H43" s="29"/>
    </row>
    <row r="45" spans="2:8" ht="15.75">
      <c r="B45" s="7"/>
      <c r="C45" s="8"/>
      <c r="D45" s="9"/>
      <c r="E45" s="9"/>
      <c r="F45" s="9"/>
      <c r="G45" s="9"/>
      <c r="H45" s="10"/>
    </row>
    <row r="46" spans="2:8" ht="15.75">
      <c r="B46" s="11"/>
      <c r="C46" s="12"/>
      <c r="D46" s="13" t="s">
        <v>0</v>
      </c>
      <c r="E46" s="12"/>
      <c r="F46" s="12"/>
      <c r="G46" s="12"/>
      <c r="H46" s="14"/>
    </row>
    <row r="47" spans="2:8" ht="25.5">
      <c r="B47" s="11"/>
      <c r="C47" s="16"/>
      <c r="D47" s="50" t="s">
        <v>30</v>
      </c>
      <c r="E47" s="12"/>
      <c r="F47" s="12"/>
      <c r="G47" s="12"/>
      <c r="H47" s="14"/>
    </row>
    <row r="48" spans="2:8" ht="15.75">
      <c r="B48" s="11"/>
      <c r="C48" s="16"/>
      <c r="D48" s="13"/>
      <c r="E48" s="12"/>
      <c r="F48" s="12"/>
      <c r="G48" s="12"/>
      <c r="H48" s="14"/>
    </row>
    <row r="49" spans="2:8" ht="15.75">
      <c r="B49" s="11"/>
      <c r="C49" s="16" t="s">
        <v>26</v>
      </c>
      <c r="D49" s="13" t="s">
        <v>25</v>
      </c>
      <c r="E49" s="12"/>
      <c r="F49" s="12"/>
      <c r="G49" s="12"/>
      <c r="H49" s="14"/>
    </row>
    <row r="50" spans="2:8" s="56" customFormat="1" ht="8.25">
      <c r="B50" s="52"/>
      <c r="C50" s="53"/>
      <c r="D50" s="54"/>
      <c r="E50" s="57"/>
      <c r="F50" s="57"/>
      <c r="G50" s="57"/>
      <c r="H50" s="55"/>
    </row>
    <row r="51" spans="2:8" ht="15.75">
      <c r="B51" s="11"/>
      <c r="C51" s="13"/>
      <c r="D51" s="12"/>
      <c r="F51" s="17" t="s">
        <v>3</v>
      </c>
      <c r="G51" s="17"/>
      <c r="H51" s="14"/>
    </row>
    <row r="52" spans="2:8" ht="15.75">
      <c r="B52" s="11"/>
      <c r="C52" s="17" t="s">
        <v>9</v>
      </c>
      <c r="D52" s="13" t="s">
        <v>6</v>
      </c>
      <c r="E52" s="12"/>
      <c r="F52" s="12"/>
      <c r="G52" s="12"/>
      <c r="H52" s="14"/>
    </row>
    <row r="53" spans="2:8" ht="15.75">
      <c r="B53" s="11"/>
      <c r="C53" s="18"/>
      <c r="D53" s="12" t="s">
        <v>13</v>
      </c>
      <c r="E53" s="19"/>
      <c r="F53" s="32"/>
      <c r="G53" s="13"/>
      <c r="H53" s="14"/>
    </row>
    <row r="54" spans="2:8" ht="15.75">
      <c r="B54" s="11"/>
      <c r="C54" s="16"/>
      <c r="D54" s="12" t="s">
        <v>1</v>
      </c>
      <c r="E54" s="31">
        <v>6790639862</v>
      </c>
      <c r="F54" s="61">
        <f>+E54/E55</f>
        <v>2.4754783608289554</v>
      </c>
      <c r="G54" s="62"/>
      <c r="H54" s="14"/>
    </row>
    <row r="55" spans="2:8" ht="15.75">
      <c r="B55" s="11"/>
      <c r="C55" s="16"/>
      <c r="D55" s="12" t="s">
        <v>2</v>
      </c>
      <c r="E55" s="31">
        <v>2743162683</v>
      </c>
      <c r="F55" s="61"/>
      <c r="G55" s="62"/>
      <c r="H55" s="14"/>
    </row>
    <row r="56" spans="2:8" s="56" customFormat="1" ht="8.25">
      <c r="B56" s="52"/>
      <c r="C56" s="53"/>
      <c r="D56" s="54"/>
      <c r="E56" s="54"/>
      <c r="F56" s="54"/>
      <c r="G56" s="54"/>
      <c r="H56" s="55"/>
    </row>
    <row r="57" spans="2:8" ht="15.75">
      <c r="B57" s="11"/>
      <c r="C57" s="17" t="s">
        <v>9</v>
      </c>
      <c r="D57" s="13" t="s">
        <v>14</v>
      </c>
      <c r="E57" s="12"/>
      <c r="F57" s="12"/>
      <c r="G57" s="12"/>
      <c r="H57" s="14"/>
    </row>
    <row r="58" spans="2:8" ht="15.75">
      <c r="B58" s="11"/>
      <c r="C58" s="16"/>
      <c r="D58" s="12" t="s">
        <v>8</v>
      </c>
      <c r="E58" s="21"/>
      <c r="F58" s="33"/>
      <c r="G58" s="13"/>
      <c r="H58" s="22"/>
    </row>
    <row r="59" spans="2:8" ht="15.75">
      <c r="B59" s="11"/>
      <c r="C59" s="16"/>
      <c r="D59" s="12" t="s">
        <v>5</v>
      </c>
      <c r="E59" s="31">
        <v>6956858973</v>
      </c>
      <c r="F59" s="66">
        <f>+E60/E59</f>
        <v>0.3943105205447435</v>
      </c>
      <c r="G59" s="62"/>
      <c r="H59" s="14"/>
    </row>
    <row r="60" spans="2:8" ht="15.75">
      <c r="B60" s="11"/>
      <c r="C60" s="16"/>
      <c r="D60" s="12" t="s">
        <v>4</v>
      </c>
      <c r="E60" s="31">
        <v>2743162683</v>
      </c>
      <c r="F60" s="66"/>
      <c r="G60" s="62"/>
      <c r="H60" s="14"/>
    </row>
    <row r="61" spans="2:8" s="56" customFormat="1" ht="8.25">
      <c r="B61" s="52"/>
      <c r="C61" s="53"/>
      <c r="D61" s="54"/>
      <c r="E61" s="54"/>
      <c r="F61" s="54"/>
      <c r="G61" s="54"/>
      <c r="H61" s="55"/>
    </row>
    <row r="62" spans="2:8" ht="15.75">
      <c r="B62" s="52"/>
      <c r="C62" s="17" t="s">
        <v>9</v>
      </c>
      <c r="D62" s="13" t="s">
        <v>15</v>
      </c>
      <c r="E62" s="54"/>
      <c r="F62" s="54"/>
      <c r="G62" s="54"/>
      <c r="H62" s="14"/>
    </row>
    <row r="63" spans="2:8" ht="15.75">
      <c r="B63" s="52"/>
      <c r="C63" s="53"/>
      <c r="D63" s="12" t="s">
        <v>17</v>
      </c>
      <c r="E63" s="54"/>
      <c r="F63" s="54"/>
      <c r="G63" s="54"/>
      <c r="H63" s="14"/>
    </row>
    <row r="64" spans="2:8" ht="15.75">
      <c r="B64" s="52"/>
      <c r="C64" s="53"/>
      <c r="D64" s="12" t="s">
        <v>11</v>
      </c>
      <c r="E64" s="31">
        <v>1398911209</v>
      </c>
      <c r="F64" s="61">
        <f>+E64/E65</f>
        <v>7.019911755664106</v>
      </c>
      <c r="G64" s="62"/>
      <c r="H64" s="14"/>
    </row>
    <row r="65" spans="2:8" ht="15.75">
      <c r="B65" s="52"/>
      <c r="C65" s="53"/>
      <c r="D65" s="12" t="s">
        <v>16</v>
      </c>
      <c r="E65" s="31">
        <v>199277606</v>
      </c>
      <c r="F65" s="61"/>
      <c r="G65" s="62"/>
      <c r="H65" s="14"/>
    </row>
    <row r="66" spans="2:8" s="56" customFormat="1" ht="15.75">
      <c r="B66" s="52"/>
      <c r="C66" s="53"/>
      <c r="D66" s="12"/>
      <c r="E66" s="54"/>
      <c r="F66" s="54"/>
      <c r="G66" s="54"/>
      <c r="H66" s="55"/>
    </row>
    <row r="67" spans="2:8" ht="15.75">
      <c r="B67" s="11"/>
      <c r="C67" s="17" t="s">
        <v>9</v>
      </c>
      <c r="D67" s="13" t="s">
        <v>18</v>
      </c>
      <c r="E67" s="12"/>
      <c r="F67" s="12"/>
      <c r="G67" s="12"/>
      <c r="H67" s="14"/>
    </row>
    <row r="68" spans="2:8" ht="15.75">
      <c r="B68" s="52"/>
      <c r="C68" s="53"/>
      <c r="D68" s="57"/>
      <c r="E68" s="58"/>
      <c r="F68" s="54"/>
      <c r="G68" s="59"/>
      <c r="H68" s="14"/>
    </row>
    <row r="69" spans="2:8" ht="15.75">
      <c r="B69" s="11"/>
      <c r="C69" s="17"/>
      <c r="D69" s="13" t="s">
        <v>19</v>
      </c>
      <c r="E69" s="19"/>
      <c r="F69" s="32"/>
      <c r="G69" s="13"/>
      <c r="H69" s="14"/>
    </row>
    <row r="70" spans="2:8" ht="15.75">
      <c r="B70" s="11"/>
      <c r="C70" s="16"/>
      <c r="D70" s="12" t="s">
        <v>21</v>
      </c>
      <c r="E70" s="26"/>
      <c r="F70" s="54"/>
      <c r="G70" s="54"/>
      <c r="H70" s="14"/>
    </row>
    <row r="71" spans="2:8" s="56" customFormat="1" ht="15.75">
      <c r="B71" s="11"/>
      <c r="C71" s="16"/>
      <c r="D71" s="12" t="s">
        <v>11</v>
      </c>
      <c r="E71" s="31">
        <f>+E64</f>
        <v>1398911209</v>
      </c>
      <c r="F71" s="61">
        <f>+E71/E72</f>
        <v>0.3319914660959108</v>
      </c>
      <c r="G71" s="62"/>
      <c r="H71" s="55"/>
    </row>
    <row r="72" spans="2:8" ht="15.75">
      <c r="B72" s="11"/>
      <c r="C72" s="16"/>
      <c r="D72" s="12" t="s">
        <v>22</v>
      </c>
      <c r="E72" s="31">
        <f>+E59-E60</f>
        <v>4213696290</v>
      </c>
      <c r="F72" s="61"/>
      <c r="G72" s="62"/>
      <c r="H72" s="14"/>
    </row>
    <row r="73" spans="2:8" ht="15.75">
      <c r="B73" s="52"/>
      <c r="C73" s="53"/>
      <c r="D73" s="57"/>
      <c r="E73" s="58"/>
      <c r="F73" s="57"/>
      <c r="G73" s="54"/>
      <c r="H73" s="14"/>
    </row>
    <row r="74" spans="2:8" ht="15.75">
      <c r="B74" s="11"/>
      <c r="C74" s="17"/>
      <c r="D74" s="13" t="s">
        <v>20</v>
      </c>
      <c r="E74" s="12"/>
      <c r="F74" s="51"/>
      <c r="G74" s="12"/>
      <c r="H74" s="14"/>
    </row>
    <row r="75" spans="2:8" ht="15.75">
      <c r="B75" s="11"/>
      <c r="C75" s="18"/>
      <c r="D75" s="12" t="s">
        <v>23</v>
      </c>
      <c r="E75" s="24"/>
      <c r="F75" s="54"/>
      <c r="G75" s="54"/>
      <c r="H75" s="14"/>
    </row>
    <row r="76" spans="2:8" ht="15.75">
      <c r="B76" s="52"/>
      <c r="C76" s="60"/>
      <c r="D76" s="12" t="s">
        <v>11</v>
      </c>
      <c r="E76" s="31">
        <f>+E71</f>
        <v>1398911209</v>
      </c>
      <c r="F76" s="61">
        <f>+E76/E77</f>
        <v>0.20108373828321963</v>
      </c>
      <c r="G76" s="62"/>
      <c r="H76" s="14"/>
    </row>
    <row r="77" spans="2:8" ht="15.75">
      <c r="B77" s="52"/>
      <c r="C77" s="60"/>
      <c r="D77" s="12" t="s">
        <v>24</v>
      </c>
      <c r="E77" s="31">
        <f>+E59</f>
        <v>6956858973</v>
      </c>
      <c r="F77" s="61"/>
      <c r="G77" s="62"/>
      <c r="H77" s="14"/>
    </row>
    <row r="78" spans="2:8" s="56" customFormat="1" ht="8.25">
      <c r="B78" s="52"/>
      <c r="C78" s="60"/>
      <c r="D78" s="57"/>
      <c r="E78" s="58"/>
      <c r="F78" s="54"/>
      <c r="G78" s="54"/>
      <c r="H78" s="55"/>
    </row>
    <row r="79" spans="2:8" ht="15.75">
      <c r="B79" s="11"/>
      <c r="C79" s="12"/>
      <c r="D79" s="12"/>
      <c r="E79" s="20"/>
      <c r="F79" s="12"/>
      <c r="G79" s="12"/>
      <c r="H79" s="14"/>
    </row>
    <row r="80" spans="2:8" ht="15.75">
      <c r="B80" s="11"/>
      <c r="C80" s="13" t="s">
        <v>12</v>
      </c>
      <c r="D80" s="12"/>
      <c r="E80" s="12"/>
      <c r="F80" s="12"/>
      <c r="G80" s="12"/>
      <c r="H80" s="14"/>
    </row>
    <row r="81" spans="2:8" ht="43.5" customHeight="1">
      <c r="B81" s="11"/>
      <c r="C81" s="63" t="s">
        <v>33</v>
      </c>
      <c r="D81" s="63"/>
      <c r="E81" s="63"/>
      <c r="F81" s="63"/>
      <c r="G81" s="63"/>
      <c r="H81" s="14"/>
    </row>
    <row r="82" spans="2:8" ht="15.75">
      <c r="B82" s="27"/>
      <c r="C82" s="28"/>
      <c r="D82" s="28"/>
      <c r="E82" s="28"/>
      <c r="F82" s="28"/>
      <c r="G82" s="28"/>
      <c r="H82" s="29"/>
    </row>
  </sheetData>
  <sheetProtection/>
  <mergeCells count="24">
    <mergeCell ref="F54:F55"/>
    <mergeCell ref="G54:G55"/>
    <mergeCell ref="F64:F65"/>
    <mergeCell ref="G64:G65"/>
    <mergeCell ref="F33:F34"/>
    <mergeCell ref="G33:G34"/>
    <mergeCell ref="F38:F39"/>
    <mergeCell ref="F26:F27"/>
    <mergeCell ref="G26:G27"/>
    <mergeCell ref="F59:F60"/>
    <mergeCell ref="G59:G60"/>
    <mergeCell ref="G38:G39"/>
    <mergeCell ref="C42:G42"/>
    <mergeCell ref="B2:H2"/>
    <mergeCell ref="F16:F17"/>
    <mergeCell ref="G16:G17"/>
    <mergeCell ref="F21:F22"/>
    <mergeCell ref="G21:G22"/>
    <mergeCell ref="B4:H4"/>
    <mergeCell ref="F71:F72"/>
    <mergeCell ref="G71:G72"/>
    <mergeCell ref="F76:F77"/>
    <mergeCell ref="G76:G77"/>
    <mergeCell ref="C81:G81"/>
  </mergeCells>
  <printOptions horizontalCentered="1"/>
  <pageMargins left="0.1968503937007874" right="0.1968503937007874" top="0.3937007874015748" bottom="0.3937007874015748" header="0" footer="0"/>
  <pageSetup horizontalDpi="600" verticalDpi="600" orientation="portrait" scale="72" r:id="rId1"/>
  <rowBreaks count="1" manualBreakCount="1">
    <brk id="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E16"/>
  <sheetViews>
    <sheetView zoomScalePageLayoutView="0" workbookViewId="0" topLeftCell="A1">
      <selection activeCell="B1" sqref="B1"/>
    </sheetView>
  </sheetViews>
  <sheetFormatPr defaultColWidth="11.421875" defaultRowHeight="12.75"/>
  <cols>
    <col min="1" max="1" width="6.00390625" style="1" customWidth="1"/>
    <col min="2" max="2" width="64.8515625" style="1" bestFit="1" customWidth="1"/>
    <col min="3" max="3" width="17.140625" style="1" bestFit="1" customWidth="1"/>
    <col min="4" max="4" width="11.421875" style="1" customWidth="1"/>
    <col min="5" max="5" width="35.421875" style="1" bestFit="1" customWidth="1"/>
    <col min="6" max="6" width="32.28125" style="1" bestFit="1" customWidth="1"/>
    <col min="7" max="16384" width="11.421875" style="1" customWidth="1"/>
  </cols>
  <sheetData>
    <row r="2" spans="2:4" ht="15.75">
      <c r="B2" s="34" t="s">
        <v>10</v>
      </c>
      <c r="C2" s="35">
        <v>600000000</v>
      </c>
      <c r="D2" s="36"/>
    </row>
    <row r="3" spans="2:4" ht="15.75">
      <c r="B3" s="37"/>
      <c r="C3" s="38"/>
      <c r="D3" s="39"/>
    </row>
    <row r="4" spans="2:5" ht="15.75">
      <c r="B4" s="37" t="s">
        <v>6</v>
      </c>
      <c r="C4" s="41">
        <v>2</v>
      </c>
      <c r="D4" s="42"/>
      <c r="E4" s="30"/>
    </row>
    <row r="5" spans="2:5" ht="15.75">
      <c r="B5" s="37"/>
      <c r="C5" s="43"/>
      <c r="D5" s="42"/>
      <c r="E5" s="30"/>
    </row>
    <row r="6" spans="2:5" ht="15.75">
      <c r="B6" s="37" t="s">
        <v>7</v>
      </c>
      <c r="C6" s="44">
        <v>0.7</v>
      </c>
      <c r="D6" s="42"/>
      <c r="E6" s="30"/>
    </row>
    <row r="7" spans="2:5" ht="15.75">
      <c r="B7" s="37"/>
      <c r="C7" s="43"/>
      <c r="D7" s="42"/>
      <c r="E7" s="30"/>
    </row>
    <row r="8" spans="2:4" ht="15.75">
      <c r="B8" s="37"/>
      <c r="C8" s="38"/>
      <c r="D8" s="45"/>
    </row>
    <row r="9" spans="2:4" ht="15.75">
      <c r="B9" s="46"/>
      <c r="C9" s="40"/>
      <c r="D9" s="39"/>
    </row>
    <row r="10" spans="2:4" ht="15.75">
      <c r="B10" s="37"/>
      <c r="C10" s="38"/>
      <c r="D10" s="45"/>
    </row>
    <row r="11" spans="2:4" ht="15.75">
      <c r="B11" s="37" t="s">
        <v>29</v>
      </c>
      <c r="C11" s="40">
        <v>1</v>
      </c>
      <c r="D11" s="39"/>
    </row>
    <row r="12" spans="2:4" ht="15.75">
      <c r="B12" s="37"/>
      <c r="C12" s="38"/>
      <c r="D12" s="39"/>
    </row>
    <row r="13" spans="2:4" ht="15.75">
      <c r="B13" s="46"/>
      <c r="C13" s="40"/>
      <c r="D13" s="39"/>
    </row>
    <row r="14" spans="2:4" ht="15.75">
      <c r="B14" s="37"/>
      <c r="C14" s="40"/>
      <c r="D14" s="39"/>
    </row>
    <row r="15" spans="2:4" ht="15.75">
      <c r="B15" s="46"/>
      <c r="C15" s="40"/>
      <c r="D15" s="39"/>
    </row>
    <row r="16" spans="2:4" ht="15.75">
      <c r="B16" s="47"/>
      <c r="C16" s="48"/>
      <c r="D16" s="4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JARIAS</dc:creator>
  <cp:keywords/>
  <dc:description/>
  <cp:lastModifiedBy>Juan Gabriel Arias Morales</cp:lastModifiedBy>
  <cp:lastPrinted>2012-12-24T14:31:42Z</cp:lastPrinted>
  <dcterms:created xsi:type="dcterms:W3CDTF">2011-03-16T15:21:58Z</dcterms:created>
  <dcterms:modified xsi:type="dcterms:W3CDTF">2014-03-13T14:34:30Z</dcterms:modified>
  <cp:category/>
  <cp:version/>
  <cp:contentType/>
  <cp:contentStatus/>
</cp:coreProperties>
</file>