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codeName="ThisWorkbook"/>
  <mc:AlternateContent xmlns:mc="http://schemas.openxmlformats.org/markup-compatibility/2006">
    <mc:Choice Requires="x15">
      <x15ac:absPath xmlns:x15ac="http://schemas.microsoft.com/office/spreadsheetml/2010/11/ac" url="C:\Users\User\Desktop\temporal 2014\"/>
    </mc:Choice>
  </mc:AlternateContent>
  <xr:revisionPtr revIDLastSave="0" documentId="8_{7F7D123D-09C5-4BA0-A4E4-63A74C6BD54D}" xr6:coauthVersionLast="45" xr6:coauthVersionMax="45" xr10:uidLastSave="{00000000-0000-0000-0000-000000000000}"/>
  <bookViews>
    <workbookView xWindow="-120" yWindow="-120" windowWidth="29040" windowHeight="15840" activeTab="6" xr2:uid="{00000000-000D-0000-FFFF-FFFF00000000}"/>
  </bookViews>
  <sheets>
    <sheet name="CICLO PHVA" sheetId="31" r:id="rId1"/>
    <sheet name="SEPG-F-007" sheetId="30" r:id="rId2"/>
    <sheet name="SEPG-F-012" sheetId="19" r:id="rId3"/>
    <sheet name="Fm-20 " sheetId="15" state="hidden" r:id="rId4"/>
    <sheet name="DB" sheetId="14" state="hidden" r:id="rId5"/>
    <sheet name="SEPG-F-061" sheetId="33" r:id="rId6"/>
    <sheet name="SEPG-F-030 " sheetId="25" r:id="rId7"/>
    <sheet name="Matriz de cambio" sheetId="29" r:id="rId8"/>
    <sheet name="ZB" sheetId="32" r:id="rId9"/>
    <sheet name="Hoja1" sheetId="17" state="hidden" r:id="rId10"/>
  </sheets>
  <externalReferences>
    <externalReference r:id="rId11"/>
    <externalReference r:id="rId12"/>
    <externalReference r:id="rId13"/>
    <externalReference r:id="rId14"/>
    <externalReference r:id="rId15"/>
  </externalReferences>
  <definedNames>
    <definedName name="¿TIENE_HERRAMIENTA_PARA_EJERCER_EL_CONTROL?">DB!$D$8:$D$10</definedName>
    <definedName name="A">DB!$J$5:$J$6</definedName>
    <definedName name="B">DB!$K$5:$K$6</definedName>
    <definedName name="CE">DB!$L$5:$L$6</definedName>
    <definedName name="EXISTENCONTROLES">DB!$D$5:$D$6</definedName>
    <definedName name="fdhgdhk">[1]DB!$B$5:$B$11</definedName>
    <definedName name="FrecuenciaSeguim">DB!$H$9:$H$10</definedName>
    <definedName name="FrecuendiaSeguim">DB!$H$9:$H$10</definedName>
    <definedName name="HerramientaControl">DB!$D$9:$D$10</definedName>
    <definedName name="HerramientaEfectiva">DB!$F$9:$F$10</definedName>
    <definedName name="impac">[2]DB!$B$24:$B$28</definedName>
    <definedName name="IMPACTO">DB!$H$5</definedName>
    <definedName name="ManualesInstructivos">DB!$E$9:$E$10</definedName>
    <definedName name="OP" localSheetId="3">'Fm-20 '!$L$11</definedName>
    <definedName name="OPCIONESDEMANEJO" localSheetId="5">[3]DB!$N$5:$N$8</definedName>
    <definedName name="OPCIONESDEMANEJO">DB!$N$5:$N$8</definedName>
    <definedName name="probab">[2]DB!$B$16:$B$20</definedName>
    <definedName name="PROBABILIDAD">DB!$G$5</definedName>
    <definedName name="ResponDefinidos">DB!$G$9:$G$10</definedName>
    <definedName name="TieneHerramientaControl1">DB!$D$9:$D$10</definedName>
    <definedName name="TIPODERIESGO">DB!$B$5:$B$11</definedName>
    <definedName name="valor">[2]DB!$B$32:$B$34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4" i="25" l="1"/>
  <c r="O26" i="25"/>
  <c r="P26" i="25" s="1"/>
  <c r="O24" i="25"/>
  <c r="P24" i="25" s="1"/>
  <c r="O23" i="25"/>
  <c r="P23" i="25" s="1"/>
  <c r="R23" i="25"/>
  <c r="R24" i="25"/>
  <c r="AA32" i="25"/>
  <c r="Z31" i="25"/>
  <c r="AA30" i="25"/>
  <c r="R34" i="25"/>
  <c r="S34" i="25"/>
  <c r="U34" i="25" s="1"/>
  <c r="R33" i="25"/>
  <c r="O33" i="25"/>
  <c r="P33" i="25" s="1"/>
  <c r="R31" i="25"/>
  <c r="O31" i="25"/>
  <c r="P31" i="25" s="1"/>
  <c r="R29" i="25"/>
  <c r="O29" i="25"/>
  <c r="AA29" i="25" s="1"/>
  <c r="R28" i="25"/>
  <c r="O28" i="25"/>
  <c r="S28" i="25" s="1"/>
  <c r="R27" i="25"/>
  <c r="O27" i="25"/>
  <c r="P27" i="25"/>
  <c r="S26" i="25"/>
  <c r="U26" i="25"/>
  <c r="R26" i="25"/>
  <c r="R25" i="25"/>
  <c r="O25" i="25"/>
  <c r="P25" i="25"/>
  <c r="S33" i="25"/>
  <c r="U33" i="25"/>
  <c r="T34" i="25"/>
  <c r="P34" i="25"/>
  <c r="S27" i="25"/>
  <c r="T27" i="25" s="1"/>
  <c r="T26" i="25"/>
  <c r="S25" i="25"/>
  <c r="U25" i="25" s="1"/>
  <c r="P22" i="19"/>
  <c r="Q22" i="19"/>
  <c r="D23" i="25" s="1"/>
  <c r="P21" i="19"/>
  <c r="C22" i="25" s="1"/>
  <c r="T33" i="25"/>
  <c r="V33" i="25" s="1"/>
  <c r="R21" i="19"/>
  <c r="S21" i="19" s="1"/>
  <c r="Q21" i="19"/>
  <c r="C23" i="25" s="1"/>
  <c r="B31" i="19"/>
  <c r="B29" i="19"/>
  <c r="B27" i="19"/>
  <c r="P26" i="19"/>
  <c r="P25" i="19"/>
  <c r="C27" i="25" s="1"/>
  <c r="P24" i="19"/>
  <c r="Q24" i="19" s="1"/>
  <c r="P23" i="19"/>
  <c r="C25" i="25" s="1"/>
  <c r="B25" i="19"/>
  <c r="B23" i="19"/>
  <c r="B21" i="19"/>
  <c r="Q26" i="19"/>
  <c r="D28" i="25" s="1"/>
  <c r="D27" i="25"/>
  <c r="D25" i="25"/>
  <c r="P27" i="19"/>
  <c r="C29" i="25" s="1"/>
  <c r="AA65" i="19"/>
  <c r="Z65" i="19"/>
  <c r="AB64" i="19" s="1"/>
  <c r="AC64" i="19" s="1"/>
  <c r="AA64" i="19"/>
  <c r="Z64" i="19"/>
  <c r="B64" i="19"/>
  <c r="A64" i="19"/>
  <c r="AA63" i="19"/>
  <c r="Z63" i="19"/>
  <c r="AA62" i="19"/>
  <c r="Z62" i="19"/>
  <c r="AB62" i="19" s="1"/>
  <c r="AC62" i="19" s="1"/>
  <c r="B62" i="19"/>
  <c r="A62" i="19"/>
  <c r="AA61" i="19"/>
  <c r="Z61" i="19"/>
  <c r="AA60" i="19"/>
  <c r="Z60" i="19"/>
  <c r="AB60" i="19" s="1"/>
  <c r="AC60" i="19" s="1"/>
  <c r="B60" i="19"/>
  <c r="A60" i="19"/>
  <c r="AA59" i="19"/>
  <c r="Z59" i="19"/>
  <c r="AA58" i="19"/>
  <c r="Z58" i="19"/>
  <c r="AB58" i="19" s="1"/>
  <c r="AC58" i="19" s="1"/>
  <c r="B58" i="19"/>
  <c r="A58" i="19"/>
  <c r="AA57" i="19"/>
  <c r="Z57" i="19"/>
  <c r="AA56" i="19"/>
  <c r="Z56" i="19"/>
  <c r="B56" i="19"/>
  <c r="A56" i="19"/>
  <c r="AA55" i="19"/>
  <c r="Z55" i="19"/>
  <c r="AA54" i="19"/>
  <c r="Z54" i="19"/>
  <c r="AB54" i="19" s="1"/>
  <c r="AC54" i="19" s="1"/>
  <c r="B54" i="19"/>
  <c r="A54" i="19"/>
  <c r="AA53" i="19"/>
  <c r="Z53" i="19"/>
  <c r="AA52" i="19"/>
  <c r="Z52" i="19"/>
  <c r="AB52" i="19" s="1"/>
  <c r="AC52" i="19" s="1"/>
  <c r="B52" i="19"/>
  <c r="A52" i="19"/>
  <c r="AA51" i="19"/>
  <c r="Z51" i="19"/>
  <c r="AA50" i="19"/>
  <c r="Z50" i="19"/>
  <c r="AB50" i="19" s="1"/>
  <c r="AC50" i="19" s="1"/>
  <c r="B50" i="19"/>
  <c r="A50" i="19"/>
  <c r="AA49" i="19"/>
  <c r="Z49" i="19"/>
  <c r="AB48" i="19" s="1"/>
  <c r="AC48" i="19" s="1"/>
  <c r="AA48" i="19"/>
  <c r="Z48" i="19"/>
  <c r="B48" i="19"/>
  <c r="A48" i="19"/>
  <c r="AA47" i="19"/>
  <c r="Z47" i="19"/>
  <c r="AA46" i="19"/>
  <c r="Z46" i="19"/>
  <c r="AB46" i="19" s="1"/>
  <c r="AC46" i="19" s="1"/>
  <c r="B46" i="19"/>
  <c r="A46" i="19"/>
  <c r="AA45" i="19"/>
  <c r="Z45" i="19"/>
  <c r="AA44" i="19"/>
  <c r="Z44" i="19"/>
  <c r="AB44" i="19" s="1"/>
  <c r="AC44" i="19" s="1"/>
  <c r="B44" i="19"/>
  <c r="A44" i="19"/>
  <c r="AA43" i="19"/>
  <c r="Z43" i="19"/>
  <c r="AA42" i="19"/>
  <c r="Z42" i="19"/>
  <c r="AB42" i="19" s="1"/>
  <c r="AC42" i="19" s="1"/>
  <c r="B42" i="19"/>
  <c r="A42" i="19"/>
  <c r="AA41" i="19"/>
  <c r="Z41" i="19"/>
  <c r="AA40" i="19"/>
  <c r="Z40" i="19"/>
  <c r="B40" i="19"/>
  <c r="A40" i="19"/>
  <c r="AA39" i="19"/>
  <c r="Z39" i="19"/>
  <c r="AA38" i="19"/>
  <c r="Z38" i="19"/>
  <c r="AB38" i="19" s="1"/>
  <c r="AC38" i="19" s="1"/>
  <c r="B38" i="19"/>
  <c r="A38" i="19"/>
  <c r="AA37" i="19"/>
  <c r="Z37" i="19"/>
  <c r="AA36" i="19"/>
  <c r="Z36" i="19"/>
  <c r="AB36" i="19" s="1"/>
  <c r="AC36" i="19" s="1"/>
  <c r="B36" i="19"/>
  <c r="A36" i="19"/>
  <c r="AA35" i="19"/>
  <c r="Z35" i="19"/>
  <c r="AA34" i="19"/>
  <c r="Z34" i="19"/>
  <c r="AB34" i="19" s="1"/>
  <c r="AC34" i="19" s="1"/>
  <c r="B34" i="19"/>
  <c r="A34" i="19"/>
  <c r="P32" i="19"/>
  <c r="D33" i="25" s="1"/>
  <c r="P31" i="19"/>
  <c r="C33" i="25" s="1"/>
  <c r="P30" i="19"/>
  <c r="Q30" i="19" s="1"/>
  <c r="D32" i="25" s="1"/>
  <c r="P29" i="19"/>
  <c r="Q29" i="19" s="1"/>
  <c r="C32" i="25" s="1"/>
  <c r="P28" i="19"/>
  <c r="D29" i="25"/>
  <c r="AK21" i="19"/>
  <c r="AF20" i="19"/>
  <c r="AG20" i="19" s="1"/>
  <c r="AH20" i="19" s="1"/>
  <c r="AI20" i="19" s="1"/>
  <c r="K20" i="19"/>
  <c r="L20" i="19" s="1"/>
  <c r="J20" i="19"/>
  <c r="AB40" i="19"/>
  <c r="AC40" i="19" s="1"/>
  <c r="AB56" i="19"/>
  <c r="AC56" i="19" s="1"/>
  <c r="Q32" i="19"/>
  <c r="D34" i="25"/>
  <c r="Q27" i="19"/>
  <c r="C30" i="25"/>
  <c r="D22" i="25"/>
  <c r="Q28" i="19"/>
  <c r="D30" i="25" s="1"/>
  <c r="R31" i="19"/>
  <c r="S31" i="19" s="1"/>
  <c r="R27" i="19"/>
  <c r="S27" i="19"/>
  <c r="Q31" i="19"/>
  <c r="C34" i="25" s="1"/>
  <c r="O22" i="25"/>
  <c r="S22" i="25"/>
  <c r="U22" i="25" s="1"/>
  <c r="R22" i="25"/>
  <c r="P22" i="25"/>
  <c r="AA34" i="25"/>
  <c r="AA33" i="25"/>
  <c r="AA28" i="25"/>
  <c r="AF28" i="25" s="1"/>
  <c r="AA27" i="25"/>
  <c r="AF27" i="25" s="1"/>
  <c r="AG28" i="25"/>
  <c r="AA22" i="25"/>
  <c r="AG22" i="25" s="1"/>
  <c r="AA25" i="25"/>
  <c r="AG25" i="25" s="1"/>
  <c r="J14" i="15"/>
  <c r="F14" i="15"/>
  <c r="F17" i="15"/>
  <c r="G11" i="15"/>
  <c r="J15" i="15"/>
  <c r="D11" i="15"/>
  <c r="J23" i="15"/>
  <c r="J24" i="15"/>
  <c r="J21" i="15"/>
  <c r="K23" i="15"/>
  <c r="K20" i="15"/>
  <c r="K17" i="15"/>
  <c r="K14" i="15"/>
  <c r="K11" i="15"/>
  <c r="Q14" i="15"/>
  <c r="R14" i="15"/>
  <c r="S14" i="15"/>
  <c r="Q17" i="15"/>
  <c r="R17" i="15"/>
  <c r="S17" i="15"/>
  <c r="Q20" i="15"/>
  <c r="R20" i="15"/>
  <c r="S20" i="15"/>
  <c r="Q23" i="15"/>
  <c r="R23" i="15"/>
  <c r="S23" i="15"/>
  <c r="S11" i="15"/>
  <c r="R11" i="15"/>
  <c r="Q11" i="15"/>
  <c r="N14" i="15"/>
  <c r="O14" i="15"/>
  <c r="P14" i="15"/>
  <c r="N17" i="15"/>
  <c r="O17" i="15"/>
  <c r="P17" i="15"/>
  <c r="N20" i="15"/>
  <c r="O20" i="15"/>
  <c r="P20" i="15"/>
  <c r="N23" i="15"/>
  <c r="O23" i="15"/>
  <c r="P23" i="15"/>
  <c r="P11" i="15"/>
  <c r="O11" i="15"/>
  <c r="N11" i="15"/>
  <c r="M14" i="15"/>
  <c r="M17" i="15"/>
  <c r="M20" i="15"/>
  <c r="M23" i="15"/>
  <c r="M11" i="15"/>
  <c r="I25" i="15"/>
  <c r="I24" i="15"/>
  <c r="I23" i="15"/>
  <c r="E23" i="15"/>
  <c r="I22" i="15"/>
  <c r="I21" i="15"/>
  <c r="I20" i="15"/>
  <c r="E20" i="15"/>
  <c r="I19" i="15"/>
  <c r="I18" i="15"/>
  <c r="I17" i="15"/>
  <c r="E17" i="15"/>
  <c r="I16" i="15"/>
  <c r="I15" i="15"/>
  <c r="I14" i="15"/>
  <c r="E14" i="15"/>
  <c r="I13" i="15"/>
  <c r="I12" i="15"/>
  <c r="I11" i="15"/>
  <c r="E11" i="15"/>
  <c r="B11" i="15"/>
  <c r="F15" i="15"/>
  <c r="G23" i="15"/>
  <c r="G24" i="15"/>
  <c r="B23" i="15"/>
  <c r="F21" i="15"/>
  <c r="G21" i="15"/>
  <c r="F23" i="15"/>
  <c r="G18" i="15"/>
  <c r="F12" i="15"/>
  <c r="G20" i="15"/>
  <c r="G17" i="15"/>
  <c r="H23" i="15"/>
  <c r="F11" i="15"/>
  <c r="H20" i="15"/>
  <c r="F18" i="15"/>
  <c r="H14" i="15"/>
  <c r="H24" i="15"/>
  <c r="F20" i="15"/>
  <c r="H17" i="15"/>
  <c r="F24" i="15"/>
  <c r="G14" i="15"/>
  <c r="B14" i="15"/>
  <c r="G15" i="15"/>
  <c r="H11" i="15"/>
  <c r="G12" i="15"/>
  <c r="B20" i="15"/>
  <c r="H21" i="15"/>
  <c r="H15" i="15"/>
  <c r="H18" i="15"/>
  <c r="H12" i="15"/>
  <c r="B17" i="15"/>
  <c r="J17" i="15"/>
  <c r="J12" i="15"/>
  <c r="J20" i="15"/>
  <c r="J18" i="15"/>
  <c r="J11" i="15"/>
  <c r="Z33" i="25" l="1"/>
  <c r="Y33" i="25"/>
  <c r="AF22" i="25"/>
  <c r="AG27" i="25"/>
  <c r="T25" i="25"/>
  <c r="T22" i="25"/>
  <c r="S29" i="25"/>
  <c r="U29" i="25" s="1"/>
  <c r="U27" i="25"/>
  <c r="P29" i="25"/>
  <c r="S24" i="25"/>
  <c r="E27" i="25"/>
  <c r="E33" i="25"/>
  <c r="AB33" i="25"/>
  <c r="AD33" i="25" s="1"/>
  <c r="E25" i="25"/>
  <c r="E29" i="25"/>
  <c r="E22" i="25"/>
  <c r="U28" i="25"/>
  <c r="T28" i="25"/>
  <c r="V27" i="25" s="1"/>
  <c r="AF25" i="25"/>
  <c r="D31" i="25"/>
  <c r="R25" i="19"/>
  <c r="S25" i="19" s="1"/>
  <c r="R23" i="19"/>
  <c r="S23" i="19" s="1"/>
  <c r="Q25" i="19"/>
  <c r="C28" i="25" s="1"/>
  <c r="P28" i="25"/>
  <c r="T29" i="25"/>
  <c r="V29" i="25" s="1"/>
  <c r="AA23" i="25"/>
  <c r="C31" i="25"/>
  <c r="AA31" i="25"/>
  <c r="S23" i="25"/>
  <c r="R29" i="19"/>
  <c r="S29" i="19" s="1"/>
  <c r="Q23" i="19"/>
  <c r="S31" i="25"/>
  <c r="T24" i="25" l="1"/>
  <c r="U24" i="25"/>
  <c r="T31" i="25"/>
  <c r="V31" i="25" s="1"/>
  <c r="Y31" i="25" s="1"/>
  <c r="AB31" i="25" s="1"/>
  <c r="AD31" i="25" s="1"/>
  <c r="U31" i="25"/>
  <c r="E31" i="25"/>
  <c r="AG23" i="25"/>
  <c r="AF23" i="25"/>
  <c r="Z27" i="25"/>
  <c r="Y27" i="25"/>
  <c r="AB27" i="25" s="1"/>
  <c r="AD27" i="25" s="1"/>
  <c r="V25" i="25"/>
  <c r="U23" i="25"/>
  <c r="T23" i="25"/>
  <c r="V22" i="25" s="1"/>
  <c r="Y29" i="25"/>
  <c r="AB29" i="25" s="1"/>
  <c r="AD29" i="25" s="1"/>
  <c r="Z29" i="25"/>
  <c r="Z25" i="25" l="1"/>
  <c r="Y25" i="25"/>
  <c r="AB25" i="25" s="1"/>
  <c r="AD25" i="25" s="1"/>
  <c r="AE25" i="25" s="1"/>
  <c r="Z22" i="25"/>
  <c r="Y22" i="25"/>
  <c r="AB22" i="25" s="1"/>
  <c r="AD22" i="25" s="1"/>
  <c r="AE22"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Ingrid Johanna Maldonado Martinez</author>
    <author>user</author>
    <author>Pilou</author>
  </authors>
  <commentList>
    <comment ref="B9" authorId="0" shapeId="0" xr:uid="{9EDD7D58-9C2D-449C-B2A5-D31021154ECF}">
      <text>
        <r>
          <rPr>
            <b/>
            <sz val="9"/>
            <color indexed="81"/>
            <rFont val="Tahoma"/>
            <family val="2"/>
          </rPr>
          <t>Ingrid Johanna Maldonado Martinez:</t>
        </r>
        <r>
          <rPr>
            <sz val="9"/>
            <color indexed="81"/>
            <rFont val="Tahoma"/>
            <family val="2"/>
          </rPr>
          <t xml:space="preserve">
Se debe tener en cuenta el DOFA, Auditorias Internas y Externas, Caracterización de procesos y juicio de expertos</t>
        </r>
      </text>
    </comment>
    <comment ref="C9" authorId="1" shapeId="0" xr:uid="{99CCAB53-C46F-4334-849E-0F48200F17F5}">
      <text>
        <r>
          <rPr>
            <sz val="12"/>
            <color indexed="81"/>
            <rFont val="Tahoma"/>
            <family val="2"/>
          </rPr>
          <t xml:space="preserve">Posibilidad de que suceda algún evento que tendrá un impacto sobre los objetivos institucionales o del proceso. Se expresa en términos de probabilidad y consecuencias.
</t>
        </r>
      </text>
    </comment>
    <comment ref="D9" authorId="1" shapeId="0" xr:uid="{DCE0BCC1-ED60-41D4-8674-734E33534773}">
      <text>
        <r>
          <rPr>
            <sz val="12"/>
            <color indexed="81"/>
            <rFont val="Tahoma"/>
            <family val="2"/>
          </rPr>
          <t xml:space="preserve">Se refiere a las características generales o las formas en que se observa o manifiesta el riesgo identificado.
</t>
        </r>
      </text>
    </comment>
    <comment ref="G9" authorId="0" shapeId="0" xr:uid="{00A70567-4663-4418-A467-AC9DDC0732E8}">
      <text>
        <r>
          <rPr>
            <b/>
            <sz val="9"/>
            <color indexed="81"/>
            <rFont val="Tahoma"/>
            <family val="2"/>
          </rPr>
          <t>Ingrid Johanna Maldonado Martinez:</t>
        </r>
        <r>
          <rPr>
            <sz val="9"/>
            <color indexed="81"/>
            <rFont val="Tahoma"/>
            <family val="2"/>
          </rPr>
          <t xml:space="preserve">
Riesgos Institucionales: Propios de la gestión.
Riesgos Anticorrupción: se pueden dar por mala fe, presiones de terceros</t>
        </r>
      </text>
    </comment>
    <comment ref="M9" authorId="1" shapeId="0" xr:uid="{73C42F35-107C-4EB5-8244-C52AADF35595}">
      <text>
        <r>
          <rPr>
            <b/>
            <sz val="12"/>
            <color indexed="81"/>
            <rFont val="Tahoma"/>
            <family val="2"/>
          </rPr>
          <t>Estratégico</t>
        </r>
        <r>
          <rPr>
            <sz val="12"/>
            <color indexed="81"/>
            <rFont val="Tahoma"/>
            <family val="2"/>
          </rPr>
          <t xml:space="preserve">: Se asocia con la forma en que se administra la entidad. El manejo del riesgo estratégico se enfoca a asuntos globales relacionados con la misión y el cumplimiento de los objetivos estratégicos, la clara definición de políticas, diseño y conceptualización de la entidad por parte de la alta gerencia.
</t>
        </r>
        <r>
          <rPr>
            <b/>
            <sz val="12"/>
            <color indexed="81"/>
            <rFont val="Tahoma"/>
            <family val="2"/>
          </rPr>
          <t>Operativos:</t>
        </r>
        <r>
          <rPr>
            <sz val="12"/>
            <color indexed="81"/>
            <rFont val="Tahoma"/>
            <family val="2"/>
          </rPr>
          <t xml:space="preserve"> Comprenden riesgos provenientes del funcionamiento y operatividad de los sistemas de información institucional, de la definición de los procesos, de la estructura de la entidad, de la articulación entre dependencias.
</t>
        </r>
        <r>
          <rPr>
            <b/>
            <sz val="12"/>
            <color indexed="81"/>
            <rFont val="Tahoma"/>
            <family val="2"/>
          </rPr>
          <t>Financieros :</t>
        </r>
        <r>
          <rPr>
            <sz val="12"/>
            <color indexed="81"/>
            <rFont val="Tahoma"/>
            <family val="2"/>
          </rPr>
          <t xml:space="preserve"> Se relacionan con el manejo de los recursos de la entidad que incluyen: la ejecución presupuestal, la elaboración de los estados financieros, los pagos, manejos de excedentes de tesorería y el manejo sobre los bienes.
</t>
        </r>
        <r>
          <rPr>
            <b/>
            <sz val="12"/>
            <color indexed="81"/>
            <rFont val="Tahoma"/>
            <family val="2"/>
          </rPr>
          <t>Cumplimiento :</t>
        </r>
        <r>
          <rPr>
            <sz val="12"/>
            <color indexed="81"/>
            <rFont val="Tahoma"/>
            <family val="2"/>
          </rPr>
          <t xml:space="preserve"> Se asocian con la capacidad de la entidad para cumplir con los requisitos legales, contractuales, de ética pública y en general con su compromiso ante la comunidad.
</t>
        </r>
        <r>
          <rPr>
            <b/>
            <sz val="12"/>
            <color indexed="81"/>
            <rFont val="Tahoma"/>
            <family val="2"/>
          </rPr>
          <t>Tecnología :</t>
        </r>
        <r>
          <rPr>
            <sz val="12"/>
            <color indexed="81"/>
            <rFont val="Tahoma"/>
            <family val="2"/>
          </rPr>
          <t xml:space="preserve"> Están relacionados con la capacidad tecnológica de la Entidad para satisfacer sus necesidades actuales y futuras y el cumplimiento de la misión.
</t>
        </r>
        <r>
          <rPr>
            <b/>
            <sz val="12"/>
            <color indexed="81"/>
            <rFont val="Tahoma"/>
            <family val="2"/>
          </rPr>
          <t>Riesgos de Imagen</t>
        </r>
        <r>
          <rPr>
            <sz val="12"/>
            <color indexed="81"/>
            <rFont val="Tahoma"/>
            <family val="2"/>
          </rPr>
          <t xml:space="preserve">: Están relacionados con la percepción y la confianza por parte de la ciudadanía hacia la institución.
</t>
        </r>
        <r>
          <rPr>
            <b/>
            <sz val="12"/>
            <color indexed="81"/>
            <rFont val="Tahoma"/>
            <family val="2"/>
          </rPr>
          <t>Riesgos Técnicos:</t>
        </r>
        <r>
          <rPr>
            <sz val="12"/>
            <color indexed="81"/>
            <rFont val="Tahoma"/>
            <family val="2"/>
          </rPr>
          <t xml:space="preserve"> Asociados al manejo de los proyectos. Identifican posibles problemas de diseños, calidad, requisitos, aplicabilidad, rendimiento y fiabilidad,  implementación y/o aplicación de políticas para puesta en marcha de los proyectos
</t>
        </r>
      </text>
    </comment>
    <comment ref="A10" authorId="2" shapeId="0" xr:uid="{03D279D6-C594-4C7E-B656-1D8E82CCBF39}">
      <text>
        <r>
          <rPr>
            <b/>
            <sz val="9"/>
            <color indexed="81"/>
            <rFont val="Tahoma"/>
            <family val="2"/>
          </rPr>
          <t>Modificar el consecutivo para cada proceso.</t>
        </r>
      </text>
    </comment>
    <comment ref="C17" authorId="1" shapeId="0" xr:uid="{BFA8B515-4565-45DB-A1B2-7E003F0015C6}">
      <text>
        <r>
          <rPr>
            <sz val="12"/>
            <color indexed="81"/>
            <rFont val="Tahoma"/>
            <family val="2"/>
          </rPr>
          <t xml:space="preserve">Posibilidad de que suceda algún evento que tendrá un impacto sobre los objetivos institucionales o del proceso. Se expresa en términos de probabilidad y consecuencias.
</t>
        </r>
      </text>
    </comment>
    <comment ref="D17" authorId="1" shapeId="0" xr:uid="{D0281820-868B-4E4E-9F70-D7304C559575}">
      <text>
        <r>
          <rPr>
            <sz val="12"/>
            <color indexed="81"/>
            <rFont val="Tahoma"/>
            <family val="2"/>
          </rPr>
          <t xml:space="preserve">Se refiere a las características generales o las formas en que se observa o manifiesta el riesgo identificado.
</t>
        </r>
      </text>
    </comment>
    <comment ref="I17" authorId="1" shapeId="0" xr:uid="{220FF25F-80F3-4DE6-B355-8C0D5491A647}">
      <text>
        <r>
          <rPr>
            <sz val="12"/>
            <color indexed="81"/>
            <rFont val="Tahoma"/>
            <family val="2"/>
          </rPr>
          <t>Constituyen las consecuencias de la ocurrencia del riesgo sobre los
objetivos de la entidad; generalmente se dan sobre las personas o los bienes materiales o inmateriales con incidencias importantes tales como daños físicos y fallecimiento, sanciones, pérdidas económicas, de información, de bienes, de imagen, de credibilidad y de confianza, interrupción del servicio y daño ambiental.</t>
        </r>
      </text>
    </comment>
    <comment ref="L17" authorId="1" shapeId="0" xr:uid="{E9C9929E-C87D-4DEC-80DD-4800484D05D3}">
      <text>
        <r>
          <rPr>
            <b/>
            <sz val="12"/>
            <color indexed="81"/>
            <rFont val="Tahoma"/>
            <family val="2"/>
          </rPr>
          <t>Estratégico</t>
        </r>
        <r>
          <rPr>
            <sz val="12"/>
            <color indexed="81"/>
            <rFont val="Tahoma"/>
            <family val="2"/>
          </rPr>
          <t xml:space="preserve">: Se asocia con la forma en que se administra la entidad. El manejo del riesgo estratégico se enfoca a asuntos globales relacionados con la misión y el cumplimiento de los objetivos estratégicos, la clara definición de políticas, diseño y conceptualización de la entidad por parte de la alta gerencia.
</t>
        </r>
        <r>
          <rPr>
            <b/>
            <sz val="12"/>
            <color indexed="81"/>
            <rFont val="Tahoma"/>
            <family val="2"/>
          </rPr>
          <t>Operativos:</t>
        </r>
        <r>
          <rPr>
            <sz val="12"/>
            <color indexed="81"/>
            <rFont val="Tahoma"/>
            <family val="2"/>
          </rPr>
          <t xml:space="preserve"> Comprenden riesgos provenientes del funcionamiento y operatividad de los sistemas de información institucional, de la definición de los procesos, de la estructura de la entidad, de la articulación entre dependencias.
</t>
        </r>
        <r>
          <rPr>
            <b/>
            <sz val="12"/>
            <color indexed="81"/>
            <rFont val="Tahoma"/>
            <family val="2"/>
          </rPr>
          <t>Financieros :</t>
        </r>
        <r>
          <rPr>
            <sz val="12"/>
            <color indexed="81"/>
            <rFont val="Tahoma"/>
            <family val="2"/>
          </rPr>
          <t xml:space="preserve"> Se relacionan con el manejo de los recursos de la entidad que incluyen: la ejecución presupuestal, la elaboración de los estados financieros, los pagos, manejos de excedentes de tesorería y el manejo sobre los bienes.
</t>
        </r>
        <r>
          <rPr>
            <b/>
            <sz val="12"/>
            <color indexed="81"/>
            <rFont val="Tahoma"/>
            <family val="2"/>
          </rPr>
          <t>Cumplimiento :</t>
        </r>
        <r>
          <rPr>
            <sz val="12"/>
            <color indexed="81"/>
            <rFont val="Tahoma"/>
            <family val="2"/>
          </rPr>
          <t xml:space="preserve"> Se asocian con la capacidad de la entidad para cumplir con los requisitos legales, contractuales, de ética pública y en general con su compromiso ante la comunidad.
</t>
        </r>
        <r>
          <rPr>
            <b/>
            <sz val="12"/>
            <color indexed="81"/>
            <rFont val="Tahoma"/>
            <family val="2"/>
          </rPr>
          <t>Tecnología :</t>
        </r>
        <r>
          <rPr>
            <sz val="12"/>
            <color indexed="81"/>
            <rFont val="Tahoma"/>
            <family val="2"/>
          </rPr>
          <t xml:space="preserve"> Están relacionados con la capacidad tecnológica de la Entidad para satisfacer sus necesidades actuales y futuras y el cumplimiento de la misión.
</t>
        </r>
        <r>
          <rPr>
            <b/>
            <sz val="12"/>
            <color indexed="81"/>
            <rFont val="Tahoma"/>
            <family val="2"/>
          </rPr>
          <t>Riesgos de Imagen</t>
        </r>
        <r>
          <rPr>
            <sz val="12"/>
            <color indexed="81"/>
            <rFont val="Tahoma"/>
            <family val="2"/>
          </rPr>
          <t xml:space="preserve">: Están relacionados con la percepción y la confianza por parte de la ciudadanía hacia la institución.
</t>
        </r>
        <r>
          <rPr>
            <b/>
            <sz val="12"/>
            <color indexed="81"/>
            <rFont val="Tahoma"/>
            <family val="2"/>
          </rPr>
          <t>Riesgos Técnicos:</t>
        </r>
        <r>
          <rPr>
            <sz val="12"/>
            <color indexed="81"/>
            <rFont val="Tahoma"/>
            <family val="2"/>
          </rPr>
          <t xml:space="preserve"> Asociados al manejo de los proyectos. Identifican posibles problemas de diseños, calidad, requisitos, aplicabilidad, rendimiento y fiabilidad,  implementación y/o aplicación de políticas para puesta en marcha de los proyectos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Ingrid Johanna Maldonado Martinez</author>
  </authors>
  <commentList>
    <comment ref="A10" authorId="0" shapeId="0" xr:uid="{9BE8079F-FBEF-4807-B54C-5004BF3E88EF}">
      <text>
        <r>
          <rPr>
            <b/>
            <sz val="12"/>
            <color indexed="81"/>
            <rFont val="Tahoma"/>
            <family val="2"/>
          </rPr>
          <t>La posibilidad de ocurrencia del riesgo; esta puede ser medida con criterios de Frecuencia, si se ha materializado (No. De veces en un tiempo determinado.), o de Factibilidad teniendo en cuenta la presencia de factores internos y externos que pueden propiciar el riesgo, aunque este no se haya materializado.
Raro (E), puede ocurrir solo en circunstancias excepcionales.(No se ha presentado en los últimos 5 años.)
Improbable (D), El evento puede ocurrir en algún momento. (Al menos de una vez en los últimos 5 años.)
Posible (C), podría ocurrir en algún momento.(Al menos de una vez en los últimos 2 años.)
Probable (B), probablemente ocurriría en la mayoría de las circunstancias.(Al menos de una vez en el último año.)
Casi Certeza (A), se espera que ocurra en la mayoría de las circunstancias.(Más de una vez al año.)</t>
        </r>
      </text>
    </comment>
    <comment ref="K10" authorId="0" shapeId="0" xr:uid="{D974534F-779B-4A8F-8946-6133C271DA8C}">
      <text>
        <r>
          <rPr>
            <b/>
            <sz val="12"/>
            <color indexed="81"/>
            <rFont val="Tahoma"/>
            <family val="2"/>
          </rPr>
          <t>* Insignificante:</t>
        </r>
        <r>
          <rPr>
            <sz val="12"/>
            <color indexed="81"/>
            <rFont val="Tahoma"/>
            <family val="2"/>
          </rPr>
          <t xml:space="preserve"> La materialización del riesgo </t>
        </r>
        <r>
          <rPr>
            <b/>
            <sz val="12"/>
            <color indexed="81"/>
            <rFont val="Tahoma"/>
            <family val="2"/>
          </rPr>
          <t>puede ser controlado</t>
        </r>
        <r>
          <rPr>
            <sz val="12"/>
            <color indexed="81"/>
            <rFont val="Tahoma"/>
            <family val="2"/>
          </rPr>
          <t xml:space="preserve"> por los participantes del proceso, y no afecta los objetivos del proceso.
* </t>
        </r>
        <r>
          <rPr>
            <b/>
            <sz val="12"/>
            <color indexed="81"/>
            <rFont val="Tahoma"/>
            <family val="2"/>
          </rPr>
          <t>Menor:</t>
        </r>
        <r>
          <rPr>
            <sz val="12"/>
            <color indexed="81"/>
            <rFont val="Tahoma"/>
            <family val="2"/>
          </rPr>
          <t xml:space="preserve"> La materialización del riesgo ocasiona </t>
        </r>
        <r>
          <rPr>
            <b/>
            <sz val="12"/>
            <color indexed="81"/>
            <rFont val="Tahoma"/>
            <family val="2"/>
          </rPr>
          <t>pequeñas demoras</t>
        </r>
        <r>
          <rPr>
            <sz val="12"/>
            <color indexed="81"/>
            <rFont val="Tahoma"/>
            <family val="2"/>
          </rPr>
          <t xml:space="preserve"> en el cumplimiento de las actividades del proceso, y </t>
        </r>
        <r>
          <rPr>
            <b/>
            <sz val="12"/>
            <color indexed="81"/>
            <rFont val="Tahoma"/>
            <family val="2"/>
          </rPr>
          <t>no afecta significativamente el cumplimiento de los objetivos del mismo</t>
        </r>
        <r>
          <rPr>
            <sz val="12"/>
            <color indexed="81"/>
            <rFont val="Tahoma"/>
            <family val="2"/>
          </rPr>
          <t xml:space="preserve">. Tiene un impacto bajo en los procesos de otras áreas de la Agencia.
</t>
        </r>
        <r>
          <rPr>
            <b/>
            <sz val="12"/>
            <color indexed="81"/>
            <rFont val="Tahoma"/>
            <family val="2"/>
          </rPr>
          <t>* Moderado:</t>
        </r>
        <r>
          <rPr>
            <sz val="12"/>
            <color indexed="81"/>
            <rFont val="Tahoma"/>
            <family val="2"/>
          </rPr>
          <t xml:space="preserve"> La materialización del riesgo </t>
        </r>
        <r>
          <rPr>
            <b/>
            <sz val="12"/>
            <color indexed="81"/>
            <rFont val="Tahoma"/>
            <family val="2"/>
          </rPr>
          <t>demora el cumplimiento de los objetivos del proceso</t>
        </r>
        <r>
          <rPr>
            <sz val="12"/>
            <color indexed="81"/>
            <rFont val="Tahoma"/>
            <family val="2"/>
          </rPr>
          <t xml:space="preserve">, y tiene un </t>
        </r>
        <r>
          <rPr>
            <b/>
            <sz val="12"/>
            <color indexed="81"/>
            <rFont val="Tahoma"/>
            <family val="2"/>
          </rPr>
          <t>impacto moderado en los procesos de otras áreas</t>
        </r>
        <r>
          <rPr>
            <sz val="12"/>
            <color indexed="81"/>
            <rFont val="Tahoma"/>
            <family val="2"/>
          </rPr>
          <t xml:space="preserve"> de la Agencia. Puede además causar un deterioro en el desarrollo del proceso dificultando o retrasando el cumplimiento de sus objetivos, impidiendo que éste se desarrolle en forma normal.
</t>
        </r>
        <r>
          <rPr>
            <b/>
            <sz val="12"/>
            <color indexed="81"/>
            <rFont val="Tahoma"/>
            <family val="2"/>
          </rPr>
          <t>* Mayor:</t>
        </r>
        <r>
          <rPr>
            <sz val="12"/>
            <color indexed="81"/>
            <rFont val="Tahoma"/>
            <family val="2"/>
          </rPr>
          <t xml:space="preserve"> La materialización del riesgo </t>
        </r>
        <r>
          <rPr>
            <b/>
            <sz val="12"/>
            <color indexed="81"/>
            <rFont val="Tahoma"/>
            <family val="2"/>
          </rPr>
          <t>retrasa el cumplimiento de los objetivos de la ANI</t>
        </r>
        <r>
          <rPr>
            <sz val="12"/>
            <color indexed="81"/>
            <rFont val="Tahoma"/>
            <family val="2"/>
          </rPr>
          <t xml:space="preserve"> y tiene un </t>
        </r>
        <r>
          <rPr>
            <b/>
            <sz val="12"/>
            <color indexed="81"/>
            <rFont val="Tahoma"/>
            <family val="2"/>
          </rPr>
          <t>impacto significativo en la imagen pública de la Agencia y</t>
        </r>
        <r>
          <rPr>
            <sz val="12"/>
            <color indexed="81"/>
            <rFont val="Tahoma"/>
            <family val="2"/>
          </rPr>
          <t xml:space="preserve">/o de la Nación. Puede además generar impactos en: la industria; sectores económicos, el cumplimiento de acuerdos y obligaciones legales nacionales e internacionales; multas y las finanzas públicas; entre otras
</t>
        </r>
        <r>
          <rPr>
            <b/>
            <sz val="12"/>
            <color indexed="81"/>
            <rFont val="Tahoma"/>
            <family val="2"/>
          </rPr>
          <t>* Catastrófico:</t>
        </r>
        <r>
          <rPr>
            <sz val="12"/>
            <color indexed="81"/>
            <rFont val="Tahoma"/>
            <family val="2"/>
          </rPr>
          <t xml:space="preserve"> La materialización del riesgo </t>
        </r>
        <r>
          <rPr>
            <b/>
            <sz val="12"/>
            <color indexed="81"/>
            <rFont val="Tahoma"/>
            <family val="2"/>
          </rPr>
          <t>imposibilita el cumplimiento de los objetivos de la Agencia,</t>
        </r>
        <r>
          <rPr>
            <sz val="12"/>
            <color indexed="81"/>
            <rFont val="Tahoma"/>
            <family val="2"/>
          </rPr>
          <t xml:space="preserve"> tiene un </t>
        </r>
        <r>
          <rPr>
            <b/>
            <sz val="12"/>
            <color indexed="81"/>
            <rFont val="Tahoma"/>
            <family val="2"/>
          </rPr>
          <t xml:space="preserve">impacto catastrófico en la imagen pública de la Agencia </t>
        </r>
        <r>
          <rPr>
            <sz val="12"/>
            <color indexed="81"/>
            <rFont val="Tahoma"/>
            <family val="2"/>
          </rPr>
          <t>y/o de la Nación. Puede además generar impactos en: sectores económicos, los mercados; la industria, el cumplimiento de acuerdos y obligaciones legales nacionales e internacionales; multas y las finanzas públicas; entre otras.</t>
        </r>
      </text>
    </comment>
    <comment ref="AA12" authorId="1" shapeId="0" xr:uid="{B2567136-3CD2-4425-8EE3-F61740D020B0}">
      <text>
        <r>
          <rPr>
            <b/>
            <sz val="9"/>
            <color indexed="81"/>
            <rFont val="Tahoma"/>
            <family val="2"/>
          </rPr>
          <t>Ingrid Johanna Maldonado Martinez:</t>
        </r>
        <r>
          <rPr>
            <sz val="9"/>
            <color indexed="81"/>
            <rFont val="Tahoma"/>
            <family val="2"/>
          </rPr>
          <t xml:space="preserve">
Que no se puede realizar por ningún concepto
</t>
        </r>
      </text>
    </comment>
    <comment ref="AA13" authorId="1" shapeId="0" xr:uid="{2E510280-4478-4937-BEE0-22093043910E}">
      <text>
        <r>
          <rPr>
            <b/>
            <sz val="9"/>
            <color indexed="81"/>
            <rFont val="Tahoma"/>
            <family val="2"/>
          </rPr>
          <t>Ingrid Johanna Maldonado Martinez:</t>
        </r>
        <r>
          <rPr>
            <sz val="9"/>
            <color indexed="81"/>
            <rFont val="Tahoma"/>
            <family val="2"/>
          </rPr>
          <t xml:space="preserve">
Se puede hacer pero no evalua la disponibilidad de recursos</t>
        </r>
      </text>
    </comment>
    <comment ref="AA14" authorId="1" shapeId="0" xr:uid="{48D6677E-5B65-4295-8B50-EC455AE1E415}">
      <text>
        <r>
          <rPr>
            <b/>
            <sz val="9"/>
            <color indexed="81"/>
            <rFont val="Tahoma"/>
            <family val="2"/>
          </rPr>
          <t>Ingrid Johanna Maldonado Martinez:</t>
        </r>
        <r>
          <rPr>
            <sz val="9"/>
            <color indexed="81"/>
            <rFont val="Tahoma"/>
            <family val="2"/>
          </rPr>
          <t xml:space="preserve">
Capacidad de realizarle teniendo en cuenta las diferentes variables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Pilar Gomez</author>
    <author>user</author>
  </authors>
  <commentList>
    <comment ref="M9" authorId="0" shapeId="0" xr:uid="{00000000-0006-0000-0600-000001000000}">
      <text>
        <r>
          <rPr>
            <sz val="12"/>
            <color indexed="81"/>
            <rFont val="Tahoma"/>
            <family val="2"/>
          </rPr>
          <t>Para plantear el plan de acción tenga en cuenta el contexto Estratégico del Fm-17(Identificación del riesgo).</t>
        </r>
      </text>
    </comment>
    <comment ref="L10" authorId="1" shapeId="0" xr:uid="{00000000-0006-0000-0600-000002000000}">
      <text>
        <r>
          <rPr>
            <b/>
            <sz val="16"/>
            <color indexed="81"/>
            <rFont val="Tahoma"/>
            <family val="2"/>
          </rPr>
          <t>Evitar el riesgo.
T</t>
        </r>
        <r>
          <rPr>
            <b/>
            <sz val="12"/>
            <color indexed="81"/>
            <rFont val="Tahoma"/>
            <family val="2"/>
          </rPr>
          <t xml:space="preserve">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emprendidas.Por ejemplo: el control de calidad, manejo de los insumos, mantenimiento preventivo de los equipos, desarrollo tecnológico, etc.
</t>
        </r>
        <r>
          <rPr>
            <b/>
            <sz val="16"/>
            <color indexed="81"/>
            <rFont val="Tahoma"/>
            <family val="2"/>
          </rPr>
          <t xml:space="preserve">
Reducir el riesgo.
</t>
        </r>
        <r>
          <rPr>
            <b/>
            <sz val="12"/>
            <color indexed="81"/>
            <rFont val="Tahoma"/>
            <family val="2"/>
          </rPr>
          <t xml:space="preserve">Implica tomar medidas encaminadas a disminuir tanto la probabilidad (medidas de prevención), como el impacto (medidas de protección).La reducción del riesgo es  probablemente el método más sencillo y económico para superar las debilidades antes de aplicar medidas más costosas y difíciles. Por ejemplo: a través de la optimización de los
procedimientos y la implementación de controles.
</t>
        </r>
        <r>
          <rPr>
            <b/>
            <sz val="16"/>
            <color indexed="81"/>
            <rFont val="Tahoma"/>
            <family val="2"/>
          </rPr>
          <t xml:space="preserve">
Compartir o transferir el riesgo.
R</t>
        </r>
        <r>
          <rPr>
            <b/>
            <sz val="12"/>
            <color indexed="81"/>
            <rFont val="Tahoma"/>
            <family val="2"/>
          </rPr>
          <t xml:space="preserve">educe su efecto a través del traspaso de las pérdidas a otras organizaciones, como en el caso de los contratos de seguros o a través de otros medios que permiten distribuir una porción del riesgo con otra entidad, como en los contratos a riesgo compartido. Por ejemplo, la información de gran importancia se puede duplicar y almacenar en un lugar
distante y de ubicación segura, en vez de dejarla concentrada en un solo lugar,
la tercerización..
</t>
        </r>
        <r>
          <rPr>
            <b/>
            <sz val="16"/>
            <color indexed="81"/>
            <rFont val="Tahoma"/>
            <family val="2"/>
          </rPr>
          <t xml:space="preserve">
Asumir el riesgo.
</t>
        </r>
        <r>
          <rPr>
            <b/>
            <sz val="12"/>
            <color indexed="81"/>
            <rFont val="Tahoma"/>
            <family val="2"/>
          </rPr>
          <t>luego de que el riesgo ha sido reducido o transferido puede quedar un riesgo residual que se mantiene, en este caso, el gerente del proceso simplemente acepta la pérdida residual probable y elabora planes de contingencia para su manejo.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Mónica Viviana Parra </author>
  </authors>
  <commentList>
    <comment ref="J36" authorId="0" shapeId="0" xr:uid="{00000000-0006-0000-0700-000001000000}">
      <text>
        <r>
          <rPr>
            <b/>
            <sz val="9"/>
            <color indexed="81"/>
            <rFont val="Tahoma"/>
            <family val="2"/>
          </rPr>
          <t xml:space="preserve">Riesgo ascendente: a Mayor nivel de zona mayor riesgo)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Mónica Viviana Parra </author>
  </authors>
  <commentList>
    <comment ref="L6" authorId="0" shapeId="0" xr:uid="{1B56BF79-700D-4752-802B-80047004F428}">
      <text>
        <r>
          <rPr>
            <b/>
            <sz val="9"/>
            <color indexed="81"/>
            <rFont val="Tahoma"/>
            <family val="2"/>
          </rPr>
          <t xml:space="preserve">Riesgo ascendente: a Mayor nivel de zona mayor riesgo)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Ingrid Johanna Maldonado Martinez</author>
    <author>Hector Eduardo Vanegas Gamez</author>
  </authors>
  <commentList>
    <comment ref="H19" authorId="0" shapeId="0" xr:uid="{700BE44E-4DCA-4215-97E0-EDFF8161C8FF}">
      <text>
        <r>
          <rPr>
            <b/>
            <sz val="9"/>
            <color indexed="81"/>
            <rFont val="Tahoma"/>
            <family val="2"/>
          </rPr>
          <t>Ingrid Johanna Maldonado Martinez:</t>
        </r>
        <r>
          <rPr>
            <sz val="9"/>
            <color indexed="81"/>
            <rFont val="Tahoma"/>
            <family val="2"/>
          </rPr>
          <t xml:space="preserve">
De acuerdo con la metodología de administración del riesgo del DAFP, se debe dar respuesta a cada una de las preguntas asociadas, las cuales nos dan un rango de clasificación que nos permiten definir si el control como esta planteado es fuerte, moderado, débil.</t>
        </r>
      </text>
    </comment>
    <comment ref="V19" authorId="0" shapeId="0" xr:uid="{DE044B9B-189F-4D64-999E-5FABF621044C}">
      <text>
        <r>
          <rPr>
            <b/>
            <sz val="9"/>
            <color indexed="81"/>
            <rFont val="Tahoma"/>
            <family val="2"/>
          </rPr>
          <t>Ingrid Johanna Maldonado Martinez:</t>
        </r>
        <r>
          <rPr>
            <sz val="9"/>
            <color indexed="81"/>
            <rFont val="Tahoma"/>
            <family val="2"/>
          </rPr>
          <t xml:space="preserve">
La solidez del conjunto de controles se obtiene calculando el promedio aritmético simple de los controles por cada riesgo.</t>
        </r>
      </text>
    </comment>
    <comment ref="Y19" authorId="0" shapeId="0" xr:uid="{41853F34-5CFB-4F3E-BD3E-84AA864560E4}">
      <text>
        <r>
          <rPr>
            <b/>
            <sz val="9"/>
            <color indexed="81"/>
            <rFont val="Tahoma"/>
            <family val="2"/>
          </rPr>
          <t>Ingrid Johanna Maldonado Martinez:</t>
        </r>
        <r>
          <rPr>
            <sz val="9"/>
            <color indexed="81"/>
            <rFont val="Tahoma"/>
            <family val="2"/>
          </rPr>
          <t xml:space="preserve">
Este resultado se da de forma automática</t>
        </r>
      </text>
    </comment>
    <comment ref="AC19" authorId="0" shapeId="0" xr:uid="{30B16625-6654-463F-B228-7800A3E96D17}">
      <text>
        <r>
          <rPr>
            <b/>
            <sz val="9"/>
            <color indexed="81"/>
            <rFont val="Tahoma"/>
            <family val="2"/>
          </rPr>
          <t>Ingrid Johanna Maldonado Martinez:</t>
        </r>
        <r>
          <rPr>
            <sz val="9"/>
            <color indexed="81"/>
            <rFont val="Tahoma"/>
            <family val="2"/>
          </rPr>
          <t xml:space="preserve">
Este resultado se da de forma automática.</t>
        </r>
      </text>
    </comment>
    <comment ref="AH20" authorId="0" shapeId="0" xr:uid="{1F21F8E0-F7BD-433B-9BB9-47958066FED7}">
      <text>
        <r>
          <rPr>
            <b/>
            <sz val="9"/>
            <color indexed="81"/>
            <rFont val="Tahoma"/>
            <family val="2"/>
          </rPr>
          <t>Ingrid Johanna Maldonado Martinez:</t>
        </r>
        <r>
          <rPr>
            <sz val="9"/>
            <color indexed="81"/>
            <rFont val="Tahoma"/>
            <family val="2"/>
          </rPr>
          <t xml:space="preserve">
El tratamiento del riesgo se da de la siguiente forma: </t>
        </r>
        <r>
          <rPr>
            <b/>
            <sz val="9"/>
            <color indexed="81"/>
            <rFont val="Tahoma"/>
            <family val="2"/>
          </rPr>
          <t xml:space="preserve">Aceptar: </t>
        </r>
        <r>
          <rPr>
            <sz val="9"/>
            <color indexed="81"/>
            <rFont val="Tahoma"/>
            <family val="2"/>
          </rPr>
          <t xml:space="preserve">No se adopta ninguna medida que afecte la probabilidad o el impacto del riesgo.                                     </t>
        </r>
        <r>
          <rPr>
            <b/>
            <sz val="9"/>
            <color indexed="81"/>
            <rFont val="Tahoma"/>
            <family val="2"/>
          </rPr>
          <t>Evitar</t>
        </r>
        <r>
          <rPr>
            <sz val="9"/>
            <color indexed="81"/>
            <rFont val="Tahoma"/>
            <family val="2"/>
          </rPr>
          <t xml:space="preserve">: Se abandonan las actividades que dan lugar al riesgo, y se decide no iniciar o no continuar con la actividad que causa y riesgo.                                                     </t>
        </r>
        <r>
          <rPr>
            <b/>
            <sz val="9"/>
            <color indexed="81"/>
            <rFont val="Tahoma"/>
            <family val="2"/>
          </rPr>
          <t xml:space="preserve">Compartir: </t>
        </r>
        <r>
          <rPr>
            <sz val="9"/>
            <color indexed="81"/>
            <rFont val="Tahoma"/>
            <family val="2"/>
          </rPr>
          <t xml:space="preserve">Se reduce la probabilidad o el impacto del riesgo y se, transfiere o compartiendo una parte del riesgo.                                                                                      </t>
        </r>
        <r>
          <rPr>
            <b/>
            <sz val="9"/>
            <color indexed="81"/>
            <rFont val="Tahoma"/>
            <family val="2"/>
          </rPr>
          <t xml:space="preserve">Reducir: </t>
        </r>
        <r>
          <rPr>
            <sz val="9"/>
            <color indexed="81"/>
            <rFont val="Tahoma"/>
            <family val="2"/>
          </rPr>
          <t>Se adaptan medidas para reducir la probabilidad o el impacto del riesgo, o ambos;esto conlleva a la implementación de nuevos controles.</t>
        </r>
      </text>
    </comment>
    <comment ref="AO20" authorId="0" shapeId="0" xr:uid="{236BB6DE-0198-42E2-88D8-CE45AD8F85CF}">
      <text>
        <r>
          <rPr>
            <b/>
            <sz val="9"/>
            <color indexed="81"/>
            <rFont val="Tahoma"/>
            <family val="2"/>
          </rPr>
          <t>Ingrid Johanna Maldonado Martinez:</t>
        </r>
        <r>
          <rPr>
            <sz val="9"/>
            <color indexed="81"/>
            <rFont val="Tahoma"/>
            <family val="2"/>
          </rPr>
          <t xml:space="preserve">
El indicador debe estar asociado al riesgo, para que nos permita identificar la posible materialización de un riesgo.</t>
        </r>
      </text>
    </comment>
    <comment ref="B21" authorId="0" shapeId="0" xr:uid="{81B87BE5-B1DA-48EC-828B-6EB174CF911C}">
      <text>
        <r>
          <rPr>
            <b/>
            <sz val="9"/>
            <color indexed="81"/>
            <rFont val="Tahoma"/>
            <family val="2"/>
          </rPr>
          <t>Ingrid Johanna Maldonado Martinez:</t>
        </r>
        <r>
          <rPr>
            <sz val="9"/>
            <color indexed="81"/>
            <rFont val="Tahoma"/>
            <family val="2"/>
          </rPr>
          <t xml:space="preserve">
Efecto de la incertidumbre en el cumplimiento de los objetivos Efecto de la incertidumbre en el cumplimiento de los objetivos . Se expresa en términos de probabilidad e impacto.</t>
        </r>
      </text>
    </comment>
    <comment ref="C21" authorId="0" shapeId="0" xr:uid="{A0FB56D0-97CA-4E61-96B0-058C2E02FDFA}">
      <text>
        <r>
          <rPr>
            <b/>
            <sz val="9"/>
            <color indexed="81"/>
            <rFont val="Tahoma"/>
            <family val="2"/>
          </rPr>
          <t>Ingrid Johanna Maldonado Martinez:</t>
        </r>
        <r>
          <rPr>
            <sz val="9"/>
            <color indexed="81"/>
            <rFont val="Tahoma"/>
            <family val="2"/>
          </rPr>
          <t xml:space="preserve">
Es la oportunidad de que ocurra un evento específico, medido por la frecuencia y factibilidad de ocurrencia del riesgo, expresado de manera cualitativa y cuantitativa.</t>
        </r>
      </text>
    </comment>
    <comment ref="D21" authorId="0" shapeId="0" xr:uid="{4032D458-477A-4E14-9C70-0B3820EA60C1}">
      <text>
        <r>
          <rPr>
            <b/>
            <sz val="9"/>
            <color indexed="81"/>
            <rFont val="Tahoma"/>
            <family val="2"/>
          </rPr>
          <t>Ingrid Johanna Maldonado Martinez:</t>
        </r>
        <r>
          <rPr>
            <sz val="9"/>
            <color indexed="81"/>
            <rFont val="Tahoma"/>
            <family val="2"/>
          </rPr>
          <t xml:space="preserve">
Hace referencia a las consecuencias que puede ocasionar a la organización la materialización del riesgo; se refiere a la magnitud de sus efectos.</t>
        </r>
      </text>
    </comment>
    <comment ref="E21" authorId="0" shapeId="0" xr:uid="{F99C25CD-BD27-4B70-AA36-3B857B792F47}">
      <text>
        <r>
          <rPr>
            <b/>
            <sz val="9"/>
            <color indexed="81"/>
            <rFont val="Tahoma"/>
            <family val="2"/>
          </rPr>
          <t>Ingrid Johanna Maldonado Martinez:</t>
        </r>
        <r>
          <rPr>
            <sz val="9"/>
            <color indexed="81"/>
            <rFont val="Tahoma"/>
            <family val="2"/>
          </rPr>
          <t xml:space="preserve">
Es aquel al que se enfrenta una entidad en ausencia de acciones para tratar el riesgo. </t>
        </r>
      </text>
    </comment>
    <comment ref="F21" authorId="0" shapeId="0" xr:uid="{ECFC7A49-871D-451E-8B9F-F5C323840374}">
      <text>
        <r>
          <rPr>
            <b/>
            <sz val="9"/>
            <color indexed="81"/>
            <rFont val="Tahoma"/>
            <family val="2"/>
          </rPr>
          <t>Ingrid Johanna Maldonado Martinez:</t>
        </r>
        <r>
          <rPr>
            <sz val="9"/>
            <color indexed="81"/>
            <rFont val="Tahoma"/>
            <family val="2"/>
          </rPr>
          <t xml:space="preserve">
Se debe identificar si existen controles para la mitigación del riesgo identificado.</t>
        </r>
      </text>
    </comment>
    <comment ref="R21" authorId="0" shapeId="0" xr:uid="{92B286E2-3FE1-4F62-B812-DDF8E4787DA1}">
      <text>
        <r>
          <rPr>
            <b/>
            <sz val="9"/>
            <color indexed="81"/>
            <rFont val="Tahoma"/>
            <family val="2"/>
          </rPr>
          <t>Ingrid Johanna Maldonado Martinez:</t>
        </r>
        <r>
          <rPr>
            <sz val="9"/>
            <color indexed="81"/>
            <rFont val="Tahoma"/>
            <family val="2"/>
          </rPr>
          <t xml:space="preserve">
El peso individual del diseño esta dado de la siguiente manera: </t>
        </r>
        <r>
          <rPr>
            <b/>
            <sz val="9"/>
            <color indexed="81"/>
            <rFont val="Tahoma"/>
            <family val="2"/>
          </rPr>
          <t xml:space="preserve">Fuerte: </t>
        </r>
        <r>
          <rPr>
            <sz val="9"/>
            <color indexed="81"/>
            <rFont val="Tahoma"/>
            <family val="2"/>
          </rPr>
          <t xml:space="preserve">calificación entre 96 y 100,
</t>
        </r>
        <r>
          <rPr>
            <b/>
            <sz val="9"/>
            <color indexed="81"/>
            <rFont val="Tahoma"/>
            <family val="2"/>
          </rPr>
          <t>Moderado:</t>
        </r>
        <r>
          <rPr>
            <sz val="9"/>
            <color indexed="81"/>
            <rFont val="Tahoma"/>
            <family val="2"/>
          </rPr>
          <t xml:space="preserve"> la calificación entre 85 y 96.
</t>
        </r>
        <r>
          <rPr>
            <b/>
            <sz val="9"/>
            <color indexed="81"/>
            <rFont val="Tahoma"/>
            <family val="2"/>
          </rPr>
          <t xml:space="preserve">Débil: </t>
        </r>
        <r>
          <rPr>
            <sz val="9"/>
            <color indexed="81"/>
            <rFont val="Tahoma"/>
            <family val="2"/>
          </rPr>
          <t xml:space="preserve">la calificación entre 0 y 85
Este dato esta calculado automáticamente.
</t>
        </r>
      </text>
    </comment>
    <comment ref="S21" authorId="0" shapeId="0" xr:uid="{ED48EDEE-13B6-4D83-9C23-368F023D7020}">
      <text>
        <r>
          <rPr>
            <b/>
            <sz val="9"/>
            <color indexed="81"/>
            <rFont val="Tahoma"/>
            <family val="2"/>
          </rPr>
          <t>Ingrid Johanna Maldonado Martinez:</t>
        </r>
        <r>
          <rPr>
            <sz val="9"/>
            <color indexed="81"/>
            <rFont val="Tahoma"/>
            <family val="2"/>
          </rPr>
          <t xml:space="preserve">
</t>
        </r>
        <r>
          <rPr>
            <b/>
            <sz val="9"/>
            <color indexed="81"/>
            <rFont val="Tahoma"/>
            <family val="2"/>
          </rPr>
          <t xml:space="preserve">Fuerte: </t>
        </r>
        <r>
          <rPr>
            <sz val="9"/>
            <color indexed="81"/>
            <rFont val="Tahoma"/>
            <family val="2"/>
          </rPr>
          <t xml:space="preserve">El promedio de la solidez individual de cada control al sumarlos y ponderarlos es igual a 100.
</t>
        </r>
        <r>
          <rPr>
            <b/>
            <sz val="9"/>
            <color indexed="81"/>
            <rFont val="Tahoma"/>
            <family val="2"/>
          </rPr>
          <t xml:space="preserve">Moderado: </t>
        </r>
        <r>
          <rPr>
            <sz val="9"/>
            <color indexed="81"/>
            <rFont val="Tahoma"/>
            <family val="2"/>
          </rPr>
          <t xml:space="preserve">El promedio de la solidez individual de cada control al sumarlos y ponderarlos la calificación estar entre 50 y 99.
</t>
        </r>
        <r>
          <rPr>
            <b/>
            <sz val="9"/>
            <color indexed="81"/>
            <rFont val="Tahoma"/>
            <family val="2"/>
          </rPr>
          <t xml:space="preserve">Débil: </t>
        </r>
        <r>
          <rPr>
            <sz val="9"/>
            <color indexed="81"/>
            <rFont val="Tahoma"/>
            <family val="2"/>
          </rPr>
          <t>El promedio de la solidez individual de cada control sumarlos y ponderarlos la clasificación es mayor a 50.</t>
        </r>
      </text>
    </comment>
    <comment ref="T21" authorId="0" shapeId="0" xr:uid="{AE06F8F6-1895-4361-8B20-5DA0221AAFCF}">
      <text>
        <r>
          <rPr>
            <b/>
            <sz val="9"/>
            <color indexed="81"/>
            <rFont val="Tahoma"/>
            <family val="2"/>
          </rPr>
          <t>Ingrid Johanna Maldonado Martinez:</t>
        </r>
        <r>
          <rPr>
            <sz val="9"/>
            <color indexed="81"/>
            <rFont val="Tahoma"/>
            <family val="2"/>
          </rPr>
          <t xml:space="preserve">
</t>
        </r>
        <r>
          <rPr>
            <b/>
            <sz val="9"/>
            <color indexed="81"/>
            <rFont val="Tahoma"/>
            <family val="2"/>
          </rPr>
          <t>Fuerte:</t>
        </r>
        <r>
          <rPr>
            <sz val="9"/>
            <color indexed="81"/>
            <rFont val="Tahoma"/>
            <family val="2"/>
          </rPr>
          <t xml:space="preserve"> El promedio de la solidez individual de cada control al sumarlos y ponderarlos es igual a 100.
</t>
        </r>
        <r>
          <rPr>
            <b/>
            <sz val="9"/>
            <color indexed="81"/>
            <rFont val="Tahoma"/>
            <family val="2"/>
          </rPr>
          <t xml:space="preserve">Moderado: </t>
        </r>
        <r>
          <rPr>
            <sz val="9"/>
            <color indexed="81"/>
            <rFont val="Tahoma"/>
            <family val="2"/>
          </rPr>
          <t xml:space="preserve">El promedio de la solidez individual de cada control al sumarlos y ponderarlos la calificación estar entre 50 y 99.
</t>
        </r>
        <r>
          <rPr>
            <b/>
            <sz val="9"/>
            <color indexed="81"/>
            <rFont val="Tahoma"/>
            <family val="2"/>
          </rPr>
          <t>Débil</t>
        </r>
        <r>
          <rPr>
            <sz val="9"/>
            <color indexed="81"/>
            <rFont val="Tahoma"/>
            <family val="2"/>
          </rPr>
          <t>: El promedio de la solidez individual de cada control sumarlos y ponderarlos la clasificación es mayor a 50.</t>
        </r>
      </text>
    </comment>
    <comment ref="W21" authorId="0" shapeId="0" xr:uid="{BE218B9E-9B4F-4858-AB46-76F84D53284C}">
      <text>
        <r>
          <rPr>
            <b/>
            <sz val="9"/>
            <color indexed="81"/>
            <rFont val="Tahoma"/>
            <family val="2"/>
          </rPr>
          <t xml:space="preserve">Ingrid Johanna Maldonado Martinez:
</t>
        </r>
        <r>
          <rPr>
            <sz val="9"/>
            <color indexed="81"/>
            <rFont val="Tahoma"/>
            <family val="2"/>
          </rPr>
          <t>Teniendo en cuenta la metodología de riesgos del DAFP, la probabilidad y el impacto tienen unos posibles desplazamientos los cuales se evidencian el cuadro ubicado en la parte superior. Como se observa la relación es directa por lo que se debe tener en cuenta lo establecido en dicho cuadro para definir el resultado.</t>
        </r>
      </text>
    </comment>
    <comment ref="AC22" authorId="1" shapeId="0" xr:uid="{1E0A39E8-6D4C-45E4-BF53-BBD5CF3DAACB}">
      <text>
        <r>
          <rPr>
            <b/>
            <sz val="9"/>
            <color indexed="81"/>
            <rFont val="Tahoma"/>
            <family val="2"/>
          </rPr>
          <t>Hector Eduardo Vanegas Gamez:</t>
        </r>
        <r>
          <rPr>
            <sz val="9"/>
            <color indexed="81"/>
            <rFont val="Tahoma"/>
            <family val="2"/>
          </rPr>
          <t xml:space="preserve">
pasamos de 6 a 1</t>
        </r>
      </text>
    </comment>
    <comment ref="X27" authorId="1" shapeId="0" xr:uid="{0C72C5A7-C670-4785-918E-9A36840822D6}">
      <text>
        <r>
          <rPr>
            <b/>
            <sz val="9"/>
            <color indexed="81"/>
            <rFont val="Tahoma"/>
            <family val="2"/>
          </rPr>
          <t>Hector Eduardo Vanegas Gamez:</t>
        </r>
        <r>
          <rPr>
            <sz val="9"/>
            <color indexed="81"/>
            <rFont val="Tahoma"/>
            <family val="2"/>
          </rPr>
          <t xml:space="preserve">
nd</t>
        </r>
      </text>
    </comment>
    <comment ref="AC27" authorId="1" shapeId="0" xr:uid="{2549DA84-9F62-4CF1-9278-C01765BC8856}">
      <text>
        <r>
          <rPr>
            <b/>
            <sz val="9"/>
            <color indexed="81"/>
            <rFont val="Tahoma"/>
            <family val="2"/>
          </rPr>
          <t>Hector Eduardo Vanegas Gamez:</t>
        </r>
        <r>
          <rPr>
            <sz val="9"/>
            <color indexed="81"/>
            <rFont val="Tahoma"/>
            <family val="2"/>
          </rPr>
          <t xml:space="preserve">
pasamos de 1 a 6
</t>
        </r>
      </text>
    </comment>
    <comment ref="X29" authorId="1" shapeId="0" xr:uid="{D80EC381-B120-4807-88FE-C858A8DF218D}">
      <text>
        <r>
          <rPr>
            <b/>
            <sz val="9"/>
            <color indexed="81"/>
            <rFont val="Tahoma"/>
            <family val="2"/>
          </rPr>
          <t>Hector Eduardo Vanegas Gamez:</t>
        </r>
        <r>
          <rPr>
            <sz val="9"/>
            <color indexed="81"/>
            <rFont val="Tahoma"/>
            <family val="2"/>
          </rPr>
          <t xml:space="preserve">
nd</t>
        </r>
      </text>
    </comment>
    <comment ref="AC29" authorId="1" shapeId="0" xr:uid="{0B6DE11F-0194-49DA-84B8-1E853806AA8C}">
      <text>
        <r>
          <rPr>
            <b/>
            <sz val="9"/>
            <color indexed="81"/>
            <rFont val="Tahoma"/>
            <family val="2"/>
          </rPr>
          <t>Hector Eduardo Vanegas Gamez:</t>
        </r>
        <r>
          <rPr>
            <sz val="9"/>
            <color indexed="81"/>
            <rFont val="Tahoma"/>
            <family val="2"/>
          </rPr>
          <t xml:space="preserve">
pasar de 1 a 6
</t>
        </r>
      </text>
    </comment>
    <comment ref="AC31" authorId="1" shapeId="0" xr:uid="{56BD81FD-73B8-4825-B9E0-771319FC4075}">
      <text>
        <r>
          <rPr>
            <b/>
            <sz val="9"/>
            <color indexed="81"/>
            <rFont val="Tahoma"/>
            <family val="2"/>
          </rPr>
          <t>Hector Eduardo Vanegas Gamez:</t>
        </r>
        <r>
          <rPr>
            <sz val="9"/>
            <color indexed="81"/>
            <rFont val="Tahoma"/>
            <family val="2"/>
          </rPr>
          <t xml:space="preserve">
pasar de  1 a 6
</t>
        </r>
      </text>
    </comment>
    <comment ref="X33" authorId="1" shapeId="0" xr:uid="{55653D05-0C15-43A3-A2F9-2E1979C96EE2}">
      <text>
        <r>
          <rPr>
            <b/>
            <sz val="9"/>
            <color indexed="81"/>
            <rFont val="Tahoma"/>
            <family val="2"/>
          </rPr>
          <t>Hector Eduardo Vanegas Gamez:</t>
        </r>
        <r>
          <rPr>
            <sz val="9"/>
            <color indexed="81"/>
            <rFont val="Tahoma"/>
            <family val="2"/>
          </rPr>
          <t xml:space="preserve">
nd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Mónica Viviana Parra </author>
  </authors>
  <commentList>
    <comment ref="J36" authorId="0" shapeId="0" xr:uid="{B0BF0F72-842D-4132-9949-42BF7B7FD189}">
      <text>
        <r>
          <rPr>
            <b/>
            <sz val="9"/>
            <color indexed="81"/>
            <rFont val="Tahoma"/>
            <family val="2"/>
          </rPr>
          <t xml:space="preserve">Riesgo ascendente: a Mayor nivel de zona mayor riesgo)
</t>
        </r>
      </text>
    </comment>
  </commentList>
</comments>
</file>

<file path=xl/sharedStrings.xml><?xml version="1.0" encoding="utf-8"?>
<sst xmlns="http://schemas.openxmlformats.org/spreadsheetml/2006/main" count="1032" uniqueCount="501">
  <si>
    <t>AGENCIA NACIONAL DE INFRAESTRUCTURA</t>
  </si>
  <si>
    <t>SISTEMA INTEGRADO DE GESTIÓN</t>
  </si>
  <si>
    <t>Formato</t>
  </si>
  <si>
    <t>Medioambiental</t>
  </si>
  <si>
    <t>Revisado por:</t>
  </si>
  <si>
    <t>Nombre</t>
  </si>
  <si>
    <t>FECHA:</t>
  </si>
  <si>
    <t>ÍTEM</t>
  </si>
  <si>
    <t>RIESGO</t>
  </si>
  <si>
    <t>CAUSAS</t>
  </si>
  <si>
    <t>TIPO DE RIESGO</t>
  </si>
  <si>
    <t>TECNOLOGIA</t>
  </si>
  <si>
    <t>OPERATIVO</t>
  </si>
  <si>
    <t>Aprobado por: Nombre y firma del líder(s) del proceso</t>
  </si>
  <si>
    <t xml:space="preserve">Nombre
</t>
  </si>
  <si>
    <t xml:space="preserve">Nombre 
</t>
  </si>
  <si>
    <t>Hoja  1  de 1</t>
  </si>
  <si>
    <t xml:space="preserve">    </t>
  </si>
  <si>
    <t>Nota</t>
  </si>
  <si>
    <t>El riesgo se debe calificar de acuerdo con los siguientes conceptos:</t>
  </si>
  <si>
    <t>Probabilidad</t>
  </si>
  <si>
    <t>Impacto</t>
  </si>
  <si>
    <t>valor</t>
  </si>
  <si>
    <t>descripción</t>
  </si>
  <si>
    <t>Insignificante</t>
  </si>
  <si>
    <t>Menor</t>
  </si>
  <si>
    <t>Moderado</t>
  </si>
  <si>
    <t>Mayor</t>
  </si>
  <si>
    <t>Catastrófico</t>
  </si>
  <si>
    <t>ITEM</t>
  </si>
  <si>
    <t>Probabilidad/ Impacto</t>
  </si>
  <si>
    <t>VALOR</t>
  </si>
  <si>
    <t>NOMBRE</t>
  </si>
  <si>
    <t>EVALUACION</t>
  </si>
  <si>
    <t>ZONA DE RIESGO INHERENTE</t>
  </si>
  <si>
    <t>P</t>
  </si>
  <si>
    <t>I</t>
  </si>
  <si>
    <t>PROBABILIDAD</t>
  </si>
  <si>
    <t>IMPACTO</t>
  </si>
  <si>
    <t>MODERADO (7)</t>
  </si>
  <si>
    <t>MAYOR (11)</t>
  </si>
  <si>
    <t>CATASTROFICO (13)</t>
  </si>
  <si>
    <t>ZONA</t>
  </si>
  <si>
    <t>NIVEL DE RIESGO</t>
  </si>
  <si>
    <t>ZONA RIESGO BAJO</t>
  </si>
  <si>
    <t>Z-1</t>
  </si>
  <si>
    <t>Z-2</t>
  </si>
  <si>
    <t>Asumir el riesgo</t>
  </si>
  <si>
    <t xml:space="preserve">Reducir el riesgo. </t>
  </si>
  <si>
    <t>Z-3</t>
  </si>
  <si>
    <t>Evitar el riesgo</t>
  </si>
  <si>
    <t>Z- 4</t>
  </si>
  <si>
    <t>Compartir o transferir  el riesgo</t>
  </si>
  <si>
    <t>Z- 5</t>
  </si>
  <si>
    <t>ZONA RIESGO MODERADO</t>
  </si>
  <si>
    <t>Z-6</t>
  </si>
  <si>
    <t>Z-7</t>
  </si>
  <si>
    <t>Z-8</t>
  </si>
  <si>
    <t>Z-9</t>
  </si>
  <si>
    <t>ZONA DE RIESGO ALTO</t>
  </si>
  <si>
    <t>Z-10</t>
  </si>
  <si>
    <t>Z-11</t>
  </si>
  <si>
    <t>Z-12</t>
  </si>
  <si>
    <t>Z-13</t>
  </si>
  <si>
    <t>Z-14</t>
  </si>
  <si>
    <t>Z-15</t>
  </si>
  <si>
    <t>Z-16</t>
  </si>
  <si>
    <t>Z-17</t>
  </si>
  <si>
    <t>ZONA DE RIESGO EXTREMO</t>
  </si>
  <si>
    <t>Z-18</t>
  </si>
  <si>
    <t>Z-19</t>
  </si>
  <si>
    <t>Z-20</t>
  </si>
  <si>
    <t>Z-21</t>
  </si>
  <si>
    <t>Z-22</t>
  </si>
  <si>
    <t>Z-23</t>
  </si>
  <si>
    <t>Z-24</t>
  </si>
  <si>
    <t>Z-25</t>
  </si>
  <si>
    <t>Notas</t>
  </si>
  <si>
    <t>ANALISIS RIESGO INHERENTE</t>
  </si>
  <si>
    <t>HERRAMIENTAS PARA EJERCER CONTROL</t>
  </si>
  <si>
    <t>VALORACION DE CONTROLES</t>
  </si>
  <si>
    <t>RIESGO RESIDUAL</t>
  </si>
  <si>
    <t>VALORACIÓN DEL CONTROLES HACIA  PROBABILIDAD</t>
  </si>
  <si>
    <t>CUADRANTES A DISMINUIR</t>
  </si>
  <si>
    <t>ZONA DE RIESGO RESIDUAL</t>
  </si>
  <si>
    <t>EVALUACIÓN DEL RIESGO INHERENTE</t>
  </si>
  <si>
    <t>¿EXISTEN CONTROLES?</t>
  </si>
  <si>
    <t>CONTROL</t>
  </si>
  <si>
    <t>¿TIENE HERRAMIENTA PARA EJERCER EL CONTROL?</t>
  </si>
  <si>
    <t>¿LA HERRAMIENTA HA DEMOSTRADO SER EFECTIVA?</t>
  </si>
  <si>
    <t>¿LA FRECUENCIA DE EJECUCION DEL CONTROL Y SEGUIMIENTO ES ADECUADA?</t>
  </si>
  <si>
    <t xml:space="preserve"> ACCION DE MEJORA</t>
  </si>
  <si>
    <t>ACCIÓN REQUERIDA PARA MITIGAR EL RIESGO</t>
  </si>
  <si>
    <t>RESPONSABLE</t>
  </si>
  <si>
    <t>CRONOGRAMA</t>
  </si>
  <si>
    <t>INDICADOR.</t>
  </si>
  <si>
    <t>PROCESO</t>
  </si>
  <si>
    <t>ZONA DE RIESGO</t>
  </si>
  <si>
    <t>OPCIONES DE MANEJO</t>
  </si>
  <si>
    <t>CARGO</t>
  </si>
  <si>
    <t>DEPENDENCIA</t>
  </si>
  <si>
    <t>FECHA INICIO</t>
  </si>
  <si>
    <t>FECHA FINAL</t>
  </si>
  <si>
    <t>ASUMIR EL RIESGO</t>
  </si>
  <si>
    <t>REDUCIR EL RIESGO</t>
  </si>
  <si>
    <t>Riesgo Moderado (Z-8)</t>
  </si>
  <si>
    <t>Riesgo Bajo (Z-1)</t>
  </si>
  <si>
    <t>Riesgo Bajo (Z-3)</t>
  </si>
  <si>
    <t>Riesgo Moderado (Z-7)</t>
  </si>
  <si>
    <t>Código:  Fm-20</t>
  </si>
  <si>
    <t>Versión: 4,0</t>
  </si>
  <si>
    <t>Fecha: 10/11/2011</t>
  </si>
  <si>
    <t>MAPA DE RIESGOS INSTITUCIONAL</t>
  </si>
  <si>
    <t>ANÁLISIS DEL RIESGO</t>
  </si>
  <si>
    <t>ACCION REQUERIDA PARA MITIGAR EL RIESGO</t>
  </si>
  <si>
    <t>Ap. No.</t>
  </si>
  <si>
    <t>TIPO</t>
  </si>
  <si>
    <t>EVALUACIÓN 
RIESGO</t>
  </si>
  <si>
    <t>CONTROL EXISTENTE</t>
  </si>
  <si>
    <t>VALORACIÓN 
DE CONTROLES</t>
  </si>
  <si>
    <t>EVITAR EL RIESGO</t>
  </si>
  <si>
    <t>COMPARTIR O 
TRANSFERIR EL RIESGO</t>
  </si>
  <si>
    <t>Elaborado por:</t>
  </si>
  <si>
    <t>Aprobado por:</t>
  </si>
  <si>
    <t>Nombre y Firma
Héctor Eduardo  Vanegas Gámez</t>
  </si>
  <si>
    <t>Nombre y Firma
Diego Orlando Bustos Forero</t>
  </si>
  <si>
    <t>A</t>
  </si>
  <si>
    <t>B</t>
  </si>
  <si>
    <t>CE</t>
  </si>
  <si>
    <t>EXISTEN CONTROLES</t>
  </si>
  <si>
    <t>¿LOS CONTROLES ESTÁN DOCUMENTADOS?</t>
  </si>
  <si>
    <t>¿SE APLICAN EN LA ACTUALIDAD?</t>
  </si>
  <si>
    <t>¿ES EFECTIVO PARA MINIMIZAR EL RIESGO?</t>
  </si>
  <si>
    <t>ESTRATEGICO</t>
  </si>
  <si>
    <t>X</t>
  </si>
  <si>
    <t>FINANCIERO</t>
  </si>
  <si>
    <t>CUMPLIMIENTO</t>
  </si>
  <si>
    <t>¿EXISTEN MANUALES, O INSTRUCTIVOS PARA EL MANEJO DE LA HERRAMIENTA?</t>
  </si>
  <si>
    <t>¿ESTAN DEFINIDOS LOS TRESPONSABLES DE SU EJECUCION Y SEGUIMIENTO?</t>
  </si>
  <si>
    <t>IMAGEN</t>
  </si>
  <si>
    <t>TECNICO</t>
  </si>
  <si>
    <t>Raro</t>
  </si>
  <si>
    <t>Improbable</t>
  </si>
  <si>
    <t>Posible</t>
  </si>
  <si>
    <t>Probable</t>
  </si>
  <si>
    <t>Casi seguro</t>
  </si>
  <si>
    <t>VALORACION RIESGO</t>
  </si>
  <si>
    <t>Riesgo Bajo</t>
  </si>
  <si>
    <t>Riesgo Bajo (Z-2)</t>
  </si>
  <si>
    <t>Riesgo Moderado</t>
  </si>
  <si>
    <t>Riesgo Alto</t>
  </si>
  <si>
    <t>Riesgo Moderado (Z-6)</t>
  </si>
  <si>
    <t>Riesgo Extremo</t>
  </si>
  <si>
    <t>Riesgo Alto (Z-10)</t>
  </si>
  <si>
    <t>ZONA DE RIESGO ALTA</t>
  </si>
  <si>
    <t>Riesgo Alto (Z-11)</t>
  </si>
  <si>
    <t>Riesgo Alto (Z-12)</t>
  </si>
  <si>
    <t>ZONA DE RIESGO EXTREMA</t>
  </si>
  <si>
    <t>Factores Internos</t>
  </si>
  <si>
    <t>Estructura</t>
  </si>
  <si>
    <t>PROB</t>
  </si>
  <si>
    <t>Cultura Organizacional</t>
  </si>
  <si>
    <t>Modelo de Operación</t>
  </si>
  <si>
    <t>Planes, Programas y proyectos</t>
  </si>
  <si>
    <t>Sistemas de informacion</t>
  </si>
  <si>
    <t>Procedimientos</t>
  </si>
  <si>
    <t>Recurso humano</t>
  </si>
  <si>
    <t>Recurso económico</t>
  </si>
  <si>
    <t>Infraestructura</t>
  </si>
  <si>
    <t>Tecnológico</t>
  </si>
  <si>
    <t>Factores Externos</t>
  </si>
  <si>
    <t>Social</t>
  </si>
  <si>
    <t>Cultural</t>
  </si>
  <si>
    <t>Econòmicos</t>
  </si>
  <si>
    <t>Económico</t>
  </si>
  <si>
    <t>Politico</t>
  </si>
  <si>
    <t>Político</t>
  </si>
  <si>
    <t>Legal</t>
  </si>
  <si>
    <t>Técnico</t>
  </si>
  <si>
    <t>META DEL INDICADOR</t>
  </si>
  <si>
    <t>RECURSOS</t>
  </si>
  <si>
    <t>CÓDIGO</t>
  </si>
  <si>
    <t>SISTEMA ESTRATÉGICO DE PLANEACIÓN Y GESTIÓN</t>
  </si>
  <si>
    <t>VERSIÓN</t>
  </si>
  <si>
    <t>FORMATO</t>
  </si>
  <si>
    <t>FECHA</t>
  </si>
  <si>
    <t>Fecha</t>
  </si>
  <si>
    <t xml:space="preserve">OBJETIVO </t>
  </si>
  <si>
    <t xml:space="preserve"> </t>
  </si>
  <si>
    <t>NOTA:</t>
  </si>
  <si>
    <t xml:space="preserve">OPCIONES DE MANEJO: </t>
  </si>
  <si>
    <t>EVALUACIÓN</t>
  </si>
  <si>
    <t>TRATATAMIENTO DEL RIESGO</t>
  </si>
  <si>
    <t>OBJETIVO</t>
  </si>
  <si>
    <t>Elaborado por:
(Colaboradores/facilitadores/personal que participa en la construcción)</t>
  </si>
  <si>
    <t>Aprobado por: 
Nombre y firma del líder(s) del proceso</t>
  </si>
  <si>
    <t>FIRMA</t>
  </si>
  <si>
    <t/>
  </si>
  <si>
    <t>¿Existe un responsable asignado a la ejecución del control?</t>
  </si>
  <si>
    <t>¿El responsable tiene la autoridad y adecuada segregación de funciones en la ejecución del control?</t>
  </si>
  <si>
    <t xml:space="preserve">¿La oportunidad en que se ejecuta el control ayuda a prevenir la mitigación del riesgo o a detectar la materialización del riesgo de manera oportuna? </t>
  </si>
  <si>
    <t xml:space="preserve">¿Las actividades que se desarrollan en el control realmente buscan por si sola prevenir o detectar las causas que pueden dar origen al riesgo, ejemplo Verificar, Validar Cotejar, Comparar, Revisar, etc.? </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</si>
  <si>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</si>
  <si>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</si>
  <si>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</si>
  <si>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Valoración del Diseño</t>
  </si>
  <si>
    <t>Evaluación del Diseño del Control</t>
  </si>
  <si>
    <t>Evaluación de la Ejecución del Control</t>
  </si>
  <si>
    <t>El control se ejecuta de manera consistente por parte del responsable.</t>
  </si>
  <si>
    <t>El control no se ejecuta por parte del responsable.</t>
  </si>
  <si>
    <t>Solidez Individual del Control</t>
  </si>
  <si>
    <t>El control se ejecuta algunas veces por parte del responsable.</t>
  </si>
  <si>
    <t>p</t>
  </si>
  <si>
    <t>Rango Calificación del Diseño</t>
  </si>
  <si>
    <t>Rango Calificación de la Ejecución</t>
  </si>
  <si>
    <t>Opción de Respuesta al Criterio de Evaluación</t>
  </si>
  <si>
    <t>Solidez del Conjunto de Controles</t>
  </si>
  <si>
    <t>Valor Numérico</t>
  </si>
  <si>
    <t>Rango Calificación</t>
  </si>
  <si>
    <t>Directamente</t>
  </si>
  <si>
    <t>No disminuye</t>
  </si>
  <si>
    <t>Indirectamente</t>
  </si>
  <si>
    <t>Aplica acciones para fortalecer el Control</t>
  </si>
  <si>
    <t>*¿EXISTEN CONTROLES?:   SI=1, NO = 0. Si su respuesta es "SI" continúe evaluando las siguientes celdas para este riesgo.
* CONTROL: Digite claramente los controles existentes y vigentes a la fecha.
* P/ I : Digite (X) en la casilla (P) e (I), si el control disminuye la probabilidad o al impacto.
*¿Existe un responsable asignado a la ejecución del control ?: Seleccione una opción  (0) = No Asignado ; (15)= Asignado
*¿El responsable tiene la autoridad y adecuada segregación de funciones en la ejecución del control?: Selecciones una opción  (0) = Inadecuado ; (15)= Adecuado                                                                                                                                                                                                                                                                                                                                                                                                                                                                                                            *¿ La oportunidad en que se ejecuta el control ayuda a prevenir la mitigación del riesgo o a detectar la materialización del riesgo de manera oportuna?: Selecciones una opción:  (0) = Inoportuna ; (30)= Oportuna                                                                                                                                                                                                                                                                                                                                                                                                                                                                                            *¿Las actividades que se desarrollan en el control realmente buscan por si sola prevenir o detectar las causas que pueden dar origen al riesgo, ejemplo Verificar, Validar Cotejar, Comparar, Revisar (…)? : Selecciones una opción:  (0) = No es un control ; (10)= Detectar ; (15)= Prevenir                                                                                                                                                                                                                                                                                                                                                                                                                                                                                                                                                                                                                                                                               *¿La fuente de información que se utiliza en el desarrollo del control es información confiable que permita mitigar el riesgo?: Selecciones una opción:  (0) = No confiable ; (25)= Confiable                                                                                                                                                                                                                                                                                                                                                                                                                                                                                       *¿Las observaciones , desviaciones o diferencias identificadas como resultados de la ejecución del control son investigadas y resueltas de manera oportuna?: Selecciones una opción:  (0) = No se investigan ni resuelven oportunamente ; (15)= Se investigan y resuelven oportunamente
*¿Se deja evidencia o rastro de la ejecución del control, que permita a cualquier tercero con la evidencia, llegar a la misma conclusión?: Selecciones una opción: (0) = No Existe ; (5) = Incompleta ; (15)= Completa Probabilidad= No disminuye ó disminuye directamente Impacto=  Directamente, indirectamente, no disminuye</t>
  </si>
  <si>
    <t>Solidez del conjunto de controles</t>
  </si>
  <si>
    <t>Fuerte                                                                                     Fuerte                                                                        Fuerte                                                                                 Fuerte                                                                   Moderado                                                           Moderado                                                           Moderado                                                             Moderado</t>
  </si>
  <si>
    <t>Controles ayudan a disminuir la probabilidad</t>
  </si>
  <si>
    <t>Controles ayudan a disminuir impacto</t>
  </si>
  <si>
    <t xml:space="preserve">directamente                                        indirectamente                                                    no disminuye                                                 directamente                                       directamente                                       indirectamente                                              no disminuye                                                       directamente                              </t>
  </si>
  <si>
    <t xml:space="preserve">Nota1: Si la solidez del conjunto de controles es débil, este no disminuir{a ningún cuadrante de impacto o probabilidad asociado al riesgo. </t>
  </si>
  <si>
    <t>R1</t>
  </si>
  <si>
    <t>R2</t>
  </si>
  <si>
    <t>R3</t>
  </si>
  <si>
    <t>Planear, coordinar, estructurar , contratar, ejecutar, administrar y evaluar proyectos de concesiones y otras formas de asociación publico-privadas -APP, para el diseño, construcción, mantenimiento, operación, administración y/o explotación de la infraestructura pública de transporte de todos sus modos y de los servicios conexos o relacionados y el desarrollo de proyectos de asociación publico privada para otro tipo de infraestructura pública cuando así lo determine el Gobierno Nacional.</t>
  </si>
  <si>
    <t>Riesgo Moderado (Z-4)</t>
  </si>
  <si>
    <t>Riesgo Moderado (Z-5)</t>
  </si>
  <si>
    <t>Riesgo Alto (Z-9)</t>
  </si>
  <si>
    <t>Riesgo Extremo (Z-13)</t>
  </si>
  <si>
    <t>Riesgo Extremo (Z-14)</t>
  </si>
  <si>
    <t>Riesgo Extremo (Z-15)</t>
  </si>
  <si>
    <t>MAPA DE RIESGOS Y MEDIDAS DE CONTROL ANTICORRUPCIÓN</t>
  </si>
  <si>
    <t>SEPG-F-030</t>
  </si>
  <si>
    <t>Estado</t>
  </si>
  <si>
    <t>Justificación de los cambios y observaciones</t>
  </si>
  <si>
    <t xml:space="preserve">directamente                                        directamente                                       directamente                                                 no disminuye                                       directamente                                       directamente                                         directamente                                                        no disminuye                                </t>
  </si>
  <si>
    <t>Nota2: Tratándose de riesgos de corrupción y soborno únicamente hay disminución de probabilidad. Es decir, para el impacto no opera el desplazamiento.</t>
  </si>
  <si>
    <t>MEDIDAS ANTICORRUPCIÓN PROCESOS ESTRATEGICOS Y DE APOYO</t>
  </si>
  <si>
    <t>Verificar el cumplimiento de los requisitos que se establezcan en las normas internas y externas aplicables a la gestión de la ANI, mediante la evaluación a los procesos de la Entidad, para determinar el grado de desempeño de los objetivos institucionales y a su vez  brindar  asesoramiento y acompañamiento a la Agencia en el cumplimiento de la misión y visión institucional.</t>
  </si>
  <si>
    <t>SEPG-012</t>
  </si>
  <si>
    <t>CONSOLIDADO CALIFICACIÓN DEL RIESGO Y LA OPORTUNIDAD</t>
  </si>
  <si>
    <t>PROCESO DE EVALUACIÓN Y CONTROL INSTITUCIONAL</t>
  </si>
  <si>
    <t xml:space="preserve">           </t>
  </si>
  <si>
    <t xml:space="preserve">Para valorar las oportunidades se deben considerar los siguientes conceptos: </t>
  </si>
  <si>
    <t>Viabilidad</t>
  </si>
  <si>
    <t>Valor</t>
  </si>
  <si>
    <t>Descripción</t>
  </si>
  <si>
    <t>Letra</t>
  </si>
  <si>
    <t>Raro (E)</t>
  </si>
  <si>
    <t>Inviable</t>
  </si>
  <si>
    <t>F</t>
  </si>
  <si>
    <t>Financieramente</t>
  </si>
  <si>
    <t>Improbable (D)</t>
  </si>
  <si>
    <t>Factible</t>
  </si>
  <si>
    <t>L</t>
  </si>
  <si>
    <t>Legalmente</t>
  </si>
  <si>
    <t>Posible (C)</t>
  </si>
  <si>
    <t>viable</t>
  </si>
  <si>
    <t>M</t>
  </si>
  <si>
    <t>Mercado/comercialmente</t>
  </si>
  <si>
    <t>Probable (B)</t>
  </si>
  <si>
    <t>C</t>
  </si>
  <si>
    <t>conocimiento/ knowhow</t>
  </si>
  <si>
    <t>Casi Seguro (A)</t>
  </si>
  <si>
    <t>Ambientalmente</t>
  </si>
  <si>
    <t>Empleados</t>
  </si>
  <si>
    <t>Oportunidad</t>
  </si>
  <si>
    <t>ZONA DE OPORTUNIDAD</t>
  </si>
  <si>
    <t>Nota1: Si la evaluación da un resultado inviable no se debera tener en cuenta su analisis dentro de la matriz de riesgos y oportunidades</t>
  </si>
  <si>
    <t>Nota2: Si la evaluación de como resultado factible, se debera incluir dentro del analisis y validar la forma de cerrar la brecha para que en un proximo analisis sea viable</t>
  </si>
  <si>
    <t>SEPG-F-007</t>
  </si>
  <si>
    <t>IDENTIFICACIÓN DE RIESGOS</t>
  </si>
  <si>
    <t>ORIGEN</t>
  </si>
  <si>
    <t>DESCRIPCIÓN DEL RIESGO</t>
  </si>
  <si>
    <t>POSIBLES CONSECUENCIAS</t>
  </si>
  <si>
    <t>OPORTUNIDAD</t>
  </si>
  <si>
    <t xml:space="preserve">DESCRIPCIÓN DE LA OPORTUNIDAD </t>
  </si>
  <si>
    <t>¿QUÉ GENERA LA OPORTUNIDAD?</t>
  </si>
  <si>
    <t>POSIBLES EFECTOS</t>
  </si>
  <si>
    <t>TIPO DE OPORTUNIDAD</t>
  </si>
  <si>
    <t>Elaborado por: 
(Colaboradores/facilitadores/personal que participa en la construcción del formato)</t>
  </si>
  <si>
    <t xml:space="preserve">OBJETIVO: </t>
  </si>
  <si>
    <t>CICLO PHVA</t>
  </si>
  <si>
    <t>ACTIVIDADES</t>
  </si>
  <si>
    <t>STEAKEHOLDERS</t>
  </si>
  <si>
    <t>RIESGOS ACTUALES</t>
  </si>
  <si>
    <t>RIESGOS NUEVOS</t>
  </si>
  <si>
    <t>PLANEAR</t>
  </si>
  <si>
    <t>HACER</t>
  </si>
  <si>
    <t>VERIFICAR</t>
  </si>
  <si>
    <t>ACTUAR</t>
  </si>
  <si>
    <t>Riesgo Extremo (Z-19)</t>
  </si>
  <si>
    <t>Riesgo Alto (Z-15)</t>
  </si>
  <si>
    <t>OPORTUNIDADES</t>
  </si>
  <si>
    <t>SEPG- 2018</t>
  </si>
  <si>
    <t>VIABLE</t>
  </si>
  <si>
    <t>OBSERVACIONES</t>
  </si>
  <si>
    <t>Riesgo Bajo (Z-4)</t>
  </si>
  <si>
    <t>Riesgo Bajo (Z-5)</t>
  </si>
  <si>
    <t>Riesgo Alto (Z17)</t>
  </si>
  <si>
    <t>Riesgo Moderado (Z-9)</t>
  </si>
  <si>
    <t>Riesgo Alto (Z-13)</t>
  </si>
  <si>
    <t>Riesgo Alto (Z-16)</t>
  </si>
  <si>
    <t>Riesgo Extremo (Z-22)</t>
  </si>
  <si>
    <t>Riesgo Alto (Z-14)</t>
  </si>
  <si>
    <t>Riesgo Extremo (Z-18)</t>
  </si>
  <si>
    <t>Riesgo Extremo (Z-23)</t>
  </si>
  <si>
    <t>Riesgo Extremo (Z-20)</t>
  </si>
  <si>
    <t>Riesgo Extremo (Z-24)</t>
  </si>
  <si>
    <t>Riesgo Extremo (Z-21)</t>
  </si>
  <si>
    <t>Riesgo Extremo (Z-25)</t>
  </si>
  <si>
    <t>PROCESO DE GESTIÓN JURIDICA</t>
  </si>
  <si>
    <t xml:space="preserve">Asistir a la Agencia en la determinación de políticas, objetivos y estrategias a tráves de una asesoría jurídica integral, realizando la defensa judicial, el desarrollo de procedimientos administrativos sancionatorios y la orientación en materia de gestión normativa con el objetivo de encauzar todas las actuaciones de la Entidad dentro de la normatividad vigente. </t>
  </si>
  <si>
    <t>Plan operativo</t>
  </si>
  <si>
    <t>- Vicepresidencias</t>
  </si>
  <si>
    <t>- Presidencia</t>
  </si>
  <si>
    <t>- Emitir conceptos jurídicos en el desarrollo de proyectos de infraestructura de transporte</t>
  </si>
  <si>
    <t>- Concesionario</t>
  </si>
  <si>
    <t>- Aseguradora</t>
  </si>
  <si>
    <t>- Atender acciones judiciales</t>
  </si>
  <si>
    <t>- Invías</t>
  </si>
  <si>
    <t>- Asesorar jurídicamente</t>
  </si>
  <si>
    <t>- Supertransporte</t>
  </si>
  <si>
    <t>- Procesos sancionatorios</t>
  </si>
  <si>
    <t xml:space="preserve">- Ministerio de transporte </t>
  </si>
  <si>
    <t>- Cobro coactivo y presuasivo</t>
  </si>
  <si>
    <t>- Ministerio del interior</t>
  </si>
  <si>
    <t>- Numeración, comunicación, notificación.</t>
  </si>
  <si>
    <t xml:space="preserve">- Vicepresidencia </t>
  </si>
  <si>
    <t>- Prevención del daño antijurídico</t>
  </si>
  <si>
    <t>- Conceptuar sobre proyectos normativos</t>
  </si>
  <si>
    <t>- Interventoría</t>
  </si>
  <si>
    <t>- Anla</t>
  </si>
  <si>
    <t>- Responder todos los requerimientos jurídicos de actos internos y externos.</t>
  </si>
  <si>
    <t>- Car</t>
  </si>
  <si>
    <t>- Alcaldías</t>
  </si>
  <si>
    <t>- DNP</t>
  </si>
  <si>
    <t>- Ministerio de Hacienda</t>
  </si>
  <si>
    <t>- ANDJE</t>
  </si>
  <si>
    <t>- Aeronáutica</t>
  </si>
  <si>
    <t>- Resolver recursos Vs. Actos administrativos</t>
  </si>
  <si>
    <t>- Control Interno</t>
  </si>
  <si>
    <t>- Solicitudes atendidas de los actos internos y externos</t>
  </si>
  <si>
    <t>- Procuraduría</t>
  </si>
  <si>
    <t>- Fiscalía</t>
  </si>
  <si>
    <t>- Contraloría</t>
  </si>
  <si>
    <t>- Tribunales</t>
  </si>
  <si>
    <t>- Proferir actos administrtivos</t>
  </si>
  <si>
    <t>- Defender a la entidad</t>
  </si>
  <si>
    <t>Sanciones disciplinarias por incumplimiento de términos</t>
  </si>
  <si>
    <t>Pérdida de demandas que debían haber sido favorables a la entidad</t>
  </si>
  <si>
    <t>Imposibilidad de adoptar la decisión de carácter sancionatorio que corresponda</t>
  </si>
  <si>
    <t>Incurrir en interéses de mora en el pago de condenas</t>
  </si>
  <si>
    <t>Toma de decisiones que pueden contrariar el ordenamiento jurídico</t>
  </si>
  <si>
    <t>Indebida notificación de Actos Administrativos</t>
  </si>
  <si>
    <t>R4</t>
  </si>
  <si>
    <t>R5</t>
  </si>
  <si>
    <t>R6</t>
  </si>
  <si>
    <t>Los colaboradores de la Vicepresidencia Jurídica permanentemente revisan y realizan seguimiento a las notificaciones en el aplicativo ORFEO, con el propósito de dar respuesta oportuna y en términos de Ley a las solicitudes de los ciudadanos y partes interesadas, so pena de incurrir en una falta disciplinaria y/o administrativa.</t>
  </si>
  <si>
    <t>El coordinador del GIT-Defensa Judicial realiza semanalmente seguimiento y revisión a los procesos en curso de acuerdo con lo establecido en los protocolos del proceso de Gestión Jurídica (GEJU-C-001), para verificar el cumplimiento de las estrategias del GIT-Defensa Judicial en cada caso, so pena de incurrir en una falta disciplinaria y/o administrativa, como evidencia de la aplicación de los protocolos se dispone del cuadro de seguimiento a los procesos.</t>
  </si>
  <si>
    <t>Los colaboradores del GIT-Defensa Judicial aplican permanentemente lo establecido en el  procedimiento Gestión del cumplimiento de sentencias y conciliaciones y pago de gastos judiciales (GEJU-P-012), con el propósito de dar cumplimiento a las sentencias y acuerdos conciliatorios que impongan obligaciones a cargo de la entidad y providencias que ordenen pagos judiciales, so pena de incurrir en una falta disciplinaria y/o administrativa, como evidencia de la aplicación del procedimiento se dispone del formato Control de pago de sentencias (GEJU-F-037).</t>
  </si>
  <si>
    <t>Los colaboradores de la Vicepresidencia Jurídica permanentemente revisan y unifican criterios jurídicos entorno a temas relacionados con el que hacer de la ANI por medio de relatorías y del comité jurídico, con el propósito de evitar la toma de decisiones que puedan contrariar el ordenamiento jurídico, so pena de incurrir en una falta disciplinaria y/o administrativa, evidencia de la aplicación de las relatorías se dispone del cuadro de relatorías y las actas del comité jurídico.</t>
  </si>
  <si>
    <t>PROCESO GESTIÓN JURIDICA</t>
  </si>
  <si>
    <t>AÑO 2017</t>
  </si>
  <si>
    <t xml:space="preserve">ITEM </t>
  </si>
  <si>
    <t>Riesgos Proceso Gestión Juridica</t>
  </si>
  <si>
    <t xml:space="preserve">PROBABILIDAD </t>
  </si>
  <si>
    <t xml:space="preserve">IMPACTO </t>
  </si>
  <si>
    <t xml:space="preserve">INHERENTE </t>
  </si>
  <si>
    <t xml:space="preserve">RESIDUAL </t>
  </si>
  <si>
    <t>Incumplimiento en el término para expedir conceptos o responder solicitudes.</t>
  </si>
  <si>
    <t>Se mantiene</t>
  </si>
  <si>
    <t>Incumplimiento en el término para expedir conceptos o respuestas a solicitudes</t>
  </si>
  <si>
    <t>* Riesgo No. 1 de la Matriz Versión 2017 permanece.
* Se incluyen recursos 
* Se reestablecen indicadores y se incluye meta</t>
  </si>
  <si>
    <t>Indebida o inadecuada defensa judicial de la agencia</t>
  </si>
  <si>
    <t>* Riesgo No. 2 de la Matriz Versión 2017 permanece.
* Se incluyen recursos 
* Se reestablecen indicadores y se incluye meta</t>
  </si>
  <si>
    <t>Recepción inoportuna o extemporánea de documentos que se envian en cumplimiento de requerimientos judiciales.</t>
  </si>
  <si>
    <t>Se redefine</t>
  </si>
  <si>
    <t>Se redefine por el riesgo: Incumplimiento de los términos del proceso sancionatorio</t>
  </si>
  <si>
    <t>Incumplimiento de los términos del proceso sancionatorio</t>
  </si>
  <si>
    <t>* Riesgo No. 4 de la Matriz Versión 2017 redefinido, y pasa a ser el riesgo No. 3 en 2018
* Se identifican recursos
* Se establecen indicadores y se incluye meta</t>
  </si>
  <si>
    <t>Falta de impulso para iniciar los procesos sancionatorios en contra de los concesionarios.</t>
  </si>
  <si>
    <t>Se elimina</t>
  </si>
  <si>
    <t>Es una causa del riesgo:  Incumplimiento de los términos del proceso sancionatorio</t>
  </si>
  <si>
    <t xml:space="preserve">Indebida vinculación de la entidad a trámites judiciales, arbitrales y extrajudiciales </t>
  </si>
  <si>
    <t>* Riesgo No. 8 de la Matriz Versión 2017 redefinido, y pasa a ser el riesgo No. 4 en 2018
* Se identifican recursos
* Se establecen indicadores y se incluye meta</t>
  </si>
  <si>
    <t>Conceptos desactualizados normativamente, y-o con ausencia del soporte técnico y financiero</t>
  </si>
  <si>
    <t xml:space="preserve">Se redefine </t>
  </si>
  <si>
    <t>Se redefine: Conceptos desactualizados normativamente</t>
  </si>
  <si>
    <t>Inadecuada gestión de pagos de las sentencias ejecutoriadas.</t>
  </si>
  <si>
    <t>Riesgo Moderado (Z--8)</t>
  </si>
  <si>
    <t>* Riesgo No. 9 de la Matriz Versión 2017 redefinido, y pasa a ser el riesgo No. 5 en 2018
* Se identifican recursos
* Se establecen indicadores y se incluye meta</t>
  </si>
  <si>
    <t>Indebida Notificación por medio electrónico a persona no legitimada para ello</t>
  </si>
  <si>
    <t>La Entidad ya implemento el sistema de notificaciones electronicas</t>
  </si>
  <si>
    <t>Conceptos desactualizados normativamente</t>
  </si>
  <si>
    <t>Falta de confidencialidad</t>
  </si>
  <si>
    <t>Se traslada a la matriz de riesgos de corrupción</t>
  </si>
  <si>
    <t>Indebida vinculación  de la entidad a procesos judiciales</t>
  </si>
  <si>
    <t xml:space="preserve">Se redefine por el riesgo: Indebida vinculación de la entidad a trámites judiciales, arbitrales y extrajudiciales </t>
  </si>
  <si>
    <t>FACTIBE</t>
  </si>
  <si>
    <t>ACCIONES PARA POTENCIALIZAR LA OPORTUNIDAD</t>
  </si>
  <si>
    <t xml:space="preserve"> Inadecuada gestión de pagos de las sentencias ejecutoriadas</t>
  </si>
  <si>
    <t>Homogeneizar criterios jurídicos en el desarrollo de las actividades propias</t>
  </si>
  <si>
    <t>x</t>
  </si>
  <si>
    <t>* Actualización permanente del banco de conceptos
* Aplicación del Banco de conceptos
* Reunión para la homogeneización de posiciones jurídicas</t>
  </si>
  <si>
    <t>* Se establece indicador y meta</t>
  </si>
  <si>
    <t>Año 2019</t>
  </si>
  <si>
    <t>El Grupo Interno de Trabajo de Defensa Judicial a traves de sus lideres de seguimiento a todos los procesos, revisan y dan respuestas a las solicitudes que llegan a esta para dar cumplimiento oportuno y de afcuerdo a lo establecido por la ley, evidencia de ello se envia un informe semanal al Gerente del area, o pena de incurrir en una falta disciplinaria y/o administrativa.</t>
  </si>
  <si>
    <t>El Grupo Interno de Trabajo de Defensa Judicial a traves del profesional encargado del buzon  judicial realiza el traslado de las tutelas y demandas que llegan a la Entidad, con el fin de dar respuesta en los terminos establecidos, evidencia de ello se envia correo electronico con la solicitud al  profesional encargado de dar respuesta, so pena de incurrir en una falta disciplinaria y/o administrativa.</t>
  </si>
  <si>
    <t xml:space="preserve"> - Gestión Contractual</t>
  </si>
  <si>
    <t>Indebida vinculación de la entidad a procesos  judiciales.</t>
  </si>
  <si>
    <t>Reunión de Expertos</t>
  </si>
  <si>
    <t>ANDJE</t>
  </si>
  <si>
    <t xml:space="preserve">
- Falta de información
- Falta de diligencia y colaboración de otras áreas
- Se requiere información adicional no disponible
- Información incompleta
- Solicitud llega con poca antelación.
 - Alta carga laboral.
 - Término insuficiente para atender la solicitud dado el amplio margen de información.</t>
  </si>
  <si>
    <t xml:space="preserve"> - Riesgo reputacional de la Entidad
 - Imposición de multas a la Entidad
- Configuración de actos fictos o presuntos.</t>
  </si>
  <si>
    <t>INDICADOR DEL RIESGO</t>
  </si>
  <si>
    <t>Sanciones por incumplimiento de términos para atender requerimientos de órganismos de control.</t>
  </si>
  <si>
    <t>Imposición de sanciones por incumplimiento en los términos para atender requerimientos de órganismos de control, por falta de diligencia,  ausencia de información por parte de las otras áreas o que la solicitud llegue con poca antelación al vencimiento del término.</t>
  </si>
  <si>
    <t xml:space="preserve"> #  de sanciones impuestas por los Entes de Control</t>
  </si>
  <si>
    <t>N/A</t>
  </si>
  <si>
    <t xml:space="preserve">
- Falta de información
- Falta de documentación
- Falta de diligencia y colaboración de otras áreas y/o interventorías
- Insuficiencia de pruebas
- Documentos judiciales se recepcionan en el área de manera tardía
- Demora de terceros para atender requerimientos de la agencia
- No se archivan en el expediente de la entidad la totalidad de los documentos que se producen durante el proceso judicial o administrativo
- Demora por parte de la interventoría, el concesionario o la supervisión del contrato u otras dependencias de la entidad para atender los requerimientos.
- Falta de seguimiento y/o seguimiento inoportuno a los procesos.
 - Falta del personal apropiado para ejercer la defensa de la entidad.
 - Desconocimiento de demandas o procesos que se cursen en contra de la entidad debido a deficiencias en la notificación a la Entidad (Causa Externa)
 - Causas externas como por ejemplo corrupción en los juzgados, sobornos, factor político o económico.  (Causa Externa)
 - Falta de coordinación interinstitucional cuando son involucradas mas de una entidad en el mismo proceso.
 - Cambios de normatividad vigente
</t>
  </si>
  <si>
    <t xml:space="preserve">Pérdida de demandas por falta de información, documentación o colaboración de otras áreas o interventorías, por tener insuficiencia de pruebas. Porque los documentos sean recibidos en el área de manera tardía o extemporánea. U ocasionada por causas externas como corrupción, falta de coordinación, o cambio de normatividad. </t>
  </si>
  <si>
    <t xml:space="preserve"> - Imposición de condenas a la Entidad.
- Riesgo reputacional de la Entidad</t>
  </si>
  <si>
    <t xml:space="preserve">Pérdida de la potestad sancionatoria, por haberse remitido tardíamente la solicitud de inicio formal de procedimiento administrativo sancionatorio contractual, o por indebida vinculación de los actores, informes deficientes de la interventoría. </t>
  </si>
  <si>
    <t xml:space="preserve">
- Falta de información y soportes para que jurídica pueda iniciar procesos
- Faltan sistemas centralizados de información actualizados de los proyectos - Carencia de fundamento para imponer las sanciones que posteriormente pueda generar una declaración de nulidad de la actuación
- No vincula a todos los actores del proceso sancionatorio por indebida identificación de obligados y garantes.                                                  
 - Deficiente informe de interventoría respecto del incumplimiento, sus pruebas o la identificación de quienes deben intervenir en calidad de contratistas o garantes</t>
  </si>
  <si>
    <t xml:space="preserve"> - Imposibilidad de imponer sanciones.
- Incumplimientos de obligaciones contractuales no declarados.</t>
  </si>
  <si>
    <t xml:space="preserve"> - No presentación oportuna de la sentencia para pago por parte de los demandantes. 
 - Ausencia de documentación completa para trámitar el pago.
 -  Deficiencias en el cálculo del pasivo contingente y la provisión correspondiente al año en curso por falta de metodología o desconocimiento de las personas que lo elaboran.
 -  Ejecución inoportuna de los procesos de pago de las obligaciones y cumplimiento de sentencias.
 </t>
  </si>
  <si>
    <t xml:space="preserve"> - Pérdidas económicas, afectaciones financieras o de reputación a la entidad
 </t>
  </si>
  <si>
    <t>Toma de decisiones con fundamento en normas erradas.</t>
  </si>
  <si>
    <t xml:space="preserve"> - Cambio de normatividad.
 - Vigencia temporal de las normas.</t>
  </si>
  <si>
    <t>Emitir decisiones en procedimiento administrativo sancionatorio contractual que se fundamente en normas que no sean aplicables por haber ocurrido cambios en la normatividad o haber perdido vigencia.</t>
  </si>
  <si>
    <t xml:space="preserve"> - Riesgo reputacional de la Entidad.
 - Demandas a la Entidad.
- Falta de oponibilidad de las obligaciones generadas en el acto administrativo.</t>
  </si>
  <si>
    <t xml:space="preserve"> - Ineficiente entrega de comunicaciones físicas.
 - Incumplimiento de los términos y normativa para realizar la notificación.
 - Información insuficiente o erronea de los datos de contacto para realizar la notificación o citación.
-  Error en el tipo de notificación que se debe realizar electrónica o fisica</t>
  </si>
  <si>
    <t>Indebida notificación de los actos administrativos por insuficiencia de información de contacto para el trámite de notificación, error en el tipo de notificación que debe realizarse (electrónica o fisical) o, incumplimiento de los términos para realizar la notificación.</t>
  </si>
  <si>
    <t xml:space="preserve"> - Actos administrativos no ejecutoriados.</t>
  </si>
  <si>
    <t>El coordinador del GIT-Sancionatorios realiza semanalmente seguimiento y revisión a los procesos en curso de acuerdo con lo establecido en los protocolos del proceso de Gestión Jurídica (GEJU-C-001), para verificar el cumplimiento de las estrategias del GIT-Sancionatorios en cada caso.</t>
  </si>
  <si>
    <t># de Procedimientos sancionatorios en los cuales es imposible emitir decisión de fondo</t>
  </si>
  <si>
    <t>Inadecuada gestión del pago de sentencias judiciales</t>
  </si>
  <si>
    <t>Realizar una inadecuada gestión en el pago de sentencias ejecutoriadas, realizando el pago de manera tardía por ausencia de documentación necesaria para el pago, presentación tardía de la solicitud por parte de los interesados o deficiencias en el cálculo del pasivo contingente.</t>
  </si>
  <si>
    <t xml:space="preserve"># de decisiones emitidas con funramento en normas erradas. </t>
  </si>
  <si>
    <t xml:space="preserve">El colaborador responsable de la Vicepresidencia Jurídica de notificar los actos administrativos realiza la gestión permanentemente mediante el módulo de notificaciones del aplicativo BPM, con el propósito de evitar las indebidas notificaciones de los actos administrativos como evidencia de la notificación se dispone de los reportes del aplicativo BPM.
</t>
  </si>
  <si>
    <t>El colaborador responsable de la Vicepresidencia Jurídica de notificar los actos administrativos realiza la gestión permanentemente mediante el sharepoint, con el propósito de evitar las indebidas notificaciones de los actos administrativos como evidencia de la notificación se dispone de los reportes del sharepoint.</t>
  </si>
  <si>
    <t># de resoluciones sin ejecutoria por causa de una idebida notificación</t>
  </si>
  <si>
    <t>(#de sentencias pagadas dentro de los 4 meses siguientes a su ejecutoria/ # de sentencias de condena ejecutoriadas durante la vigencia)</t>
  </si>
  <si>
    <t>#de condenenas ejecutoriadas en la vigencia, en procesos en los que se evidencie indebida gestión de defensa / # total de condenas ejecutoriadas en la vigencia</t>
  </si>
  <si>
    <t>Lady Daiana Pabón Rincón</t>
  </si>
  <si>
    <t>Andrea Guarín Ramírez</t>
  </si>
  <si>
    <t>Jaime Humberto Martinez Barrera</t>
  </si>
  <si>
    <t>Experto - 05  - GIT Procedimientos Administrativos Sancionatorios Contractuales</t>
  </si>
  <si>
    <t xml:space="preserve">MAPA DE RIESGOS </t>
  </si>
  <si>
    <t>INSIGNIFICANTE (1)</t>
  </si>
  <si>
    <t>MENOR (6)</t>
  </si>
  <si>
    <t>E (RARO)</t>
  </si>
  <si>
    <t>Zona 1 de riesgo Bajo (B)</t>
  </si>
  <si>
    <t>Zona 4 de riesgo Bajo (B)</t>
  </si>
  <si>
    <t>Zona 8 de riesgo Moderado (M)</t>
  </si>
  <si>
    <t>Zona 15 de riesgo Alto (A)</t>
  </si>
  <si>
    <t>Zona 17 de riesgo Alto (A)</t>
  </si>
  <si>
    <t>D(IMPROBABLE)</t>
  </si>
  <si>
    <t>Zona 2 de riesgo Bajo (B)</t>
  </si>
  <si>
    <t>Zona 5 de riesgo Bajo (B)</t>
  </si>
  <si>
    <t>Zona 9 de riesgo Moderado (M)</t>
  </si>
  <si>
    <t>Zona 16 de riesgo Alto (A)</t>
  </si>
  <si>
    <t>Zona 22 de riesgo Extremo (E.)</t>
  </si>
  <si>
    <t>C (POSIBLE)</t>
  </si>
  <si>
    <t>Zona 3 de riesgo Bajo (B)</t>
  </si>
  <si>
    <t>Zona 7 de riesgo Moderado (M)</t>
  </si>
  <si>
    <t>Zona 13 de riesgo Alto (A)</t>
  </si>
  <si>
    <t>Zona 19 de riesgo Extremo (E.)</t>
  </si>
  <si>
    <t>Zona 23 de riesgo Extremo (E.)</t>
  </si>
  <si>
    <t>B (PROBABLE)</t>
  </si>
  <si>
    <t>Zona 6 de riesgo Moderado (M)</t>
  </si>
  <si>
    <t>Zona 11 de riesgo Alto (A)</t>
  </si>
  <si>
    <t>Zona 14 de riesgo Alto (A)</t>
  </si>
  <si>
    <t>Zona 20 de riesgo Extremo (E.)</t>
  </si>
  <si>
    <t>Zona  24 de riesgo Extremo (E.)</t>
  </si>
  <si>
    <t>A (CASI SEGURO)</t>
  </si>
  <si>
    <t>Zona 10 de riesgo Alto (A)</t>
  </si>
  <si>
    <t>Zona 12 de riesgo Alto (A)</t>
  </si>
  <si>
    <t>Zona 18 de riesgo Extremo (E.)</t>
  </si>
  <si>
    <t>Zona 21 de riesgo Extremo (E.)</t>
  </si>
  <si>
    <t>Zona  25 de riesgo Extremo (E.)</t>
  </si>
  <si>
    <t>MAPA DE OPORTUNIDADES</t>
  </si>
  <si>
    <t>Riesgo Bajo (Z-6)</t>
  </si>
  <si>
    <t xml:space="preserve">El coordinador del GIT-Defensa Judicial realiza el seguimiento del registro en Ekoguí de las actuaciones realizadas en los procesos a cargo del grupo de trabajo. </t>
  </si>
  <si>
    <t xml:space="preserve">Los Vicepresidentes de la Entidad realizan seguimietnto y control a la ejecución de las contratos a cargo de la Entidad  </t>
  </si>
  <si>
    <t>Jimmy Alexander García Urdaneta</t>
  </si>
  <si>
    <t>Coordinadora GIT Procedimientos Administrativos Sancionatorios Contractuales (A)</t>
  </si>
  <si>
    <t>Coordiandor GIT Defensa Judicial (A)</t>
  </si>
  <si>
    <t>Vicepresidente Jurídico (A)</t>
  </si>
  <si>
    <t>Gestor T1-07 - GIT Defensa Judicial</t>
  </si>
  <si>
    <t>Experto G3-08 Vicepresidencia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</si>
</sst>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00&quot;#"/>
    <numFmt numFmtId="165" formatCode="&quot;FECHA:&quot;\ mmmm\ dd\ &quot;de&quot;\ yyyy"/>
  </numFmts>
  <fonts count="68">
    <font>
      <sz val="10"/>
      <name val="Arial"/>
    </font>
    <font>
      <b/>
      <sz val="16"/>
      <name val="Arial"/>
      <family val="2"/>
    </font>
    <font>
      <sz val="12"/>
      <name val="Arial"/>
      <family val="2"/>
    </font>
    <font>
      <b/>
      <sz val="12"/>
      <name val="Arial"/>
      <family val="2"/>
    </font>
    <font>
      <b/>
      <sz val="10"/>
      <name val="Arial"/>
      <family val="2"/>
    </font>
    <font>
      <sz val="8"/>
      <name val="Arial"/>
      <family val="2"/>
    </font>
    <font>
      <b/>
      <sz val="14"/>
      <name val="Arial"/>
      <family val="2"/>
    </font>
    <font>
      <sz val="10"/>
      <name val="Arial"/>
      <family val="2"/>
    </font>
    <font>
      <b/>
      <sz val="14"/>
      <color indexed="9"/>
      <name val="Arial"/>
      <family val="2"/>
    </font>
    <font>
      <sz val="14"/>
      <name val="Arial"/>
      <family val="2"/>
    </font>
    <font>
      <b/>
      <sz val="10"/>
      <color indexed="9"/>
      <name val="Arial"/>
      <family val="2"/>
    </font>
    <font>
      <b/>
      <sz val="20"/>
      <name val="Arial"/>
      <family val="2"/>
    </font>
    <font>
      <b/>
      <sz val="16"/>
      <color indexed="81"/>
      <name val="Tahoma"/>
      <family val="2"/>
    </font>
    <font>
      <b/>
      <sz val="24"/>
      <name val="Arial"/>
      <family val="2"/>
    </font>
    <font>
      <b/>
      <sz val="12"/>
      <color indexed="81"/>
      <name val="Tahoma"/>
      <family val="2"/>
    </font>
    <font>
      <sz val="12"/>
      <color indexed="81"/>
      <name val="Tahoma"/>
      <family val="2"/>
    </font>
    <font>
      <sz val="16"/>
      <name val="Arial"/>
      <family val="2"/>
    </font>
    <font>
      <b/>
      <sz val="9"/>
      <color indexed="81"/>
      <name val="Tahoma"/>
      <family val="2"/>
    </font>
    <font>
      <b/>
      <sz val="11"/>
      <name val="Arial"/>
      <family val="2"/>
    </font>
    <font>
      <sz val="11"/>
      <name val="Arial"/>
      <family val="2"/>
    </font>
    <font>
      <sz val="9"/>
      <color indexed="81"/>
      <name val="Tahoma"/>
      <family val="2"/>
    </font>
    <font>
      <sz val="9"/>
      <name val="Arial Narrow"/>
      <family val="2"/>
    </font>
    <font>
      <b/>
      <sz val="16"/>
      <name val="Arial Narrow"/>
      <family val="2"/>
    </font>
    <font>
      <sz val="10"/>
      <name val="Arial Narrow"/>
      <family val="2"/>
    </font>
    <font>
      <b/>
      <sz val="10"/>
      <name val="Arial Narrow"/>
      <family val="2"/>
    </font>
    <font>
      <b/>
      <sz val="14"/>
      <name val="Arial Narrow"/>
      <family val="2"/>
    </font>
    <font>
      <b/>
      <sz val="12"/>
      <name val="Arial Narrow"/>
      <family val="2"/>
    </font>
    <font>
      <b/>
      <sz val="18"/>
      <name val="Arial Narrow"/>
      <family val="2"/>
    </font>
    <font>
      <b/>
      <sz val="11"/>
      <name val="Arial Narrow"/>
      <family val="2"/>
    </font>
    <font>
      <sz val="12"/>
      <name val="Arial Narrow"/>
      <family val="2"/>
    </font>
    <font>
      <sz val="14"/>
      <name val="Arial Narrow"/>
      <family val="2"/>
    </font>
    <font>
      <sz val="18"/>
      <name val="Arial Narrow"/>
      <family val="2"/>
    </font>
    <font>
      <b/>
      <sz val="14"/>
      <color theme="0"/>
      <name val="Arial"/>
      <family val="2"/>
    </font>
    <font>
      <sz val="10"/>
      <color theme="0"/>
      <name val="Arial"/>
      <family val="2"/>
    </font>
    <font>
      <sz val="10"/>
      <color rgb="FFFF0000"/>
      <name val="Arial"/>
      <family val="2"/>
    </font>
    <font>
      <sz val="9"/>
      <color rgb="FFFF0000"/>
      <name val="Arial"/>
      <family val="2"/>
    </font>
    <font>
      <sz val="14"/>
      <color theme="1"/>
      <name val="Arial Narrow"/>
      <family val="2"/>
    </font>
    <font>
      <b/>
      <sz val="14"/>
      <color theme="1"/>
      <name val="Arial Narrow"/>
      <family val="2"/>
    </font>
    <font>
      <b/>
      <sz val="20"/>
      <color theme="1"/>
      <name val="Arial"/>
      <family val="2"/>
    </font>
    <font>
      <b/>
      <sz val="18"/>
      <color rgb="FFFF0000"/>
      <name val="Arial Narrow"/>
      <family val="2"/>
    </font>
    <font>
      <sz val="12"/>
      <color rgb="FFFF0000"/>
      <name val="Arial"/>
      <family val="2"/>
    </font>
    <font>
      <b/>
      <sz val="16"/>
      <color rgb="FFFF0000"/>
      <name val="Arial"/>
      <family val="2"/>
    </font>
    <font>
      <sz val="12"/>
      <name val="Calibri"/>
      <family val="2"/>
      <scheme val="minor"/>
    </font>
    <font>
      <b/>
      <sz val="10"/>
      <name val="Calibri"/>
      <family val="2"/>
      <scheme val="minor"/>
    </font>
    <font>
      <b/>
      <sz val="11"/>
      <name val="Calibri"/>
      <family val="2"/>
      <scheme val="minor"/>
    </font>
    <font>
      <sz val="10"/>
      <name val="Arial"/>
      <family val="2"/>
    </font>
    <font>
      <sz val="11"/>
      <name val="Calibri"/>
      <family val="2"/>
      <scheme val="minor"/>
    </font>
    <font>
      <b/>
      <sz val="12"/>
      <color rgb="FFFF0000"/>
      <name val="Calibri"/>
      <family val="2"/>
      <scheme val="minor"/>
    </font>
    <font>
      <b/>
      <sz val="12"/>
      <name val="Calibri"/>
      <family val="2"/>
      <scheme val="minor"/>
    </font>
    <font>
      <sz val="10"/>
      <name val="Calibri"/>
      <family val="2"/>
      <scheme val="minor"/>
    </font>
    <font>
      <b/>
      <sz val="14"/>
      <name val="Calibri"/>
      <family val="2"/>
      <scheme val="minor"/>
    </font>
    <font>
      <sz val="14"/>
      <name val="Calibri"/>
      <family val="2"/>
      <scheme val="minor"/>
    </font>
    <font>
      <sz val="9"/>
      <color rgb="FFFF0000"/>
      <name val="Calibri"/>
      <family val="2"/>
      <scheme val="minor"/>
    </font>
    <font>
      <sz val="9"/>
      <name val="Calibri"/>
      <family val="2"/>
      <scheme val="minor"/>
    </font>
    <font>
      <sz val="9"/>
      <color rgb="FFFF0000"/>
      <name val="Arial Narrow"/>
      <family val="2"/>
    </font>
    <font>
      <sz val="14"/>
      <color theme="3" tint="0.39997558519241921"/>
      <name val="Calibri"/>
      <family val="2"/>
      <scheme val="minor"/>
    </font>
    <font>
      <b/>
      <sz val="12"/>
      <color theme="3" tint="0.39997558519241921"/>
      <name val="Calibri"/>
      <family val="2"/>
      <scheme val="minor"/>
    </font>
    <font>
      <sz val="15"/>
      <color theme="1"/>
      <name val="Cambria"/>
      <family val="2"/>
      <scheme val="major"/>
    </font>
    <font>
      <sz val="14"/>
      <color theme="1"/>
      <name val="Calibri"/>
      <family val="2"/>
      <scheme val="minor"/>
    </font>
    <font>
      <sz val="18"/>
      <name val="Calibri"/>
      <family val="2"/>
      <scheme val="minor"/>
    </font>
    <font>
      <b/>
      <sz val="11"/>
      <color theme="1"/>
      <name val="Calibri"/>
      <family val="2"/>
      <scheme val="minor"/>
    </font>
    <font>
      <sz val="11"/>
      <name val="Calibri"/>
      <family val="2"/>
    </font>
    <font>
      <b/>
      <sz val="15"/>
      <color theme="1"/>
      <name val="Arial "/>
    </font>
    <font>
      <sz val="15"/>
      <color theme="1"/>
      <name val="Arial "/>
    </font>
    <font>
      <b/>
      <i/>
      <sz val="15"/>
      <color theme="1"/>
      <name val="Arial "/>
    </font>
    <font>
      <b/>
      <sz val="15"/>
      <name val="Arial "/>
    </font>
    <font>
      <sz val="15"/>
      <name val="Arial "/>
    </font>
    <font>
      <b/>
      <sz val="30"/>
      <name val="Arial"/>
      <family val="2"/>
    </font>
  </fonts>
  <fills count="20">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indexed="22"/>
        <bgColor indexed="64"/>
      </patternFill>
    </fill>
    <fill>
      <patternFill patternType="solid">
        <fgColor rgb="FF666699"/>
        <bgColor indexed="64"/>
      </patternFill>
    </fill>
    <fill>
      <patternFill patternType="solid">
        <fgColor rgb="FF00B050"/>
        <bgColor indexed="64"/>
      </patternFill>
    </fill>
    <fill>
      <patternFill patternType="solid">
        <fgColor rgb="FFFF0000"/>
        <bgColor indexed="64"/>
      </patternFill>
    </fill>
    <fill>
      <patternFill patternType="solid">
        <fgColor theme="5" tint="-0.49998474074526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rgb="FFFFC000"/>
        <bgColor indexed="64"/>
      </patternFill>
    </fill>
    <fill>
      <patternFill patternType="solid">
        <fgColor theme="2" tint="-0.249977111117893"/>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style="thin">
        <color auto="1"/>
      </left>
      <right/>
      <top style="thin">
        <color auto="1"/>
      </top>
      <bottom style="medium">
        <color auto="1"/>
      </bottom>
      <diagonal/>
    </border>
    <border>
      <left style="medium">
        <color auto="1"/>
      </left>
      <right style="medium">
        <color auto="1"/>
      </right>
      <top style="thin">
        <color auto="1"/>
      </top>
      <bottom/>
      <diagonal/>
    </border>
    <border>
      <left style="thin">
        <color indexed="64"/>
      </left>
      <right style="medium">
        <color indexed="64"/>
      </right>
      <top style="thin">
        <color indexed="64"/>
      </top>
      <bottom style="thin">
        <color indexed="64"/>
      </bottom>
      <diagonal/>
    </border>
    <border>
      <left/>
      <right style="hair">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style="hair">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right/>
      <top style="double">
        <color indexed="64"/>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medium">
        <color indexed="64"/>
      </right>
      <top/>
      <bottom/>
      <diagonal/>
    </border>
    <border>
      <left style="thin">
        <color indexed="64"/>
      </left>
      <right/>
      <top style="medium">
        <color indexed="64"/>
      </top>
      <bottom/>
      <diagonal/>
    </border>
    <border>
      <left style="medium">
        <color indexed="64"/>
      </left>
      <right/>
      <top style="thin">
        <color indexed="64"/>
      </top>
      <bottom/>
      <diagonal/>
    </border>
    <border>
      <left style="medium">
        <color rgb="FF2C2C2C"/>
      </left>
      <right style="medium">
        <color rgb="FF2C2C2C"/>
      </right>
      <top style="medium">
        <color rgb="FF2C2C2C"/>
      </top>
      <bottom style="medium">
        <color rgb="FF2C2C2C"/>
      </bottom>
      <diagonal/>
    </border>
    <border>
      <left/>
      <right style="medium">
        <color rgb="FF2C2C2C"/>
      </right>
      <top style="medium">
        <color rgb="FF2C2C2C"/>
      </top>
      <bottom style="medium">
        <color rgb="FF2C2C2C"/>
      </bottom>
      <diagonal/>
    </border>
    <border>
      <left style="medium">
        <color rgb="FF2C2C2C"/>
      </left>
      <right style="medium">
        <color rgb="FF2C2C2C"/>
      </right>
      <top style="medium">
        <color rgb="FF2C2C2C"/>
      </top>
      <bottom/>
      <diagonal/>
    </border>
    <border>
      <left/>
      <right style="medium">
        <color rgb="FF2C2C2C"/>
      </right>
      <top/>
      <bottom/>
      <diagonal/>
    </border>
    <border>
      <left style="medium">
        <color rgb="FF2C2C2C"/>
      </left>
      <right style="medium">
        <color rgb="FF2C2C2C"/>
      </right>
      <top/>
      <bottom/>
      <diagonal/>
    </border>
    <border>
      <left style="medium">
        <color rgb="FF2C2C2C"/>
      </left>
      <right style="medium">
        <color rgb="FF2C2C2C"/>
      </right>
      <top/>
      <bottom style="medium">
        <color rgb="FF2C2C2C"/>
      </bottom>
      <diagonal/>
    </border>
    <border>
      <left/>
      <right style="medium">
        <color rgb="FF2C2C2C"/>
      </right>
      <top/>
      <bottom style="medium">
        <color rgb="FF2C2C2C"/>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rgb="FF2C2C2C"/>
      </left>
      <right/>
      <top/>
      <bottom/>
      <diagonal/>
    </border>
    <border>
      <left/>
      <right/>
      <top/>
      <bottom style="medium">
        <color rgb="FF2C2C2C"/>
      </bottom>
      <diagonal/>
    </border>
    <border>
      <left style="medium">
        <color rgb="FF2C2C2C"/>
      </left>
      <right/>
      <top style="medium">
        <color rgb="FF2C2C2C"/>
      </top>
      <bottom/>
      <diagonal/>
    </border>
    <border>
      <left style="medium">
        <color rgb="FF2C2C2C"/>
      </left>
      <right/>
      <top/>
      <bottom style="medium">
        <color rgb="FF2C2C2C"/>
      </bottom>
      <diagonal/>
    </border>
    <border>
      <left/>
      <right style="medium">
        <color rgb="FF2C2C2C"/>
      </right>
      <top style="medium">
        <color rgb="FF2C2C2C"/>
      </top>
      <bottom/>
      <diagonal/>
    </border>
    <border>
      <left style="thin">
        <color auto="1"/>
      </left>
      <right/>
      <top style="double">
        <color indexed="64"/>
      </top>
      <bottom style="thin">
        <color auto="1"/>
      </bottom>
      <diagonal/>
    </border>
    <border>
      <left/>
      <right style="thin">
        <color auto="1"/>
      </right>
      <top style="double">
        <color indexed="64"/>
      </top>
      <bottom style="thin">
        <color auto="1"/>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s>
  <cellStyleXfs count="3">
    <xf numFmtId="0" fontId="0" fillId="0" borderId="0"/>
    <xf numFmtId="0" fontId="7" fillId="0" borderId="0"/>
    <xf numFmtId="9" fontId="45" fillId="0" borderId="0" applyFont="0" applyFill="0" applyBorder="0" applyAlignment="0" applyProtection="0"/>
  </cellStyleXfs>
  <cellXfs count="991">
    <xf numFmtId="0" fontId="0" fillId="0" borderId="0" xfId="0"/>
    <xf numFmtId="0" fontId="0" fillId="0" borderId="0" xfId="0" applyBorder="1"/>
    <xf numFmtId="0" fontId="9" fillId="0" borderId="0" xfId="0" applyFont="1"/>
    <xf numFmtId="0" fontId="10" fillId="2" borderId="1" xfId="0" applyFont="1" applyFill="1" applyBorder="1" applyAlignment="1">
      <alignment horizontal="center" vertical="center" wrapText="1"/>
    </xf>
    <xf numFmtId="0" fontId="0" fillId="0" borderId="0" xfId="0" applyAlignment="1">
      <alignment horizontal="center" vertical="center" wrapText="1"/>
    </xf>
    <xf numFmtId="0" fontId="7" fillId="0" borderId="0" xfId="0" applyFont="1"/>
    <xf numFmtId="0" fontId="10" fillId="2"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Border="1" applyAlignment="1">
      <alignment horizontal="center" vertical="center" wrapText="1"/>
    </xf>
    <xf numFmtId="0" fontId="10" fillId="5" borderId="1" xfId="0" applyFont="1" applyFill="1" applyBorder="1" applyAlignment="1">
      <alignment horizontal="center" vertical="center" wrapText="1"/>
    </xf>
    <xf numFmtId="0" fontId="0" fillId="3" borderId="0" xfId="0" applyFill="1" applyBorder="1" applyAlignment="1">
      <alignment horizontal="center" vertical="center" wrapText="1"/>
    </xf>
    <xf numFmtId="0" fontId="7" fillId="0" borderId="1" xfId="0" applyFont="1" applyBorder="1" applyAlignment="1">
      <alignment horizontal="center" vertical="center"/>
    </xf>
    <xf numFmtId="0" fontId="0" fillId="0" borderId="1" xfId="0" applyBorder="1"/>
    <xf numFmtId="0" fontId="0" fillId="0" borderId="0" xfId="0"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left" vertical="center"/>
    </xf>
    <xf numFmtId="0" fontId="0" fillId="0" borderId="1" xfId="0" applyBorder="1" applyAlignment="1">
      <alignment horizontal="center" vertical="center"/>
    </xf>
    <xf numFmtId="0" fontId="7" fillId="0" borderId="1" xfId="0" applyFont="1" applyBorder="1"/>
    <xf numFmtId="0" fontId="4" fillId="0" borderId="0" xfId="0" applyFont="1" applyFill="1" applyBorder="1" applyAlignment="1">
      <alignment horizontal="center" wrapText="1"/>
    </xf>
    <xf numFmtId="0" fontId="7" fillId="0" borderId="0" xfId="0" applyFont="1" applyAlignment="1">
      <alignment wrapText="1"/>
    </xf>
    <xf numFmtId="0" fontId="13" fillId="3" borderId="0" xfId="0" applyFont="1" applyFill="1" applyBorder="1" applyAlignment="1">
      <alignment horizontal="center" vertical="center"/>
    </xf>
    <xf numFmtId="0" fontId="7" fillId="0" borderId="0" xfId="0" applyFont="1" applyBorder="1" applyAlignment="1">
      <alignment horizontal="left" vertical="center"/>
    </xf>
    <xf numFmtId="0" fontId="0" fillId="0" borderId="8" xfId="0" applyBorder="1"/>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34" fillId="0" borderId="0" xfId="0" applyFont="1" applyBorder="1" applyAlignment="1">
      <alignment horizontal="center" vertical="center"/>
    </xf>
    <xf numFmtId="0" fontId="3" fillId="0" borderId="1" xfId="0" applyFont="1" applyBorder="1"/>
    <xf numFmtId="0" fontId="0" fillId="0" borderId="0" xfId="0" applyAlignment="1">
      <alignment horizontal="center"/>
    </xf>
    <xf numFmtId="0" fontId="4" fillId="0" borderId="0" xfId="0" applyFont="1" applyBorder="1" applyAlignment="1">
      <alignment wrapText="1"/>
    </xf>
    <xf numFmtId="0" fontId="0" fillId="0" borderId="0" xfId="0" applyBorder="1" applyAlignment="1">
      <alignment horizontal="center"/>
    </xf>
    <xf numFmtId="0" fontId="4" fillId="10" borderId="1" xfId="0" applyFont="1" applyFill="1" applyBorder="1" applyAlignment="1">
      <alignment horizontal="center" vertical="center" wrapText="1"/>
    </xf>
    <xf numFmtId="0" fontId="8" fillId="2" borderId="9" xfId="0" applyFont="1" applyFill="1" applyBorder="1" applyAlignment="1">
      <alignment vertical="center" wrapText="1"/>
    </xf>
    <xf numFmtId="0" fontId="8" fillId="2" borderId="10" xfId="0" applyFont="1" applyFill="1" applyBorder="1" applyAlignment="1">
      <alignment vertical="center" wrapText="1"/>
    </xf>
    <xf numFmtId="0" fontId="8" fillId="2" borderId="11" xfId="0" applyFont="1" applyFill="1" applyBorder="1" applyAlignment="1">
      <alignment vertical="center" wrapText="1"/>
    </xf>
    <xf numFmtId="0" fontId="8" fillId="2" borderId="12" xfId="0" applyFont="1" applyFill="1" applyBorder="1" applyAlignment="1">
      <alignment vertical="center" wrapText="1"/>
    </xf>
    <xf numFmtId="0" fontId="8" fillId="2" borderId="13" xfId="0" applyFont="1" applyFill="1" applyBorder="1" applyAlignment="1">
      <alignment vertical="center" wrapText="1"/>
    </xf>
    <xf numFmtId="0" fontId="7" fillId="9" borderId="1" xfId="0" applyFont="1" applyFill="1" applyBorder="1"/>
    <xf numFmtId="0" fontId="7" fillId="6" borderId="14" xfId="0" applyFont="1" applyFill="1" applyBorder="1"/>
    <xf numFmtId="0" fontId="7" fillId="6" borderId="1" xfId="0" applyFont="1" applyFill="1" applyBorder="1"/>
    <xf numFmtId="0" fontId="7" fillId="6" borderId="1" xfId="0" applyFont="1" applyFill="1" applyBorder="1" applyAlignment="1">
      <alignment horizontal="center"/>
    </xf>
    <xf numFmtId="0" fontId="4" fillId="9" borderId="1" xfId="0" applyFont="1" applyFill="1" applyBorder="1" applyAlignment="1">
      <alignment horizontal="center" wrapText="1"/>
    </xf>
    <xf numFmtId="0" fontId="7" fillId="7" borderId="1" xfId="0" applyFont="1" applyFill="1" applyBorder="1"/>
    <xf numFmtId="0" fontId="4" fillId="7" borderId="1" xfId="0" applyFont="1" applyFill="1" applyBorder="1" applyAlignment="1">
      <alignment horizontal="center" wrapText="1"/>
    </xf>
    <xf numFmtId="0" fontId="7" fillId="11" borderId="1" xfId="0" applyFont="1" applyFill="1" applyBorder="1"/>
    <xf numFmtId="0" fontId="4" fillId="11" borderId="1" xfId="0" applyFont="1" applyFill="1" applyBorder="1" applyAlignment="1">
      <alignment horizontal="center" wrapText="1"/>
    </xf>
    <xf numFmtId="0" fontId="4" fillId="6" borderId="15" xfId="0" applyFont="1" applyFill="1" applyBorder="1" applyAlignment="1">
      <alignment horizontal="center" wrapText="1"/>
    </xf>
    <xf numFmtId="0" fontId="4" fillId="10" borderId="16"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0" xfId="0" applyAlignment="1">
      <alignment wrapText="1"/>
    </xf>
    <xf numFmtId="0" fontId="0" fillId="0" borderId="18" xfId="0" applyBorder="1"/>
    <xf numFmtId="0" fontId="0" fillId="0" borderId="19" xfId="0" applyBorder="1"/>
    <xf numFmtId="0" fontId="0" fillId="0" borderId="20" xfId="0"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22" xfId="0"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0" fillId="0" borderId="0" xfId="0" applyAlignment="1">
      <alignment horizontal="right"/>
    </xf>
    <xf numFmtId="0" fontId="30" fillId="12" borderId="0" xfId="0" applyFont="1" applyFill="1"/>
    <xf numFmtId="0" fontId="25" fillId="12" borderId="0" xfId="0" applyFont="1" applyFill="1" applyBorder="1" applyAlignment="1" applyProtection="1">
      <alignment vertical="justify" wrapText="1"/>
    </xf>
    <xf numFmtId="0" fontId="30" fillId="12" borderId="0" xfId="0" applyFont="1" applyFill="1" applyBorder="1" applyAlignment="1" applyProtection="1">
      <alignment horizontal="left" vertical="center"/>
    </xf>
    <xf numFmtId="0" fontId="30" fillId="12" borderId="0" xfId="0" applyFont="1" applyFill="1" applyBorder="1" applyProtection="1"/>
    <xf numFmtId="0" fontId="25" fillId="12" borderId="0" xfId="0" applyFont="1" applyFill="1" applyBorder="1" applyAlignment="1" applyProtection="1">
      <alignment horizontal="center" vertical="top" wrapText="1"/>
    </xf>
    <xf numFmtId="0" fontId="25" fillId="12" borderId="0" xfId="0" applyFont="1" applyFill="1" applyBorder="1" applyAlignment="1" applyProtection="1">
      <alignment vertical="top" wrapText="1"/>
    </xf>
    <xf numFmtId="0" fontId="30" fillId="12" borderId="0" xfId="0" applyFont="1" applyFill="1" applyBorder="1" applyAlignment="1" applyProtection="1">
      <alignment vertical="center"/>
    </xf>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0" fontId="8" fillId="5" borderId="15" xfId="0" applyFont="1" applyFill="1" applyBorder="1" applyAlignment="1">
      <alignment horizontal="center" vertical="center" wrapText="1"/>
    </xf>
    <xf numFmtId="0" fontId="3" fillId="0" borderId="0" xfId="0" applyFont="1" applyBorder="1" applyAlignment="1">
      <alignment horizontal="center" vertical="center" wrapText="1"/>
    </xf>
    <xf numFmtId="0" fontId="7" fillId="0" borderId="0" xfId="0" applyFont="1" applyBorder="1" applyAlignment="1">
      <alignment wrapText="1"/>
    </xf>
    <xf numFmtId="0" fontId="8" fillId="5" borderId="29" xfId="0" applyFont="1" applyFill="1" applyBorder="1" applyAlignment="1">
      <alignment vertical="center" wrapText="1"/>
    </xf>
    <xf numFmtId="0" fontId="8" fillId="5" borderId="9" xfId="0" applyFont="1" applyFill="1" applyBorder="1" applyAlignment="1">
      <alignment vertical="center" wrapText="1"/>
    </xf>
    <xf numFmtId="0" fontId="5" fillId="3" borderId="3"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0" fontId="2" fillId="3" borderId="0" xfId="0" applyFont="1" applyFill="1" applyBorder="1" applyAlignment="1">
      <alignment horizontal="left" vertical="center" wrapText="1"/>
    </xf>
    <xf numFmtId="0" fontId="5" fillId="3" borderId="0" xfId="0" applyFont="1" applyFill="1" applyBorder="1" applyAlignment="1">
      <alignment horizontal="center" vertical="center"/>
    </xf>
    <xf numFmtId="0" fontId="23" fillId="12" borderId="0" xfId="0" applyFont="1" applyFill="1"/>
    <xf numFmtId="0" fontId="29" fillId="12" borderId="0" xfId="0" applyFont="1" applyFill="1"/>
    <xf numFmtId="0" fontId="24" fillId="12" borderId="0" xfId="0" applyFont="1" applyFill="1" applyAlignment="1">
      <alignment horizontal="right"/>
    </xf>
    <xf numFmtId="0" fontId="29" fillId="12" borderId="0" xfId="0" applyFont="1" applyFill="1" applyBorder="1" applyAlignment="1">
      <alignment horizontal="left"/>
    </xf>
    <xf numFmtId="0" fontId="23" fillId="12" borderId="0" xfId="0" applyFont="1" applyFill="1" applyAlignment="1">
      <alignment vertical="center"/>
    </xf>
    <xf numFmtId="0" fontId="0" fillId="12" borderId="0" xfId="0" applyFill="1"/>
    <xf numFmtId="0" fontId="30" fillId="12" borderId="0" xfId="0" applyFont="1" applyFill="1" applyProtection="1"/>
    <xf numFmtId="0" fontId="30" fillId="12" borderId="0" xfId="0" applyFont="1" applyFill="1" applyAlignment="1" applyProtection="1">
      <alignment vertical="center"/>
    </xf>
    <xf numFmtId="0" fontId="30" fillId="12" borderId="0" xfId="0" applyFont="1" applyFill="1" applyAlignment="1" applyProtection="1">
      <alignment horizontal="right"/>
    </xf>
    <xf numFmtId="0" fontId="30" fillId="12" borderId="0" xfId="0" applyFont="1" applyFill="1" applyBorder="1" applyAlignment="1" applyProtection="1"/>
    <xf numFmtId="0" fontId="25" fillId="12" borderId="0" xfId="0" applyFont="1" applyFill="1" applyBorder="1" applyAlignment="1" applyProtection="1">
      <alignment vertical="center" wrapText="1"/>
    </xf>
    <xf numFmtId="0" fontId="30" fillId="12" borderId="0" xfId="0" applyFont="1" applyFill="1" applyBorder="1" applyAlignment="1" applyProtection="1">
      <alignment vertical="center" wrapText="1"/>
    </xf>
    <xf numFmtId="0" fontId="7" fillId="12" borderId="52" xfId="0" applyFont="1" applyFill="1" applyBorder="1" applyAlignment="1">
      <alignment horizontal="left" vertical="center" wrapText="1"/>
    </xf>
    <xf numFmtId="0" fontId="31" fillId="12" borderId="0" xfId="0" applyFont="1" applyFill="1"/>
    <xf numFmtId="0" fontId="25" fillId="12" borderId="18" xfId="0" applyFont="1" applyFill="1" applyBorder="1" applyAlignment="1" applyProtection="1">
      <alignment horizontal="left" vertical="center" wrapText="1"/>
    </xf>
    <xf numFmtId="0" fontId="25" fillId="12" borderId="19" xfId="0" applyFont="1" applyFill="1" applyBorder="1" applyAlignment="1" applyProtection="1">
      <alignment horizontal="left" vertical="center" wrapText="1"/>
    </xf>
    <xf numFmtId="0" fontId="25" fillId="12" borderId="20" xfId="0" applyFont="1" applyFill="1" applyBorder="1" applyAlignment="1" applyProtection="1">
      <alignment horizontal="left" vertical="center" wrapText="1"/>
    </xf>
    <xf numFmtId="0" fontId="25" fillId="13" borderId="71" xfId="0" applyFont="1" applyFill="1" applyBorder="1" applyAlignment="1">
      <alignment vertical="center" wrapText="1"/>
    </xf>
    <xf numFmtId="0" fontId="25" fillId="13" borderId="76" xfId="0" applyFont="1" applyFill="1" applyBorder="1" applyAlignment="1">
      <alignment vertical="center" wrapText="1"/>
    </xf>
    <xf numFmtId="0" fontId="22" fillId="13" borderId="82" xfId="0" applyFont="1" applyFill="1" applyBorder="1" applyAlignment="1" applyProtection="1">
      <alignment horizontal="center" vertical="center" textRotation="90" wrapText="1"/>
    </xf>
    <xf numFmtId="0" fontId="25" fillId="13" borderId="80" xfId="0" applyFont="1" applyFill="1" applyBorder="1" applyAlignment="1" applyProtection="1">
      <alignment horizontal="center" vertical="center" wrapText="1"/>
    </xf>
    <xf numFmtId="0" fontId="26" fillId="13" borderId="77" xfId="0" applyFont="1" applyFill="1" applyBorder="1" applyAlignment="1" applyProtection="1">
      <alignment horizontal="center" vertical="center" wrapText="1"/>
    </xf>
    <xf numFmtId="1" fontId="37" fillId="12" borderId="52" xfId="0" applyNumberFormat="1" applyFont="1" applyFill="1" applyBorder="1" applyAlignment="1" applyProtection="1">
      <alignment horizontal="center" vertical="center" wrapText="1"/>
    </xf>
    <xf numFmtId="0" fontId="36" fillId="12" borderId="52" xfId="0" applyFont="1" applyFill="1" applyBorder="1" applyProtection="1"/>
    <xf numFmtId="1" fontId="37" fillId="12" borderId="54" xfId="0" applyNumberFormat="1" applyFont="1" applyFill="1" applyBorder="1" applyAlignment="1" applyProtection="1">
      <alignment horizontal="center" vertical="center" wrapText="1"/>
    </xf>
    <xf numFmtId="0" fontId="36" fillId="12" borderId="54" xfId="0" applyFont="1" applyFill="1" applyBorder="1" applyProtection="1"/>
    <xf numFmtId="10" fontId="30" fillId="12" borderId="0" xfId="2" applyNumberFormat="1" applyFont="1" applyFill="1" applyProtection="1"/>
    <xf numFmtId="0" fontId="25" fillId="12" borderId="35" xfId="0" applyFont="1" applyFill="1" applyBorder="1" applyAlignment="1" applyProtection="1">
      <alignment horizontal="center" vertical="center"/>
    </xf>
    <xf numFmtId="0" fontId="36" fillId="12" borderId="35" xfId="0" applyFont="1" applyFill="1" applyBorder="1" applyAlignment="1" applyProtection="1">
      <alignment horizontal="center" vertical="center"/>
      <protection locked="0"/>
    </xf>
    <xf numFmtId="1" fontId="37" fillId="12" borderId="35" xfId="0" applyNumberFormat="1" applyFont="1" applyFill="1" applyBorder="1" applyAlignment="1" applyProtection="1">
      <alignment horizontal="center" vertical="center" wrapText="1"/>
    </xf>
    <xf numFmtId="0" fontId="36" fillId="12" borderId="35" xfId="0" applyFont="1" applyFill="1" applyBorder="1" applyProtection="1"/>
    <xf numFmtId="0" fontId="30" fillId="12" borderId="0" xfId="0" applyFont="1" applyFill="1" applyBorder="1" applyAlignment="1" applyProtection="1">
      <alignment horizontal="left" vertical="center" wrapText="1"/>
    </xf>
    <xf numFmtId="0" fontId="25" fillId="13" borderId="77" xfId="0" applyFont="1" applyFill="1" applyBorder="1" applyAlignment="1" applyProtection="1">
      <alignment horizontal="center" vertical="center" wrapText="1"/>
    </xf>
    <xf numFmtId="0" fontId="25" fillId="13" borderId="77" xfId="0" applyFont="1" applyFill="1" applyBorder="1" applyAlignment="1">
      <alignment horizontal="center" vertical="center" wrapText="1"/>
    </xf>
    <xf numFmtId="0" fontId="30" fillId="12" borderId="0" xfId="0" applyFont="1" applyFill="1" applyBorder="1" applyAlignment="1" applyProtection="1">
      <alignment horizontal="left" vertical="top"/>
    </xf>
    <xf numFmtId="0" fontId="30" fillId="12" borderId="0" xfId="0" applyFont="1" applyFill="1" applyBorder="1" applyAlignment="1" applyProtection="1">
      <alignment horizontal="left" vertical="center" wrapText="1"/>
    </xf>
    <xf numFmtId="0" fontId="25" fillId="13" borderId="96" xfId="0" applyFont="1" applyFill="1" applyBorder="1" applyAlignment="1" applyProtection="1">
      <alignment horizontal="center" vertical="center" wrapText="1"/>
    </xf>
    <xf numFmtId="0" fontId="25" fillId="13" borderId="83" xfId="0" applyFont="1" applyFill="1" applyBorder="1" applyAlignment="1" applyProtection="1">
      <alignment horizontal="center" vertical="center" wrapText="1"/>
    </xf>
    <xf numFmtId="0" fontId="25" fillId="12" borderId="52" xfId="0" applyFont="1" applyFill="1" applyBorder="1" applyAlignment="1" applyProtection="1">
      <alignment horizontal="center" vertical="center" wrapText="1"/>
    </xf>
    <xf numFmtId="0" fontId="25" fillId="13" borderId="76" xfId="0" applyFont="1" applyFill="1" applyBorder="1" applyAlignment="1">
      <alignment horizontal="center" vertical="center" wrapText="1"/>
    </xf>
    <xf numFmtId="0" fontId="25" fillId="13" borderId="83" xfId="0" applyFont="1" applyFill="1" applyBorder="1" applyAlignment="1" applyProtection="1">
      <alignment horizontal="center" vertical="center" wrapText="1"/>
    </xf>
    <xf numFmtId="0" fontId="26" fillId="13" borderId="83" xfId="0" applyFont="1" applyFill="1" applyBorder="1" applyAlignment="1" applyProtection="1">
      <alignment horizontal="center" vertical="center" wrapText="1"/>
    </xf>
    <xf numFmtId="0" fontId="30" fillId="12" borderId="52" xfId="0" applyFont="1" applyFill="1" applyBorder="1" applyAlignment="1" applyProtection="1">
      <alignment horizontal="center" vertical="top" wrapText="1"/>
    </xf>
    <xf numFmtId="0" fontId="29" fillId="12" borderId="0" xfId="0" applyFont="1" applyFill="1" applyBorder="1" applyAlignment="1" applyProtection="1">
      <alignment horizontal="left" vertical="center" wrapText="1"/>
    </xf>
    <xf numFmtId="0" fontId="25" fillId="13" borderId="83" xfId="0" applyFont="1" applyFill="1" applyBorder="1" applyAlignment="1" applyProtection="1">
      <alignment vertical="center" wrapText="1"/>
    </xf>
    <xf numFmtId="0" fontId="25" fillId="12" borderId="35" xfId="0" applyFont="1" applyFill="1" applyBorder="1" applyAlignment="1" applyProtection="1">
      <alignment horizontal="center" vertical="center" wrapText="1"/>
    </xf>
    <xf numFmtId="0" fontId="23" fillId="12" borderId="0" xfId="0" applyFont="1" applyFill="1" applyBorder="1"/>
    <xf numFmtId="0" fontId="21" fillId="12" borderId="0" xfId="0" applyFont="1" applyFill="1" applyBorder="1" applyAlignment="1">
      <alignment horizontal="left" vertical="center"/>
    </xf>
    <xf numFmtId="0" fontId="28" fillId="12" borderId="0" xfId="0" applyFont="1" applyFill="1" applyBorder="1" applyAlignment="1">
      <alignment horizontal="center" vertical="top" wrapText="1"/>
    </xf>
    <xf numFmtId="0" fontId="28" fillId="12" borderId="0" xfId="0" applyFont="1" applyFill="1" applyBorder="1" applyAlignment="1">
      <alignment vertical="top" wrapText="1"/>
    </xf>
    <xf numFmtId="1" fontId="25" fillId="12" borderId="35" xfId="0" applyNumberFormat="1" applyFont="1" applyFill="1" applyBorder="1" applyAlignment="1" applyProtection="1">
      <alignment horizontal="center" vertical="center" wrapText="1"/>
    </xf>
    <xf numFmtId="0" fontId="7" fillId="12" borderId="52" xfId="0" applyFont="1" applyFill="1" applyBorder="1" applyAlignment="1">
      <alignment vertical="center" wrapText="1"/>
    </xf>
    <xf numFmtId="0" fontId="27" fillId="13" borderId="85" xfId="0" applyFont="1" applyFill="1" applyBorder="1" applyAlignment="1">
      <alignment horizontal="center" vertical="center"/>
    </xf>
    <xf numFmtId="0" fontId="43" fillId="13" borderId="19" xfId="0" applyFont="1" applyFill="1" applyBorder="1" applyAlignment="1">
      <alignment vertical="center"/>
    </xf>
    <xf numFmtId="0" fontId="43" fillId="13" borderId="20" xfId="0" applyFont="1" applyFill="1" applyBorder="1" applyAlignment="1">
      <alignment horizontal="center" vertical="center"/>
    </xf>
    <xf numFmtId="0" fontId="36" fillId="12" borderId="35" xfId="0" applyFont="1" applyFill="1" applyBorder="1" applyAlignment="1" applyProtection="1">
      <alignment vertical="center" wrapText="1"/>
      <protection locked="0"/>
    </xf>
    <xf numFmtId="0" fontId="0" fillId="0" borderId="52" xfId="0" applyBorder="1" applyAlignment="1">
      <alignment horizontal="center"/>
    </xf>
    <xf numFmtId="0" fontId="23" fillId="12"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7" fillId="0" borderId="0" xfId="0" applyFont="1" applyBorder="1" applyAlignment="1">
      <alignment wrapText="1"/>
    </xf>
    <xf numFmtId="0" fontId="37" fillId="12" borderId="52" xfId="0" applyFont="1" applyFill="1" applyBorder="1" applyAlignment="1" applyProtection="1">
      <alignment horizontal="center" vertical="center"/>
    </xf>
    <xf numFmtId="0" fontId="37" fillId="12" borderId="52" xfId="0" applyFont="1" applyFill="1" applyBorder="1" applyAlignment="1" applyProtection="1">
      <alignment horizontal="center" vertical="center" wrapText="1"/>
    </xf>
    <xf numFmtId="0" fontId="36" fillId="12" borderId="35" xfId="0" applyFont="1" applyFill="1" applyBorder="1" applyAlignment="1" applyProtection="1">
      <alignment horizontal="center" vertical="center" wrapText="1"/>
      <protection locked="0"/>
    </xf>
    <xf numFmtId="0" fontId="49" fillId="12" borderId="0" xfId="0" applyFont="1" applyFill="1" applyAlignment="1">
      <alignment vertical="center"/>
    </xf>
    <xf numFmtId="0" fontId="49" fillId="0" borderId="0" xfId="0" applyFont="1" applyFill="1" applyAlignment="1">
      <alignment vertical="center"/>
    </xf>
    <xf numFmtId="0" fontId="47" fillId="12" borderId="0" xfId="0" applyFont="1" applyFill="1" applyBorder="1" applyAlignment="1">
      <alignment horizontal="center" vertical="center"/>
    </xf>
    <xf numFmtId="0" fontId="48" fillId="12" borderId="0" xfId="0" applyFont="1" applyFill="1" applyBorder="1" applyAlignment="1">
      <alignment horizontal="center" vertical="center"/>
    </xf>
    <xf numFmtId="0" fontId="42" fillId="12" borderId="0" xfId="0" applyFont="1" applyFill="1" applyBorder="1" applyAlignment="1">
      <alignment horizontal="center" vertical="center"/>
    </xf>
    <xf numFmtId="14" fontId="42" fillId="12" borderId="0" xfId="0" applyNumberFormat="1" applyFont="1" applyFill="1" applyBorder="1" applyAlignment="1">
      <alignment horizontal="center" vertical="center" wrapText="1"/>
    </xf>
    <xf numFmtId="0" fontId="42" fillId="12" borderId="0" xfId="0" applyFont="1" applyFill="1" applyBorder="1" applyAlignment="1">
      <alignment horizontal="center" vertical="center" wrapText="1"/>
    </xf>
    <xf numFmtId="0" fontId="51" fillId="12" borderId="0" xfId="0" applyFont="1" applyFill="1" applyAlignment="1">
      <alignment vertical="center"/>
    </xf>
    <xf numFmtId="0" fontId="51" fillId="0" borderId="0" xfId="0" applyFont="1" applyFill="1" applyAlignment="1">
      <alignment vertical="center"/>
    </xf>
    <xf numFmtId="0" fontId="23" fillId="12" borderId="0" xfId="0" applyFont="1" applyFill="1" applyBorder="1" applyAlignment="1">
      <alignment wrapText="1"/>
    </xf>
    <xf numFmtId="0" fontId="26" fillId="12" borderId="0" xfId="0" applyFont="1" applyFill="1" applyBorder="1" applyAlignment="1">
      <alignment horizontal="center" vertical="center" wrapText="1"/>
    </xf>
    <xf numFmtId="0" fontId="24" fillId="0" borderId="45" xfId="0" applyFont="1" applyFill="1" applyBorder="1" applyAlignment="1">
      <alignment horizontal="center" wrapText="1"/>
    </xf>
    <xf numFmtId="0" fontId="24" fillId="0" borderId="16" xfId="0" applyFont="1" applyFill="1" applyBorder="1" applyAlignment="1">
      <alignment horizontal="center" wrapText="1"/>
    </xf>
    <xf numFmtId="0" fontId="43" fillId="0" borderId="77" xfId="0" applyFont="1" applyFill="1" applyBorder="1" applyAlignment="1">
      <alignment horizontal="center" vertical="center" wrapText="1"/>
    </xf>
    <xf numFmtId="0" fontId="21" fillId="12" borderId="52" xfId="0" applyFont="1" applyFill="1" applyBorder="1" applyAlignment="1">
      <alignment horizontal="center"/>
    </xf>
    <xf numFmtId="0" fontId="23" fillId="12" borderId="52" xfId="0" applyFont="1" applyFill="1" applyBorder="1" applyAlignment="1">
      <alignment horizontal="center" vertical="center"/>
    </xf>
    <xf numFmtId="0" fontId="44" fillId="0" borderId="71" xfId="0" applyFont="1" applyFill="1" applyBorder="1" applyAlignment="1">
      <alignment horizontal="center" vertical="center" wrapText="1"/>
    </xf>
    <xf numFmtId="0" fontId="52" fillId="0" borderId="71" xfId="0" applyFont="1" applyFill="1" applyBorder="1" applyAlignment="1" applyProtection="1">
      <alignment horizontal="center" vertical="center" wrapText="1"/>
      <protection locked="0"/>
    </xf>
    <xf numFmtId="0" fontId="53" fillId="0" borderId="71" xfId="0" applyFont="1" applyFill="1" applyBorder="1" applyAlignment="1">
      <alignment horizontal="center" vertical="center"/>
    </xf>
    <xf numFmtId="0" fontId="43" fillId="0" borderId="76" xfId="0" applyFont="1" applyFill="1" applyBorder="1" applyAlignment="1">
      <alignment horizontal="center" vertical="center" wrapText="1"/>
    </xf>
    <xf numFmtId="0" fontId="52" fillId="0" borderId="118" xfId="0" applyFont="1" applyFill="1" applyBorder="1" applyAlignment="1" applyProtection="1">
      <alignment horizontal="center" vertical="center" wrapText="1"/>
      <protection locked="0"/>
    </xf>
    <xf numFmtId="0" fontId="53" fillId="0" borderId="118" xfId="0" applyFont="1" applyFill="1" applyBorder="1" applyAlignment="1">
      <alignment horizontal="center" vertical="center"/>
    </xf>
    <xf numFmtId="0" fontId="24" fillId="12" borderId="54" xfId="0" applyFont="1" applyFill="1" applyBorder="1" applyAlignment="1">
      <alignment horizontal="center" wrapText="1"/>
    </xf>
    <xf numFmtId="0" fontId="35" fillId="12" borderId="54" xfId="0" applyFont="1" applyFill="1" applyBorder="1" applyAlignment="1" applyProtection="1">
      <alignment horizontal="center" wrapText="1"/>
      <protection locked="0"/>
    </xf>
    <xf numFmtId="0" fontId="21" fillId="12" borderId="54" xfId="0" applyFont="1" applyFill="1" applyBorder="1" applyAlignment="1">
      <alignment horizontal="center"/>
    </xf>
    <xf numFmtId="0" fontId="23" fillId="12" borderId="54" xfId="0" applyFont="1" applyFill="1" applyBorder="1" applyAlignment="1">
      <alignment horizontal="center" vertical="center"/>
    </xf>
    <xf numFmtId="0" fontId="52" fillId="0" borderId="119" xfId="0" applyFont="1" applyFill="1" applyBorder="1" applyAlignment="1" applyProtection="1">
      <alignment horizontal="center" vertical="center" wrapText="1"/>
      <protection locked="0"/>
    </xf>
    <xf numFmtId="0" fontId="53" fillId="0" borderId="119" xfId="0" applyFont="1" applyFill="1" applyBorder="1" applyAlignment="1">
      <alignment horizontal="center" vertical="center"/>
    </xf>
    <xf numFmtId="0" fontId="43" fillId="0" borderId="121" xfId="0" applyFont="1" applyFill="1" applyBorder="1" applyAlignment="1">
      <alignment horizontal="center" vertical="center" wrapText="1"/>
    </xf>
    <xf numFmtId="0" fontId="52" fillId="0" borderId="66" xfId="0" applyFont="1" applyFill="1" applyBorder="1" applyAlignment="1" applyProtection="1">
      <alignment horizontal="center" vertical="center" wrapText="1"/>
      <protection locked="0"/>
    </xf>
    <xf numFmtId="0" fontId="53" fillId="0" borderId="66" xfId="0" applyFont="1" applyFill="1" applyBorder="1" applyAlignment="1">
      <alignment horizontal="center" vertical="center"/>
    </xf>
    <xf numFmtId="0" fontId="24" fillId="12" borderId="0" xfId="0" applyFont="1" applyFill="1" applyBorder="1" applyAlignment="1">
      <alignment vertical="center" wrapText="1"/>
    </xf>
    <xf numFmtId="0" fontId="23" fillId="12" borderId="0" xfId="0" applyFont="1" applyFill="1" applyBorder="1" applyAlignment="1">
      <alignment vertical="top" wrapText="1"/>
    </xf>
    <xf numFmtId="0" fontId="24" fillId="12" borderId="0" xfId="0" applyFont="1" applyFill="1" applyBorder="1" applyAlignment="1">
      <alignment horizontal="center" wrapText="1"/>
    </xf>
    <xf numFmtId="0" fontId="35" fillId="12" borderId="0" xfId="0" applyFont="1" applyFill="1" applyBorder="1" applyAlignment="1" applyProtection="1">
      <alignment horizontal="center" wrapText="1"/>
      <protection locked="0"/>
    </xf>
    <xf numFmtId="0" fontId="21" fillId="12" borderId="0" xfId="0" applyFont="1" applyFill="1" applyBorder="1" applyAlignment="1">
      <alignment horizontal="center"/>
    </xf>
    <xf numFmtId="0" fontId="23" fillId="12" borderId="0" xfId="0" applyFont="1" applyFill="1" applyBorder="1" applyAlignment="1">
      <alignment horizontal="center"/>
    </xf>
    <xf numFmtId="0" fontId="23" fillId="12" borderId="0" xfId="0" applyFont="1" applyFill="1" applyBorder="1" applyAlignment="1">
      <alignment vertical="center" wrapText="1"/>
    </xf>
    <xf numFmtId="0" fontId="24" fillId="12" borderId="40" xfId="0" applyFont="1" applyFill="1" applyBorder="1" applyAlignment="1">
      <alignment horizontal="center" wrapText="1"/>
    </xf>
    <xf numFmtId="0" fontId="35" fillId="12" borderId="38" xfId="0" applyFont="1" applyFill="1" applyBorder="1" applyAlignment="1" applyProtection="1">
      <alignment horizontal="center" wrapText="1"/>
      <protection locked="0"/>
    </xf>
    <xf numFmtId="0" fontId="35" fillId="12" borderId="15" xfId="0" applyFont="1" applyFill="1" applyBorder="1" applyAlignment="1" applyProtection="1">
      <alignment horizontal="center" wrapText="1"/>
      <protection locked="0"/>
    </xf>
    <xf numFmtId="0" fontId="35" fillId="12" borderId="35" xfId="0" applyFont="1" applyFill="1" applyBorder="1" applyAlignment="1" applyProtection="1">
      <alignment horizontal="center" wrapText="1"/>
      <protection locked="0"/>
    </xf>
    <xf numFmtId="0" fontId="35" fillId="12" borderId="31" xfId="0" applyFont="1" applyFill="1" applyBorder="1" applyAlignment="1" applyProtection="1">
      <alignment horizontal="center" wrapText="1"/>
      <protection locked="0"/>
    </xf>
    <xf numFmtId="0" fontId="21" fillId="12" borderId="27" xfId="0" applyFont="1" applyFill="1" applyBorder="1" applyAlignment="1">
      <alignment horizontal="center"/>
    </xf>
    <xf numFmtId="0" fontId="23" fillId="12" borderId="23" xfId="0" applyFont="1" applyFill="1" applyBorder="1" applyAlignment="1">
      <alignment horizontal="center"/>
    </xf>
    <xf numFmtId="0" fontId="24" fillId="12" borderId="24" xfId="0" applyFont="1" applyFill="1" applyBorder="1" applyAlignment="1">
      <alignment horizontal="center" wrapText="1"/>
    </xf>
    <xf numFmtId="0" fontId="35" fillId="12" borderId="36" xfId="0" applyFont="1" applyFill="1" applyBorder="1" applyAlignment="1" applyProtection="1">
      <alignment horizontal="center" wrapText="1"/>
      <protection locked="0"/>
    </xf>
    <xf numFmtId="0" fontId="35" fillId="12" borderId="32" xfId="0" applyFont="1" applyFill="1" applyBorder="1" applyAlignment="1" applyProtection="1">
      <alignment horizontal="center" wrapText="1"/>
      <protection locked="0"/>
    </xf>
    <xf numFmtId="0" fontId="21" fillId="12" borderId="24" xfId="0" applyFont="1" applyFill="1" applyBorder="1" applyAlignment="1">
      <alignment horizontal="center"/>
    </xf>
    <xf numFmtId="0" fontId="23" fillId="12" borderId="93" xfId="0" applyFont="1" applyFill="1" applyBorder="1" applyAlignment="1">
      <alignment horizontal="center"/>
    </xf>
    <xf numFmtId="0" fontId="24" fillId="12" borderId="27" xfId="0" applyFont="1" applyFill="1" applyBorder="1" applyAlignment="1">
      <alignment horizontal="center" wrapText="1"/>
    </xf>
    <xf numFmtId="0" fontId="35" fillId="12" borderId="49" xfId="0" applyFont="1" applyFill="1" applyBorder="1" applyAlignment="1" applyProtection="1">
      <alignment horizontal="center" wrapText="1"/>
      <protection locked="0"/>
    </xf>
    <xf numFmtId="0" fontId="35" fillId="12" borderId="34" xfId="0" applyFont="1" applyFill="1" applyBorder="1" applyAlignment="1" applyProtection="1">
      <alignment horizontal="center" wrapText="1"/>
      <protection locked="0"/>
    </xf>
    <xf numFmtId="0" fontId="54" fillId="12" borderId="38" xfId="0" applyFont="1" applyFill="1" applyBorder="1" applyAlignment="1" applyProtection="1">
      <alignment horizontal="center" wrapText="1"/>
      <protection locked="0"/>
    </xf>
    <xf numFmtId="0" fontId="54" fillId="12" borderId="15" xfId="0" applyFont="1" applyFill="1" applyBorder="1" applyAlignment="1" applyProtection="1">
      <alignment horizontal="center" wrapText="1"/>
      <protection locked="0"/>
    </xf>
    <xf numFmtId="0" fontId="54" fillId="12" borderId="11" xfId="0" applyFont="1" applyFill="1" applyBorder="1" applyAlignment="1" applyProtection="1">
      <alignment horizontal="center" wrapText="1"/>
      <protection locked="0"/>
    </xf>
    <xf numFmtId="0" fontId="54" fillId="12" borderId="36" xfId="0" applyFont="1" applyFill="1" applyBorder="1" applyAlignment="1" applyProtection="1">
      <alignment horizontal="center" wrapText="1"/>
      <protection locked="0"/>
    </xf>
    <xf numFmtId="0" fontId="54" fillId="12" borderId="54" xfId="0" applyFont="1" applyFill="1" applyBorder="1" applyAlignment="1" applyProtection="1">
      <alignment horizontal="center" wrapText="1"/>
      <protection locked="0"/>
    </xf>
    <xf numFmtId="0" fontId="54" fillId="12" borderId="56" xfId="0" applyFont="1" applyFill="1" applyBorder="1" applyAlignment="1" applyProtection="1">
      <alignment horizontal="center" wrapText="1"/>
      <protection locked="0"/>
    </xf>
    <xf numFmtId="0" fontId="54" fillId="12" borderId="35" xfId="0" applyFont="1" applyFill="1" applyBorder="1" applyAlignment="1" applyProtection="1">
      <alignment horizontal="center" wrapText="1"/>
      <protection locked="0"/>
    </xf>
    <xf numFmtId="0" fontId="54" fillId="12" borderId="39" xfId="0" applyFont="1" applyFill="1" applyBorder="1" applyAlignment="1" applyProtection="1">
      <alignment horizontal="center" wrapText="1"/>
      <protection locked="0"/>
    </xf>
    <xf numFmtId="0" fontId="54" fillId="12" borderId="34" xfId="0" applyFont="1" applyFill="1" applyBorder="1" applyAlignment="1" applyProtection="1">
      <alignment horizontal="center" wrapText="1"/>
      <protection locked="0"/>
    </xf>
    <xf numFmtId="0" fontId="24" fillId="12" borderId="57" xfId="0" applyFont="1" applyFill="1" applyBorder="1" applyAlignment="1">
      <alignment horizontal="center" wrapText="1"/>
    </xf>
    <xf numFmtId="0" fontId="54" fillId="12" borderId="37" xfId="0" applyFont="1" applyFill="1" applyBorder="1" applyAlignment="1" applyProtection="1">
      <alignment horizontal="center" wrapText="1"/>
      <protection locked="0"/>
    </xf>
    <xf numFmtId="0" fontId="54" fillId="12" borderId="49" xfId="0" applyFont="1" applyFill="1" applyBorder="1" applyAlignment="1" applyProtection="1">
      <alignment horizontal="center" wrapText="1"/>
      <protection locked="0"/>
    </xf>
    <xf numFmtId="0" fontId="54" fillId="12" borderId="55" xfId="0" applyFont="1" applyFill="1" applyBorder="1" applyAlignment="1" applyProtection="1">
      <alignment horizontal="center" wrapText="1"/>
      <protection locked="0"/>
    </xf>
    <xf numFmtId="0" fontId="43" fillId="13" borderId="123" xfId="0" applyFont="1" applyFill="1" applyBorder="1" applyAlignment="1">
      <alignment vertical="center"/>
    </xf>
    <xf numFmtId="0" fontId="50" fillId="12" borderId="68" xfId="0" applyFont="1" applyFill="1" applyBorder="1" applyAlignment="1">
      <alignment horizontal="center" vertical="center"/>
    </xf>
    <xf numFmtId="0" fontId="51" fillId="12" borderId="61" xfId="0" applyFont="1" applyFill="1" applyBorder="1" applyAlignment="1">
      <alignment horizontal="center" vertical="center"/>
    </xf>
    <xf numFmtId="0" fontId="51" fillId="12" borderId="0" xfId="0" applyFont="1" applyFill="1" applyBorder="1" applyAlignment="1">
      <alignment vertical="center"/>
    </xf>
    <xf numFmtId="0" fontId="50" fillId="12" borderId="107" xfId="0" applyFont="1" applyFill="1" applyBorder="1" applyAlignment="1">
      <alignment horizontal="center" vertical="center"/>
    </xf>
    <xf numFmtId="0" fontId="50" fillId="12" borderId="109" xfId="0" applyFont="1" applyFill="1" applyBorder="1" applyAlignment="1">
      <alignment horizontal="center" vertical="center"/>
    </xf>
    <xf numFmtId="164" fontId="51" fillId="12" borderId="64" xfId="0" applyNumberFormat="1" applyFont="1" applyFill="1" applyBorder="1" applyAlignment="1">
      <alignment horizontal="center" vertical="center"/>
    </xf>
    <xf numFmtId="0" fontId="50" fillId="12" borderId="111" xfId="0" applyFont="1" applyFill="1" applyBorder="1" applyAlignment="1">
      <alignment horizontal="center" vertical="center"/>
    </xf>
    <xf numFmtId="0" fontId="50" fillId="12" borderId="113" xfId="0" applyFont="1" applyFill="1" applyBorder="1" applyAlignment="1">
      <alignment horizontal="center" vertical="center" wrapText="1"/>
    </xf>
    <xf numFmtId="14" fontId="51" fillId="12" borderId="67" xfId="0" applyNumberFormat="1" applyFont="1" applyFill="1" applyBorder="1" applyAlignment="1">
      <alignment horizontal="center" vertical="center"/>
    </xf>
    <xf numFmtId="0" fontId="51" fillId="12" borderId="0" xfId="0" applyFont="1" applyFill="1" applyAlignment="1">
      <alignment horizontal="center" vertical="center"/>
    </xf>
    <xf numFmtId="0" fontId="50" fillId="12" borderId="0" xfId="0" applyFont="1" applyFill="1" applyAlignment="1">
      <alignment horizontal="right" vertical="center"/>
    </xf>
    <xf numFmtId="0" fontId="51" fillId="12" borderId="0" xfId="0" quotePrefix="1" applyFont="1" applyFill="1" applyBorder="1" applyAlignment="1">
      <alignment vertical="center"/>
    </xf>
    <xf numFmtId="0" fontId="50" fillId="14" borderId="128" xfId="0" applyFont="1" applyFill="1" applyBorder="1" applyAlignment="1">
      <alignment horizontal="center" vertical="center" wrapText="1"/>
    </xf>
    <xf numFmtId="0" fontId="50" fillId="14" borderId="129" xfId="0" applyFont="1" applyFill="1" applyBorder="1" applyAlignment="1">
      <alignment horizontal="center" vertical="center" wrapText="1"/>
    </xf>
    <xf numFmtId="0" fontId="50" fillId="14" borderId="133" xfId="0" applyFont="1" applyFill="1" applyBorder="1" applyAlignment="1">
      <alignment horizontal="center" vertical="center" wrapText="1"/>
    </xf>
    <xf numFmtId="0" fontId="50" fillId="12" borderId="125" xfId="0" applyFont="1" applyFill="1" applyBorder="1" applyAlignment="1">
      <alignment horizontal="center" vertical="center" wrapText="1"/>
    </xf>
    <xf numFmtId="0" fontId="48" fillId="12" borderId="0" xfId="0" applyFont="1" applyFill="1" applyBorder="1" applyAlignment="1">
      <alignment horizontal="center" vertical="center" wrapText="1"/>
    </xf>
    <xf numFmtId="0" fontId="42" fillId="12" borderId="0" xfId="0" applyFont="1" applyFill="1" applyBorder="1" applyAlignment="1">
      <alignment horizontal="left" vertical="center" wrapText="1"/>
    </xf>
    <xf numFmtId="0" fontId="56" fillId="12" borderId="0" xfId="0" applyFont="1" applyFill="1" applyBorder="1" applyAlignment="1">
      <alignment horizontal="center" vertical="center" wrapText="1"/>
    </xf>
    <xf numFmtId="0" fontId="50" fillId="14" borderId="135" xfId="0" applyFont="1" applyFill="1" applyBorder="1" applyAlignment="1">
      <alignment horizontal="center" vertical="center" wrapText="1"/>
    </xf>
    <xf numFmtId="0" fontId="50" fillId="14" borderId="96" xfId="0" applyFont="1" applyFill="1" applyBorder="1" applyAlignment="1">
      <alignment horizontal="center" vertical="center" wrapText="1"/>
    </xf>
    <xf numFmtId="0" fontId="50" fillId="12" borderId="88" xfId="0" applyFont="1" applyFill="1" applyBorder="1" applyAlignment="1">
      <alignment horizontal="center" vertical="center" wrapText="1"/>
    </xf>
    <xf numFmtId="0" fontId="51" fillId="0" borderId="89" xfId="0" applyFont="1" applyFill="1" applyBorder="1" applyAlignment="1">
      <alignment horizontal="justify" vertical="center" wrapText="1"/>
    </xf>
    <xf numFmtId="0" fontId="51" fillId="0" borderId="28" xfId="0" applyFont="1" applyFill="1" applyBorder="1" applyAlignment="1">
      <alignment horizontal="justify" vertical="center" wrapText="1"/>
    </xf>
    <xf numFmtId="0" fontId="42" fillId="12" borderId="0" xfId="0" applyFont="1" applyFill="1" applyBorder="1" applyAlignment="1">
      <alignment horizontal="left" vertical="center"/>
    </xf>
    <xf numFmtId="0" fontId="42" fillId="12" borderId="0" xfId="0" applyFont="1" applyFill="1" applyBorder="1" applyAlignment="1">
      <alignment vertical="center"/>
    </xf>
    <xf numFmtId="0" fontId="48" fillId="12" borderId="0" xfId="0" applyFont="1" applyFill="1" applyBorder="1" applyAlignment="1">
      <alignment vertical="center" wrapText="1"/>
    </xf>
    <xf numFmtId="0" fontId="50" fillId="13" borderId="83" xfId="0" applyFont="1" applyFill="1" applyBorder="1" applyAlignment="1">
      <alignment horizontal="center" vertical="center"/>
    </xf>
    <xf numFmtId="0" fontId="50" fillId="13" borderId="62" xfId="0" applyFont="1" applyFill="1" applyBorder="1" applyAlignment="1">
      <alignment horizontal="center" vertical="center"/>
    </xf>
    <xf numFmtId="0" fontId="50" fillId="13" borderId="140" xfId="0" applyFont="1" applyFill="1" applyBorder="1" applyAlignment="1">
      <alignment horizontal="center" vertical="center"/>
    </xf>
    <xf numFmtId="0" fontId="57" fillId="12" borderId="0" xfId="0" applyFont="1" applyFill="1"/>
    <xf numFmtId="0" fontId="57" fillId="12" borderId="0" xfId="0" applyFont="1" applyFill="1" applyAlignment="1">
      <alignment horizontal="center"/>
    </xf>
    <xf numFmtId="0" fontId="57" fillId="12" borderId="0" xfId="0" applyFont="1" applyFill="1" applyBorder="1" applyAlignment="1">
      <alignment horizontal="center"/>
    </xf>
    <xf numFmtId="0" fontId="57" fillId="0" borderId="0" xfId="0" applyFont="1"/>
    <xf numFmtId="0" fontId="57" fillId="0" borderId="0" xfId="0" applyFont="1" applyAlignment="1">
      <alignment horizontal="center"/>
    </xf>
    <xf numFmtId="0" fontId="4" fillId="0" borderId="52" xfId="0" applyFont="1" applyFill="1" applyBorder="1" applyAlignment="1">
      <alignment horizontal="center" vertical="center" wrapText="1"/>
    </xf>
    <xf numFmtId="0" fontId="4" fillId="0" borderId="0" xfId="0" applyFont="1"/>
    <xf numFmtId="0" fontId="7" fillId="0" borderId="52" xfId="0" applyFont="1" applyBorder="1" applyAlignment="1">
      <alignment horizontal="left" vertical="center"/>
    </xf>
    <xf numFmtId="0" fontId="7" fillId="0" borderId="52" xfId="0" applyFont="1" applyBorder="1" applyAlignment="1">
      <alignment horizontal="center" vertical="center"/>
    </xf>
    <xf numFmtId="0" fontId="0" fillId="0" borderId="52" xfId="0" applyBorder="1" applyAlignment="1">
      <alignment horizontal="center" vertical="center"/>
    </xf>
    <xf numFmtId="0" fontId="0" fillId="0" borderId="52" xfId="0" applyBorder="1"/>
    <xf numFmtId="0" fontId="7" fillId="6" borderId="87" xfId="0" applyFont="1" applyFill="1" applyBorder="1"/>
    <xf numFmtId="0" fontId="7" fillId="0" borderId="52" xfId="0" applyFont="1" applyBorder="1"/>
    <xf numFmtId="0" fontId="0" fillId="0" borderId="51" xfId="0" applyBorder="1"/>
    <xf numFmtId="0" fontId="7" fillId="6" borderId="52" xfId="0" applyFont="1" applyFill="1" applyBorder="1"/>
    <xf numFmtId="0" fontId="7" fillId="6" borderId="52" xfId="0" applyFont="1" applyFill="1" applyBorder="1" applyAlignment="1">
      <alignment horizontal="center"/>
    </xf>
    <xf numFmtId="0" fontId="7" fillId="9" borderId="52" xfId="0" applyFont="1" applyFill="1" applyBorder="1"/>
    <xf numFmtId="0" fontId="7" fillId="7" borderId="52" xfId="0" applyFont="1" applyFill="1" applyBorder="1"/>
    <xf numFmtId="0" fontId="4" fillId="9" borderId="52" xfId="0" applyFont="1" applyFill="1" applyBorder="1" applyAlignment="1">
      <alignment horizontal="center" wrapText="1"/>
    </xf>
    <xf numFmtId="0" fontId="4" fillId="7" borderId="52" xfId="0" applyFont="1" applyFill="1" applyBorder="1" applyAlignment="1">
      <alignment horizontal="center" wrapText="1"/>
    </xf>
    <xf numFmtId="0" fontId="7" fillId="11" borderId="52" xfId="0" applyFont="1" applyFill="1" applyBorder="1"/>
    <xf numFmtId="0" fontId="4" fillId="11" borderId="52" xfId="0" applyFont="1" applyFill="1" applyBorder="1" applyAlignment="1">
      <alignment horizontal="center" wrapText="1"/>
    </xf>
    <xf numFmtId="0" fontId="3" fillId="0" borderId="52" xfId="0" applyFont="1" applyBorder="1"/>
    <xf numFmtId="0" fontId="4" fillId="10" borderId="52" xfId="0" applyFont="1" applyFill="1" applyBorder="1" applyAlignment="1">
      <alignment horizontal="center" vertical="center" wrapText="1"/>
    </xf>
    <xf numFmtId="0" fontId="23" fillId="12" borderId="54" xfId="0" applyFont="1" applyFill="1" applyBorder="1" applyAlignment="1" applyProtection="1">
      <alignment horizontal="center" vertical="center" wrapText="1"/>
    </xf>
    <xf numFmtId="0" fontId="37" fillId="18" borderId="35" xfId="0" applyFont="1" applyFill="1" applyBorder="1" applyAlignment="1" applyProtection="1">
      <alignment horizontal="center" vertical="center" wrapText="1"/>
    </xf>
    <xf numFmtId="0" fontId="37" fillId="18" borderId="52" xfId="0" applyFont="1" applyFill="1" applyBorder="1" applyAlignment="1" applyProtection="1">
      <alignment horizontal="center" vertical="center" wrapText="1"/>
    </xf>
    <xf numFmtId="0" fontId="37" fillId="18" borderId="54" xfId="0" applyFont="1" applyFill="1" applyBorder="1" applyAlignment="1" applyProtection="1">
      <alignment horizontal="center" vertical="center" wrapText="1"/>
    </xf>
    <xf numFmtId="14" fontId="49" fillId="18" borderId="126" xfId="0" applyNumberFormat="1" applyFont="1" applyFill="1" applyBorder="1" applyAlignment="1">
      <alignment vertical="center"/>
    </xf>
    <xf numFmtId="0" fontId="51" fillId="18" borderId="35" xfId="0" applyFont="1" applyFill="1" applyBorder="1" applyAlignment="1">
      <alignment horizontal="center" vertical="center" wrapText="1"/>
    </xf>
    <xf numFmtId="0" fontId="51" fillId="18" borderId="54" xfId="0" applyFont="1" applyFill="1" applyBorder="1" applyAlignment="1">
      <alignment horizontal="center" vertical="center" wrapText="1"/>
    </xf>
    <xf numFmtId="0" fontId="43" fillId="0" borderId="76" xfId="0" applyFont="1" applyFill="1" applyBorder="1" applyAlignment="1">
      <alignment horizontal="center" vertical="center" wrapText="1"/>
    </xf>
    <xf numFmtId="0" fontId="23" fillId="12" borderId="0" xfId="0" applyFont="1" applyFill="1" applyBorder="1" applyAlignment="1">
      <alignment horizontal="center" vertical="center" wrapText="1"/>
    </xf>
    <xf numFmtId="0" fontId="37" fillId="12" borderId="35" xfId="0" applyFont="1" applyFill="1" applyBorder="1" applyAlignment="1" applyProtection="1">
      <alignment horizontal="center" vertical="center" wrapText="1"/>
    </xf>
    <xf numFmtId="0" fontId="37" fillId="12" borderId="54" xfId="0" applyFont="1" applyFill="1" applyBorder="1" applyAlignment="1" applyProtection="1">
      <alignment horizontal="center" vertical="center" wrapText="1"/>
    </xf>
    <xf numFmtId="0" fontId="37" fillId="12" borderId="35" xfId="0" applyFont="1" applyFill="1" applyBorder="1" applyAlignment="1" applyProtection="1">
      <alignment horizontal="center" vertical="center"/>
    </xf>
    <xf numFmtId="0" fontId="37" fillId="12" borderId="54" xfId="0" applyFont="1" applyFill="1" applyBorder="1" applyAlignment="1" applyProtection="1">
      <alignment horizontal="center" vertical="center"/>
    </xf>
    <xf numFmtId="0" fontId="25" fillId="12" borderId="54" xfId="0" applyFont="1" applyFill="1" applyBorder="1" applyAlignment="1" applyProtection="1">
      <alignment horizontal="center" vertical="center" wrapText="1"/>
    </xf>
    <xf numFmtId="0" fontId="18" fillId="17" borderId="143" xfId="0" applyFont="1" applyFill="1" applyBorder="1" applyAlignment="1">
      <alignment horizontal="justify" vertical="center" wrapText="1"/>
    </xf>
    <xf numFmtId="0" fontId="18" fillId="17" borderId="144" xfId="0" applyFont="1" applyFill="1" applyBorder="1" applyAlignment="1">
      <alignment horizontal="justify" vertical="center" wrapText="1"/>
    </xf>
    <xf numFmtId="0" fontId="19" fillId="0" borderId="146" xfId="0" applyFont="1" applyBorder="1" applyAlignment="1">
      <alignment vertical="center" wrapText="1"/>
    </xf>
    <xf numFmtId="0" fontId="19" fillId="0" borderId="149" xfId="0" applyFont="1" applyBorder="1" applyAlignment="1">
      <alignment vertical="center" wrapText="1"/>
    </xf>
    <xf numFmtId="0" fontId="18" fillId="17" borderId="147" xfId="0" applyFont="1" applyFill="1" applyBorder="1" applyAlignment="1">
      <alignment vertical="center" wrapText="1"/>
    </xf>
    <xf numFmtId="0" fontId="0" fillId="17" borderId="147" xfId="0" applyFill="1" applyBorder="1" applyAlignment="1">
      <alignment vertical="top" wrapText="1"/>
    </xf>
    <xf numFmtId="0" fontId="0" fillId="0" borderId="146" xfId="0" applyBorder="1" applyAlignment="1">
      <alignment vertical="top" wrapText="1"/>
    </xf>
    <xf numFmtId="0" fontId="0" fillId="17" borderId="148" xfId="0" applyFill="1" applyBorder="1" applyAlignment="1">
      <alignment vertical="top" wrapText="1"/>
    </xf>
    <xf numFmtId="0" fontId="0" fillId="0" borderId="149" xfId="0" applyBorder="1" applyAlignment="1">
      <alignment vertical="top" wrapText="1"/>
    </xf>
    <xf numFmtId="0" fontId="0" fillId="12" borderId="52" xfId="0" applyFill="1" applyBorder="1" applyAlignment="1">
      <alignment vertical="center" wrapText="1"/>
    </xf>
    <xf numFmtId="0" fontId="7" fillId="12" borderId="52" xfId="0" applyFont="1" applyFill="1" applyBorder="1" applyAlignment="1">
      <alignment vertical="top" wrapText="1"/>
    </xf>
    <xf numFmtId="0" fontId="51" fillId="18" borderId="35" xfId="0" applyFont="1" applyFill="1" applyBorder="1" applyAlignment="1">
      <alignment vertical="center"/>
    </xf>
    <xf numFmtId="14" fontId="51" fillId="18" borderId="31" xfId="0" applyNumberFormat="1" applyFont="1" applyFill="1" applyBorder="1" applyAlignment="1">
      <alignment horizontal="center" vertical="center"/>
    </xf>
    <xf numFmtId="0" fontId="51" fillId="18" borderId="54" xfId="0" applyFont="1" applyFill="1" applyBorder="1" applyAlignment="1">
      <alignment vertical="center"/>
    </xf>
    <xf numFmtId="0" fontId="51" fillId="18" borderId="32" xfId="0" applyFont="1" applyFill="1" applyBorder="1" applyAlignment="1">
      <alignment vertical="center"/>
    </xf>
    <xf numFmtId="0" fontId="24" fillId="12" borderId="35" xfId="0" applyFont="1" applyFill="1" applyBorder="1" applyAlignment="1">
      <alignment horizontal="center" wrapText="1"/>
    </xf>
    <xf numFmtId="0" fontId="21" fillId="12" borderId="35" xfId="0" applyFont="1" applyFill="1" applyBorder="1" applyAlignment="1">
      <alignment horizontal="center"/>
    </xf>
    <xf numFmtId="0" fontId="23" fillId="12" borderId="35" xfId="0" applyFont="1" applyFill="1" applyBorder="1" applyAlignment="1">
      <alignment horizontal="center" vertical="center"/>
    </xf>
    <xf numFmtId="1" fontId="21" fillId="12" borderId="35" xfId="0" applyNumberFormat="1" applyFont="1" applyFill="1" applyBorder="1" applyAlignment="1">
      <alignment horizontal="center"/>
    </xf>
    <xf numFmtId="0" fontId="23" fillId="7" borderId="54" xfId="0" applyFont="1" applyFill="1" applyBorder="1" applyAlignment="1" applyProtection="1">
      <alignment horizontal="center" vertical="center" wrapText="1"/>
    </xf>
    <xf numFmtId="0" fontId="61" fillId="0" borderId="0" xfId="0" applyFont="1" applyAlignment="1">
      <alignment horizontal="justify" vertical="center"/>
    </xf>
    <xf numFmtId="0" fontId="30" fillId="0" borderId="0" xfId="0" applyFont="1" applyFill="1" applyProtection="1"/>
    <xf numFmtId="0" fontId="37" fillId="12" borderId="35" xfId="0" applyFont="1" applyFill="1" applyBorder="1" applyAlignment="1" applyProtection="1">
      <alignment horizontal="center" vertical="center"/>
    </xf>
    <xf numFmtId="0" fontId="63" fillId="12" borderId="0" xfId="0" applyFont="1" applyFill="1"/>
    <xf numFmtId="0" fontId="62" fillId="12" borderId="21" xfId="0" applyFont="1" applyFill="1" applyBorder="1" applyAlignment="1">
      <alignment horizontal="center"/>
    </xf>
    <xf numFmtId="0" fontId="62" fillId="12" borderId="0" xfId="0" applyFont="1" applyFill="1" applyAlignment="1">
      <alignment horizontal="center"/>
    </xf>
    <xf numFmtId="0" fontId="62" fillId="12" borderId="5" xfId="0" applyFont="1" applyFill="1" applyBorder="1" applyAlignment="1">
      <alignment horizontal="center"/>
    </xf>
    <xf numFmtId="0" fontId="63" fillId="12" borderId="0" xfId="0" applyFont="1" applyFill="1" applyAlignment="1">
      <alignment horizontal="center"/>
    </xf>
    <xf numFmtId="0" fontId="63" fillId="0" borderId="20" xfId="0" applyFont="1" applyBorder="1"/>
    <xf numFmtId="0" fontId="62" fillId="15" borderId="25" xfId="0" applyFont="1" applyFill="1" applyBorder="1" applyAlignment="1">
      <alignment horizontal="center" vertical="center" wrapText="1"/>
    </xf>
    <xf numFmtId="0" fontId="62" fillId="15" borderId="20" xfId="0" applyFont="1" applyFill="1" applyBorder="1" applyAlignment="1">
      <alignment horizontal="center" vertical="center" wrapText="1"/>
    </xf>
    <xf numFmtId="0" fontId="65" fillId="19" borderId="17" xfId="0" applyFont="1" applyFill="1" applyBorder="1" applyAlignment="1">
      <alignment horizontal="center" vertical="center" wrapText="1"/>
    </xf>
    <xf numFmtId="0" fontId="65" fillId="19" borderId="4" xfId="0" applyFont="1" applyFill="1" applyBorder="1" applyAlignment="1">
      <alignment horizontal="center" vertical="center" wrapText="1"/>
    </xf>
    <xf numFmtId="0" fontId="65" fillId="19" borderId="20" xfId="0" applyFont="1" applyFill="1" applyBorder="1" applyAlignment="1">
      <alignment horizontal="center" vertical="center" wrapText="1"/>
    </xf>
    <xf numFmtId="0" fontId="66" fillId="12" borderId="27" xfId="0" applyFont="1" applyFill="1" applyBorder="1" applyAlignment="1">
      <alignment vertical="center" wrapText="1"/>
    </xf>
    <xf numFmtId="0" fontId="63" fillId="12" borderId="27" xfId="0" applyFont="1" applyFill="1" applyBorder="1" applyAlignment="1">
      <alignment horizontal="left" vertical="center" wrapText="1"/>
    </xf>
    <xf numFmtId="0" fontId="63" fillId="12" borderId="23" xfId="0" applyFont="1" applyFill="1" applyBorder="1" applyAlignment="1">
      <alignment horizontal="left" vertical="center" wrapText="1"/>
    </xf>
    <xf numFmtId="0" fontId="65" fillId="19" borderId="43" xfId="0" applyFont="1" applyFill="1" applyBorder="1" applyAlignment="1">
      <alignment horizontal="center" vertical="center" wrapText="1"/>
    </xf>
    <xf numFmtId="0" fontId="66" fillId="12" borderId="27" xfId="0" applyFont="1" applyFill="1" applyBorder="1" applyAlignment="1">
      <alignment horizontal="left" vertical="center" wrapText="1"/>
    </xf>
    <xf numFmtId="0" fontId="66" fillId="12" borderId="42" xfId="0" applyFont="1" applyFill="1" applyBorder="1" applyAlignment="1">
      <alignment horizontal="center" vertical="center" wrapText="1"/>
    </xf>
    <xf numFmtId="0" fontId="66" fillId="12" borderId="27" xfId="0" applyFont="1" applyFill="1" applyBorder="1" applyAlignment="1">
      <alignment horizontal="center" vertical="center" wrapText="1"/>
    </xf>
    <xf numFmtId="0" fontId="65" fillId="3" borderId="25" xfId="0" applyFont="1" applyFill="1" applyBorder="1" applyAlignment="1">
      <alignment horizontal="center" vertical="center" wrapText="1"/>
    </xf>
    <xf numFmtId="0" fontId="66" fillId="16" borderId="25" xfId="0" applyFont="1" applyFill="1" applyBorder="1" applyAlignment="1">
      <alignment horizontal="center" vertical="center" wrapText="1"/>
    </xf>
    <xf numFmtId="0" fontId="66" fillId="12" borderId="151" xfId="0" applyFont="1" applyFill="1" applyBorder="1" applyAlignment="1">
      <alignment vertical="center" wrapText="1"/>
    </xf>
    <xf numFmtId="0" fontId="66" fillId="12" borderId="53" xfId="0" applyFont="1" applyFill="1" applyBorder="1" applyAlignment="1">
      <alignment vertical="center" wrapText="1"/>
    </xf>
    <xf numFmtId="0" fontId="63" fillId="12" borderId="53" xfId="0" applyFont="1" applyFill="1" applyBorder="1" applyAlignment="1">
      <alignment horizontal="left" vertical="center" wrapText="1"/>
    </xf>
    <xf numFmtId="0" fontId="63" fillId="12" borderId="151" xfId="0" applyFont="1" applyFill="1" applyBorder="1" applyAlignment="1">
      <alignment horizontal="left" vertical="center" wrapText="1"/>
    </xf>
    <xf numFmtId="0" fontId="65" fillId="19" borderId="152" xfId="0" applyFont="1" applyFill="1" applyBorder="1" applyAlignment="1">
      <alignment horizontal="center" vertical="center" wrapText="1"/>
    </xf>
    <xf numFmtId="0" fontId="66" fillId="12" borderId="53" xfId="0" applyFont="1" applyFill="1" applyBorder="1" applyAlignment="1">
      <alignment horizontal="justify" vertical="center" wrapText="1"/>
    </xf>
    <xf numFmtId="0" fontId="66" fillId="12" borderId="90" xfId="0" applyFont="1" applyFill="1" applyBorder="1" applyAlignment="1">
      <alignment horizontal="center" vertical="center" wrapText="1"/>
    </xf>
    <xf numFmtId="0" fontId="66" fillId="12" borderId="53" xfId="0" applyFont="1" applyFill="1" applyBorder="1" applyAlignment="1">
      <alignment horizontal="center" vertical="center" wrapText="1"/>
    </xf>
    <xf numFmtId="0" fontId="65" fillId="3" borderId="57" xfId="0" applyFont="1" applyFill="1" applyBorder="1" applyAlignment="1">
      <alignment horizontal="center" vertical="center" wrapText="1"/>
    </xf>
    <xf numFmtId="0" fontId="66" fillId="16" borderId="26" xfId="0" applyFont="1" applyFill="1" applyBorder="1" applyAlignment="1">
      <alignment horizontal="center" vertical="center" wrapText="1"/>
    </xf>
    <xf numFmtId="0" fontId="66" fillId="0" borderId="151" xfId="0" applyFont="1" applyBorder="1" applyAlignment="1">
      <alignment vertical="center" wrapText="1"/>
    </xf>
    <xf numFmtId="0" fontId="65" fillId="19" borderId="142" xfId="0" applyFont="1" applyFill="1" applyBorder="1" applyAlignment="1">
      <alignment horizontal="center" vertical="center" wrapText="1"/>
    </xf>
    <xf numFmtId="0" fontId="66" fillId="12" borderId="57" xfId="0" applyFont="1" applyFill="1" applyBorder="1" applyAlignment="1">
      <alignment horizontal="justify" vertical="center" wrapText="1"/>
    </xf>
    <xf numFmtId="0" fontId="66" fillId="12" borderId="9" xfId="0" applyFont="1" applyFill="1" applyBorder="1" applyAlignment="1">
      <alignment horizontal="center" vertical="center" wrapText="1"/>
    </xf>
    <xf numFmtId="0" fontId="66" fillId="12" borderId="57" xfId="0" applyFont="1" applyFill="1" applyBorder="1" applyAlignment="1">
      <alignment horizontal="center" vertical="center" wrapText="1"/>
    </xf>
    <xf numFmtId="0" fontId="66" fillId="0" borderId="153" xfId="0" applyFont="1" applyBorder="1" applyAlignment="1">
      <alignment vertical="center" wrapText="1"/>
    </xf>
    <xf numFmtId="0" fontId="65" fillId="19" borderId="41" xfId="0" applyFont="1" applyFill="1" applyBorder="1" applyAlignment="1">
      <alignment horizontal="center" vertical="center" wrapText="1"/>
    </xf>
    <xf numFmtId="0" fontId="66" fillId="12" borderId="4" xfId="0" applyFont="1" applyFill="1" applyBorder="1" applyAlignment="1">
      <alignment horizontal="justify" vertical="center" wrapText="1"/>
    </xf>
    <xf numFmtId="0" fontId="66" fillId="12" borderId="4" xfId="0" applyFont="1" applyFill="1" applyBorder="1" applyAlignment="1">
      <alignment horizontal="center" vertical="center" wrapText="1"/>
    </xf>
    <xf numFmtId="0" fontId="66" fillId="16" borderId="4" xfId="0" applyFont="1" applyFill="1" applyBorder="1" applyAlignment="1">
      <alignment horizontal="center" vertical="center" wrapText="1"/>
    </xf>
    <xf numFmtId="0" fontId="66" fillId="12" borderId="24" xfId="0" applyFont="1" applyFill="1" applyBorder="1" applyAlignment="1">
      <alignment vertical="center" wrapText="1"/>
    </xf>
    <xf numFmtId="0" fontId="63" fillId="12" borderId="24" xfId="0" applyFont="1" applyFill="1" applyBorder="1" applyAlignment="1">
      <alignment horizontal="left" vertical="center" wrapText="1"/>
    </xf>
    <xf numFmtId="0" fontId="63" fillId="12" borderId="93" xfId="0" applyFont="1" applyFill="1" applyBorder="1" applyAlignment="1">
      <alignment horizontal="left" vertical="center" wrapText="1"/>
    </xf>
    <xf numFmtId="0" fontId="51" fillId="18" borderId="91" xfId="0" applyFont="1" applyFill="1" applyBorder="1" applyAlignment="1">
      <alignment horizontal="justify" vertical="center" wrapText="1"/>
    </xf>
    <xf numFmtId="0" fontId="58" fillId="18" borderId="52" xfId="0" applyFont="1" applyFill="1" applyBorder="1" applyAlignment="1">
      <alignment horizontal="justify" vertical="center" wrapText="1"/>
    </xf>
    <xf numFmtId="0" fontId="51" fillId="18" borderId="52" xfId="0" applyFont="1" applyFill="1" applyBorder="1" applyAlignment="1">
      <alignment horizontal="justify" vertical="center" wrapText="1"/>
    </xf>
    <xf numFmtId="0" fontId="51" fillId="18" borderId="52" xfId="0" applyFont="1" applyFill="1" applyBorder="1" applyAlignment="1">
      <alignment horizontal="center" vertical="center" wrapText="1"/>
    </xf>
    <xf numFmtId="0" fontId="51" fillId="18" borderId="36" xfId="0" applyFont="1" applyFill="1" applyBorder="1" applyAlignment="1">
      <alignment horizontal="justify" vertical="center" wrapText="1"/>
    </xf>
    <xf numFmtId="0" fontId="58" fillId="18" borderId="54" xfId="0" applyFont="1" applyFill="1" applyBorder="1" applyAlignment="1">
      <alignment horizontal="justify" vertical="center" wrapText="1"/>
    </xf>
    <xf numFmtId="0" fontId="51" fillId="18" borderId="54" xfId="0" applyFont="1" applyFill="1" applyBorder="1" applyAlignment="1">
      <alignment horizontal="justify" vertical="center" wrapText="1"/>
    </xf>
    <xf numFmtId="0" fontId="51" fillId="18" borderId="34" xfId="0" applyFont="1" applyFill="1" applyBorder="1" applyAlignment="1">
      <alignment horizontal="justify" vertical="center" wrapText="1"/>
    </xf>
    <xf numFmtId="0" fontId="58" fillId="18" borderId="35" xfId="0" applyFont="1" applyFill="1" applyBorder="1" applyAlignment="1">
      <alignment horizontal="justify" vertical="center" wrapText="1"/>
    </xf>
    <xf numFmtId="0" fontId="37" fillId="12" borderId="35" xfId="0" applyFont="1" applyFill="1" applyBorder="1" applyAlignment="1" applyProtection="1">
      <alignment horizontal="center" vertical="center"/>
    </xf>
    <xf numFmtId="0" fontId="0" fillId="17" borderId="156" xfId="0" applyFill="1" applyBorder="1" applyAlignment="1">
      <alignment vertical="top" wrapText="1"/>
    </xf>
    <xf numFmtId="0" fontId="0" fillId="12" borderId="52" xfId="0" applyFill="1" applyBorder="1"/>
    <xf numFmtId="0" fontId="19" fillId="0" borderId="52" xfId="0" applyFont="1" applyBorder="1" applyAlignment="1">
      <alignment vertical="center" wrapText="1"/>
    </xf>
    <xf numFmtId="0" fontId="19" fillId="0" borderId="0" xfId="0" applyFont="1" applyBorder="1" applyAlignment="1">
      <alignment vertical="center" wrapText="1"/>
    </xf>
    <xf numFmtId="0" fontId="19" fillId="0" borderId="157" xfId="0" applyFont="1" applyBorder="1" applyAlignment="1">
      <alignment vertical="center" wrapText="1"/>
    </xf>
    <xf numFmtId="0" fontId="19" fillId="0" borderId="87" xfId="0" applyFont="1" applyBorder="1" applyAlignment="1">
      <alignment vertical="center" wrapText="1"/>
    </xf>
    <xf numFmtId="0" fontId="19" fillId="0" borderId="157" xfId="0" applyFont="1" applyBorder="1" applyAlignment="1">
      <alignment horizontal="left" vertical="center" wrapText="1" indent="4"/>
    </xf>
    <xf numFmtId="0" fontId="19" fillId="0" borderId="160" xfId="0" applyFont="1" applyFill="1" applyBorder="1" applyAlignment="1">
      <alignment vertical="center" wrapText="1"/>
    </xf>
    <xf numFmtId="0" fontId="18" fillId="17" borderId="160" xfId="0" applyFont="1" applyFill="1" applyBorder="1" applyAlignment="1">
      <alignment horizontal="justify" vertical="center" wrapText="1"/>
    </xf>
    <xf numFmtId="0" fontId="19" fillId="0" borderId="52" xfId="0" applyFont="1" applyFill="1" applyBorder="1" applyAlignment="1">
      <alignment vertical="center" wrapText="1"/>
    </xf>
    <xf numFmtId="0" fontId="55" fillId="0" borderId="127" xfId="0" applyFont="1" applyFill="1" applyBorder="1" applyAlignment="1">
      <alignment horizontal="justify" vertical="center" wrapText="1"/>
    </xf>
    <xf numFmtId="49" fontId="7" fillId="12" borderId="52" xfId="0" applyNumberFormat="1" applyFont="1" applyFill="1" applyBorder="1" applyAlignment="1">
      <alignment vertical="center" wrapText="1"/>
    </xf>
    <xf numFmtId="0" fontId="29" fillId="0" borderId="0" xfId="0" applyFont="1" applyFill="1"/>
    <xf numFmtId="14" fontId="42" fillId="0" borderId="52" xfId="0" applyNumberFormat="1" applyFont="1" applyFill="1" applyBorder="1" applyAlignment="1">
      <alignment horizontal="center" vertical="center"/>
    </xf>
    <xf numFmtId="0" fontId="42" fillId="0" borderId="52" xfId="0" applyFont="1" applyFill="1" applyBorder="1" applyAlignment="1">
      <alignment horizontal="center" vertical="center"/>
    </xf>
    <xf numFmtId="0" fontId="30" fillId="12" borderId="52" xfId="0" applyFont="1" applyFill="1" applyBorder="1" applyProtection="1"/>
    <xf numFmtId="0" fontId="7" fillId="12" borderId="0" xfId="1" applyFill="1"/>
    <xf numFmtId="0" fontId="6" fillId="0" borderId="4" xfId="1" applyFont="1" applyBorder="1" applyAlignment="1">
      <alignment horizontal="center" vertical="top" wrapText="1"/>
    </xf>
    <xf numFmtId="0" fontId="6" fillId="0" borderId="2" xfId="1" applyFont="1" applyBorder="1" applyAlignment="1">
      <alignment horizontal="center" vertical="top" wrapText="1"/>
    </xf>
    <xf numFmtId="0" fontId="4" fillId="0" borderId="4" xfId="1" applyFont="1" applyBorder="1" applyAlignment="1">
      <alignment horizontal="center" vertical="center" wrapText="1"/>
    </xf>
    <xf numFmtId="0" fontId="4" fillId="0" borderId="17" xfId="1" applyFont="1" applyBorder="1" applyAlignment="1">
      <alignment horizontal="center" vertical="center" wrapText="1"/>
    </xf>
    <xf numFmtId="0" fontId="32" fillId="6" borderId="5" xfId="1" applyFont="1" applyFill="1" applyBorder="1" applyAlignment="1">
      <alignment horizontal="right" vertical="top" wrapText="1"/>
    </xf>
    <xf numFmtId="0" fontId="6" fillId="9" borderId="5" xfId="1" applyFont="1" applyFill="1" applyBorder="1" applyAlignment="1">
      <alignment horizontal="right" vertical="top" wrapText="1"/>
    </xf>
    <xf numFmtId="0" fontId="32" fillId="7" borderId="5" xfId="1" applyFont="1" applyFill="1" applyBorder="1" applyAlignment="1">
      <alignment horizontal="right" vertical="top" wrapText="1"/>
    </xf>
    <xf numFmtId="0" fontId="4" fillId="6" borderId="15" xfId="1" applyFont="1" applyFill="1" applyBorder="1" applyAlignment="1">
      <alignment horizontal="center" vertical="center" wrapText="1"/>
    </xf>
    <xf numFmtId="0" fontId="32" fillId="6" borderId="5" xfId="1" applyFont="1" applyFill="1" applyBorder="1" applyAlignment="1">
      <alignment horizontal="center" vertical="center" wrapText="1"/>
    </xf>
    <xf numFmtId="0" fontId="6" fillId="9" borderId="5" xfId="1" applyFont="1" applyFill="1" applyBorder="1" applyAlignment="1">
      <alignment horizontal="center" vertical="center" wrapText="1"/>
    </xf>
    <xf numFmtId="0" fontId="32" fillId="7" borderId="5" xfId="1" applyFont="1" applyFill="1" applyBorder="1" applyAlignment="1">
      <alignment horizontal="center" vertical="center" wrapText="1"/>
    </xf>
    <xf numFmtId="0" fontId="7" fillId="6" borderId="52" xfId="1" applyFill="1" applyBorder="1" applyAlignment="1">
      <alignment horizontal="center" vertical="center"/>
    </xf>
    <xf numFmtId="0" fontId="32" fillId="6" borderId="5" xfId="1" applyFont="1" applyFill="1" applyBorder="1" applyAlignment="1">
      <alignment vertical="top" wrapText="1"/>
    </xf>
    <xf numFmtId="0" fontId="6" fillId="9" borderId="5" xfId="1" applyFont="1" applyFill="1" applyBorder="1" applyAlignment="1">
      <alignment vertical="top" wrapText="1"/>
    </xf>
    <xf numFmtId="0" fontId="32" fillId="7" borderId="5" xfId="1" applyFont="1" applyFill="1" applyBorder="1" applyAlignment="1">
      <alignment vertical="top" wrapText="1"/>
    </xf>
    <xf numFmtId="0" fontId="33" fillId="6" borderId="5" xfId="1" applyFont="1" applyFill="1" applyBorder="1" applyAlignment="1">
      <alignment vertical="top" wrapText="1"/>
    </xf>
    <xf numFmtId="0" fontId="33" fillId="6" borderId="6" xfId="1" applyFont="1" applyFill="1" applyBorder="1" applyAlignment="1">
      <alignment vertical="top" wrapText="1"/>
    </xf>
    <xf numFmtId="0" fontId="7" fillId="9" borderId="6" xfId="1" applyFill="1" applyBorder="1" applyAlignment="1">
      <alignment vertical="top" wrapText="1"/>
    </xf>
    <xf numFmtId="0" fontId="32" fillId="7" borderId="7" xfId="1" applyFont="1" applyFill="1" applyBorder="1" applyAlignment="1">
      <alignment vertical="top" wrapText="1"/>
    </xf>
    <xf numFmtId="0" fontId="32" fillId="8" borderId="5" xfId="1" applyFont="1" applyFill="1" applyBorder="1" applyAlignment="1">
      <alignment horizontal="right" vertical="top" wrapText="1"/>
    </xf>
    <xf numFmtId="0" fontId="4" fillId="9" borderId="52" xfId="1" applyFont="1" applyFill="1" applyBorder="1" applyAlignment="1">
      <alignment horizontal="center" vertical="center" wrapText="1"/>
    </xf>
    <xf numFmtId="0" fontId="32" fillId="8" borderId="5" xfId="1" applyFont="1" applyFill="1" applyBorder="1" applyAlignment="1">
      <alignment horizontal="center" vertical="center" wrapText="1"/>
    </xf>
    <xf numFmtId="0" fontId="32" fillId="8" borderId="5" xfId="1" applyFont="1" applyFill="1" applyBorder="1" applyAlignment="1">
      <alignment vertical="top" wrapText="1"/>
    </xf>
    <xf numFmtId="0" fontId="32" fillId="8" borderId="7" xfId="1" applyFont="1" applyFill="1" applyBorder="1" applyAlignment="1">
      <alignment vertical="top" wrapText="1"/>
    </xf>
    <xf numFmtId="0" fontId="4" fillId="7" borderId="52" xfId="1" applyFont="1" applyFill="1" applyBorder="1" applyAlignment="1">
      <alignment horizontal="center" vertical="center" wrapText="1"/>
    </xf>
    <xf numFmtId="0" fontId="32" fillId="7" borderId="5" xfId="1" applyFont="1" applyFill="1" applyBorder="1" applyAlignment="1">
      <alignment horizontal="center" vertical="top" wrapText="1"/>
    </xf>
    <xf numFmtId="0" fontId="4" fillId="11" borderId="52" xfId="1" applyFont="1" applyFill="1" applyBorder="1" applyAlignment="1">
      <alignment horizontal="center" vertical="center" wrapText="1"/>
    </xf>
    <xf numFmtId="0" fontId="61" fillId="0" borderId="19" xfId="0" applyFont="1" applyFill="1" applyBorder="1" applyAlignment="1">
      <alignment horizontal="justify" vertical="center"/>
    </xf>
    <xf numFmtId="0" fontId="36" fillId="0" borderId="52" xfId="0" applyFont="1" applyFill="1" applyBorder="1" applyAlignment="1" applyProtection="1">
      <alignment horizontal="left" vertical="center" wrapText="1"/>
      <protection locked="0"/>
    </xf>
    <xf numFmtId="0" fontId="61" fillId="0" borderId="19" xfId="0" applyFont="1" applyFill="1" applyBorder="1" applyAlignment="1">
      <alignment horizontal="justify" vertical="center" wrapText="1"/>
    </xf>
    <xf numFmtId="0" fontId="61" fillId="0" borderId="54" xfId="0" applyFont="1" applyFill="1" applyBorder="1" applyAlignment="1">
      <alignment horizontal="justify" vertical="center"/>
    </xf>
    <xf numFmtId="0" fontId="36" fillId="12" borderId="52" xfId="0" applyFont="1" applyFill="1" applyBorder="1" applyAlignment="1" applyProtection="1">
      <alignment vertical="center" wrapText="1"/>
      <protection locked="0"/>
    </xf>
    <xf numFmtId="0" fontId="36" fillId="12" borderId="34" xfId="0" applyFont="1" applyFill="1" applyBorder="1" applyAlignment="1" applyProtection="1">
      <alignment vertical="center" wrapText="1"/>
      <protection locked="0"/>
    </xf>
    <xf numFmtId="0" fontId="36" fillId="12" borderId="31" xfId="0" applyFont="1" applyFill="1" applyBorder="1" applyAlignment="1" applyProtection="1">
      <alignment vertical="center" wrapText="1"/>
      <protection locked="0"/>
    </xf>
    <xf numFmtId="0" fontId="36" fillId="12" borderId="91" xfId="0" applyFont="1" applyFill="1" applyBorder="1" applyAlignment="1" applyProtection="1">
      <alignment vertical="center" wrapText="1"/>
      <protection locked="0"/>
    </xf>
    <xf numFmtId="0" fontId="36" fillId="12" borderId="58" xfId="0" applyFont="1" applyFill="1" applyBorder="1" applyAlignment="1" applyProtection="1">
      <alignment vertical="center" wrapText="1"/>
      <protection locked="0"/>
    </xf>
    <xf numFmtId="0" fontId="36" fillId="12" borderId="36" xfId="0" applyFont="1" applyFill="1" applyBorder="1" applyAlignment="1" applyProtection="1">
      <alignment vertical="center" wrapText="1"/>
      <protection locked="0"/>
    </xf>
    <xf numFmtId="0" fontId="36" fillId="12" borderId="54" xfId="0" applyFont="1" applyFill="1" applyBorder="1" applyAlignment="1" applyProtection="1">
      <alignment vertical="center" wrapText="1"/>
      <protection locked="0"/>
    </xf>
    <xf numFmtId="0" fontId="36" fillId="12" borderId="32" xfId="0" applyFont="1" applyFill="1" applyBorder="1" applyAlignment="1" applyProtection="1">
      <alignment vertical="center" wrapText="1"/>
      <protection locked="0"/>
    </xf>
    <xf numFmtId="0" fontId="25" fillId="12" borderId="33" xfId="0" applyFont="1" applyFill="1" applyBorder="1" applyAlignment="1" applyProtection="1">
      <alignment horizontal="center" vertical="center" wrapText="1"/>
    </xf>
    <xf numFmtId="0" fontId="23" fillId="12" borderId="33" xfId="0" applyFont="1" applyFill="1" applyBorder="1" applyAlignment="1" applyProtection="1">
      <alignment horizontal="center" vertical="center" wrapText="1"/>
    </xf>
    <xf numFmtId="0" fontId="36" fillId="12" borderId="54" xfId="0" applyFont="1" applyFill="1" applyBorder="1" applyAlignment="1" applyProtection="1">
      <alignment horizontal="left" vertical="center" wrapText="1"/>
      <protection locked="0"/>
    </xf>
    <xf numFmtId="0" fontId="30" fillId="12" borderId="54" xfId="0" applyFont="1" applyFill="1" applyBorder="1" applyAlignment="1" applyProtection="1">
      <alignment horizontal="left" vertical="center" wrapText="1"/>
      <protection locked="0"/>
    </xf>
    <xf numFmtId="0" fontId="19" fillId="0" borderId="146" xfId="0" applyFont="1" applyFill="1" applyBorder="1" applyAlignment="1">
      <alignment horizontal="center" vertical="center" wrapText="1"/>
    </xf>
    <xf numFmtId="0" fontId="19" fillId="0" borderId="149" xfId="0" applyFont="1" applyFill="1" applyBorder="1" applyAlignment="1">
      <alignment horizontal="center" vertical="center" wrapText="1"/>
    </xf>
    <xf numFmtId="0" fontId="19" fillId="0" borderId="52" xfId="0" applyFont="1" applyFill="1" applyBorder="1" applyAlignment="1">
      <alignment horizontal="center" vertical="center" wrapText="1"/>
    </xf>
    <xf numFmtId="0" fontId="18" fillId="17" borderId="145" xfId="0" applyFont="1" applyFill="1" applyBorder="1" applyAlignment="1">
      <alignment vertical="center" wrapText="1"/>
    </xf>
    <xf numFmtId="0" fontId="18" fillId="17" borderId="148" xfId="0" applyFont="1" applyFill="1" applyBorder="1" applyAlignment="1">
      <alignment vertical="center" wrapText="1"/>
    </xf>
    <xf numFmtId="0" fontId="19" fillId="0" borderId="158" xfId="0" applyFont="1" applyBorder="1" applyAlignment="1">
      <alignment vertical="center" wrapText="1"/>
    </xf>
    <xf numFmtId="0" fontId="19" fillId="0" borderId="159" xfId="0" applyFont="1" applyBorder="1" applyAlignment="1">
      <alignment vertical="center" wrapText="1"/>
    </xf>
    <xf numFmtId="0" fontId="19" fillId="0" borderId="52" xfId="0" applyFont="1" applyFill="1" applyBorder="1" applyAlignment="1">
      <alignment vertical="center" wrapText="1"/>
    </xf>
    <xf numFmtId="0" fontId="19" fillId="0" borderId="160" xfId="0" applyFont="1" applyFill="1" applyBorder="1" applyAlignment="1">
      <alignment vertical="center" wrapText="1"/>
    </xf>
    <xf numFmtId="0" fontId="19" fillId="0" borderId="149" xfId="0" applyFont="1" applyFill="1" applyBorder="1" applyAlignment="1">
      <alignment vertical="center" wrapText="1"/>
    </xf>
    <xf numFmtId="0" fontId="18" fillId="17" borderId="147" xfId="0" applyFont="1" applyFill="1" applyBorder="1" applyAlignment="1">
      <alignment vertical="center" wrapText="1"/>
    </xf>
    <xf numFmtId="0" fontId="19" fillId="0" borderId="146" xfId="0" applyFont="1" applyFill="1" applyBorder="1" applyAlignment="1">
      <alignment vertical="center" wrapText="1"/>
    </xf>
    <xf numFmtId="0" fontId="60" fillId="17" borderId="41" xfId="0" applyFont="1" applyFill="1" applyBorder="1" applyAlignment="1">
      <alignment horizontal="center"/>
    </xf>
    <xf numFmtId="0" fontId="60" fillId="17" borderId="28" xfId="0" applyFont="1" applyFill="1" applyBorder="1" applyAlignment="1">
      <alignment horizontal="center"/>
    </xf>
    <xf numFmtId="0" fontId="60" fillId="17" borderId="17" xfId="0" applyFont="1" applyFill="1" applyBorder="1" applyAlignment="1">
      <alignment horizontal="center"/>
    </xf>
    <xf numFmtId="0" fontId="60" fillId="17" borderId="25" xfId="0" applyFont="1" applyFill="1" applyBorder="1" applyAlignment="1">
      <alignment horizontal="left" vertical="center" wrapText="1"/>
    </xf>
    <xf numFmtId="0" fontId="60" fillId="17" borderId="26" xfId="0" applyFont="1" applyFill="1" applyBorder="1" applyAlignment="1">
      <alignment horizontal="left" vertical="center" wrapText="1"/>
    </xf>
    <xf numFmtId="0" fontId="60" fillId="17" borderId="7" xfId="0" applyFont="1" applyFill="1" applyBorder="1" applyAlignment="1">
      <alignment horizontal="left" vertical="center" wrapText="1"/>
    </xf>
    <xf numFmtId="0" fontId="0" fillId="12" borderId="18" xfId="0" applyFill="1" applyBorder="1" applyAlignment="1">
      <alignment horizontal="left" vertical="center" wrapText="1"/>
    </xf>
    <xf numFmtId="0" fontId="0" fillId="12" borderId="19" xfId="0" applyFill="1" applyBorder="1" applyAlignment="1">
      <alignment horizontal="left" vertical="center" wrapText="1"/>
    </xf>
    <xf numFmtId="0" fontId="0" fillId="12" borderId="20" xfId="0" applyFill="1" applyBorder="1" applyAlignment="1">
      <alignment horizontal="left" vertical="center" wrapText="1"/>
    </xf>
    <xf numFmtId="0" fontId="0" fillId="12" borderId="21" xfId="0" applyFill="1" applyBorder="1" applyAlignment="1">
      <alignment horizontal="left" vertical="center" wrapText="1"/>
    </xf>
    <xf numFmtId="0" fontId="0" fillId="12" borderId="0" xfId="0" applyFill="1" applyAlignment="1">
      <alignment horizontal="left" vertical="center" wrapText="1"/>
    </xf>
    <xf numFmtId="0" fontId="0" fillId="12" borderId="5" xfId="0" applyFill="1" applyBorder="1" applyAlignment="1">
      <alignment horizontal="left" vertical="center" wrapText="1"/>
    </xf>
    <xf numFmtId="0" fontId="0" fillId="12" borderId="22" xfId="0" applyFill="1" applyBorder="1" applyAlignment="1">
      <alignment horizontal="left" vertical="center" wrapText="1"/>
    </xf>
    <xf numFmtId="0" fontId="0" fillId="12" borderId="2" xfId="0" applyFill="1" applyBorder="1" applyAlignment="1">
      <alignment horizontal="left" vertical="center" wrapText="1"/>
    </xf>
    <xf numFmtId="0" fontId="0" fillId="12" borderId="6" xfId="0" applyFill="1" applyBorder="1" applyAlignment="1">
      <alignment horizontal="left" vertical="center" wrapText="1"/>
    </xf>
    <xf numFmtId="0" fontId="18" fillId="17" borderId="145" xfId="0" applyFont="1" applyFill="1" applyBorder="1" applyAlignment="1">
      <alignment horizontal="justify" vertical="center" wrapText="1"/>
    </xf>
    <xf numFmtId="0" fontId="18" fillId="17" borderId="147" xfId="0" applyFont="1" applyFill="1" applyBorder="1" applyAlignment="1">
      <alignment horizontal="justify" vertical="center" wrapText="1"/>
    </xf>
    <xf numFmtId="0" fontId="18" fillId="17" borderId="148" xfId="0" applyFont="1" applyFill="1" applyBorder="1" applyAlignment="1">
      <alignment horizontal="justify" vertical="center" wrapText="1"/>
    </xf>
    <xf numFmtId="0" fontId="19" fillId="0" borderId="145" xfId="0" applyFont="1" applyBorder="1" applyAlignment="1">
      <alignment horizontal="justify" vertical="center" wrapText="1"/>
    </xf>
    <xf numFmtId="0" fontId="19" fillId="0" borderId="147" xfId="0" applyFont="1" applyBorder="1" applyAlignment="1">
      <alignment horizontal="justify" vertical="center" wrapText="1"/>
    </xf>
    <xf numFmtId="0" fontId="19" fillId="0" borderId="148" xfId="0" applyFont="1" applyBorder="1" applyAlignment="1">
      <alignment horizontal="justify" vertical="center" wrapText="1"/>
    </xf>
    <xf numFmtId="0" fontId="19" fillId="0" borderId="160" xfId="0" applyFont="1" applyFill="1" applyBorder="1" applyAlignment="1">
      <alignment horizontal="center" vertical="center" wrapText="1"/>
    </xf>
    <xf numFmtId="0" fontId="50" fillId="14" borderId="129" xfId="0" applyFont="1" applyFill="1" applyBorder="1" applyAlignment="1">
      <alignment horizontal="center" vertical="center" wrapText="1"/>
    </xf>
    <xf numFmtId="0" fontId="50" fillId="14" borderId="130" xfId="0" applyFont="1" applyFill="1" applyBorder="1" applyAlignment="1">
      <alignment horizontal="center" vertical="center" wrapText="1"/>
    </xf>
    <xf numFmtId="0" fontId="50" fillId="14" borderId="131" xfId="0" applyFont="1" applyFill="1" applyBorder="1" applyAlignment="1">
      <alignment horizontal="center" vertical="center" wrapText="1"/>
    </xf>
    <xf numFmtId="0" fontId="50" fillId="14" borderId="132" xfId="0" applyFont="1" applyFill="1" applyBorder="1" applyAlignment="1">
      <alignment horizontal="center" vertical="center" wrapText="1"/>
    </xf>
    <xf numFmtId="0" fontId="50" fillId="12" borderId="85" xfId="0" applyFont="1" applyFill="1" applyBorder="1" applyAlignment="1">
      <alignment horizontal="center" vertical="center"/>
    </xf>
    <xf numFmtId="0" fontId="50" fillId="12" borderId="61" xfId="0" applyFont="1" applyFill="1" applyBorder="1" applyAlignment="1">
      <alignment horizontal="center" vertical="center"/>
    </xf>
    <xf numFmtId="0" fontId="50" fillId="12" borderId="106" xfId="0" applyFont="1" applyFill="1" applyBorder="1" applyAlignment="1">
      <alignment horizontal="center" vertical="center"/>
    </xf>
    <xf numFmtId="0" fontId="50" fillId="12" borderId="64" xfId="0" applyFont="1" applyFill="1" applyBorder="1" applyAlignment="1">
      <alignment horizontal="center" vertical="center"/>
    </xf>
    <xf numFmtId="0" fontId="50" fillId="12" borderId="86" xfId="0" applyFont="1" applyFill="1" applyBorder="1" applyAlignment="1">
      <alignment horizontal="center" vertical="center"/>
    </xf>
    <xf numFmtId="0" fontId="50" fillId="12" borderId="67" xfId="0" applyFont="1" applyFill="1" applyBorder="1" applyAlignment="1">
      <alignment horizontal="center" vertical="center"/>
    </xf>
    <xf numFmtId="0" fontId="50" fillId="12" borderId="103" xfId="0" applyFont="1" applyFill="1" applyBorder="1" applyAlignment="1">
      <alignment horizontal="center" vertical="center"/>
    </xf>
    <xf numFmtId="0" fontId="50" fillId="12" borderId="60" xfId="0" applyFont="1" applyFill="1" applyBorder="1" applyAlignment="1">
      <alignment horizontal="center" vertical="center"/>
    </xf>
    <xf numFmtId="0" fontId="50" fillId="12" borderId="104" xfId="0" applyFont="1" applyFill="1" applyBorder="1" applyAlignment="1">
      <alignment horizontal="center" vertical="center"/>
    </xf>
    <xf numFmtId="0" fontId="51" fillId="12" borderId="63" xfId="0" applyFont="1" applyFill="1" applyBorder="1" applyAlignment="1">
      <alignment horizontal="center" vertical="center"/>
    </xf>
    <xf numFmtId="0" fontId="51" fillId="12" borderId="108" xfId="0" applyFont="1" applyFill="1" applyBorder="1" applyAlignment="1">
      <alignment horizontal="center" vertical="center"/>
    </xf>
    <xf numFmtId="0" fontId="51" fillId="12" borderId="66" xfId="0" applyFont="1" applyFill="1" applyBorder="1" applyAlignment="1">
      <alignment horizontal="center" vertical="center"/>
    </xf>
    <xf numFmtId="0" fontId="51" fillId="12" borderId="112" xfId="0" applyFont="1" applyFill="1" applyBorder="1" applyAlignment="1">
      <alignment horizontal="center" vertical="center"/>
    </xf>
    <xf numFmtId="0" fontId="51" fillId="12" borderId="0" xfId="0" applyFont="1" applyFill="1" applyBorder="1" applyAlignment="1">
      <alignment horizontal="left" vertical="center"/>
    </xf>
    <xf numFmtId="14" fontId="51" fillId="18" borderId="41" xfId="0" applyNumberFormat="1" applyFont="1" applyFill="1" applyBorder="1" applyAlignment="1">
      <alignment horizontal="center" vertical="center"/>
    </xf>
    <xf numFmtId="14" fontId="51" fillId="18" borderId="17" xfId="0" applyNumberFormat="1" applyFont="1" applyFill="1" applyBorder="1" applyAlignment="1">
      <alignment horizontal="center" vertical="center"/>
    </xf>
    <xf numFmtId="0" fontId="48" fillId="14" borderId="85" xfId="0" applyFont="1" applyFill="1" applyBorder="1" applyAlignment="1">
      <alignment horizontal="center" vertical="center" wrapText="1"/>
    </xf>
    <xf numFmtId="0" fontId="48" fillId="14" borderId="60" xfId="0" applyFont="1" applyFill="1" applyBorder="1" applyAlignment="1">
      <alignment horizontal="center" vertical="center" wrapText="1"/>
    </xf>
    <xf numFmtId="0" fontId="48" fillId="14" borderId="105" xfId="0" applyFont="1" applyFill="1" applyBorder="1" applyAlignment="1">
      <alignment horizontal="center" vertical="center" wrapText="1"/>
    </xf>
    <xf numFmtId="0" fontId="48" fillId="14" borderId="86" xfId="0" applyFont="1" applyFill="1" applyBorder="1" applyAlignment="1">
      <alignment horizontal="center" vertical="center" wrapText="1"/>
    </xf>
    <xf numFmtId="0" fontId="48" fillId="14" borderId="66" xfId="0" applyFont="1" applyFill="1" applyBorder="1" applyAlignment="1">
      <alignment horizontal="center" vertical="center" wrapText="1"/>
    </xf>
    <xf numFmtId="0" fontId="42" fillId="14" borderId="66" xfId="0" applyFont="1" applyFill="1" applyBorder="1" applyAlignment="1">
      <alignment horizontal="center" vertical="center" wrapText="1"/>
    </xf>
    <xf numFmtId="0" fontId="42" fillId="12" borderId="66" xfId="0" applyFont="1" applyFill="1" applyBorder="1" applyAlignment="1">
      <alignment horizontal="left" vertical="center" wrapText="1"/>
    </xf>
    <xf numFmtId="0" fontId="42" fillId="12" borderId="114" xfId="0" applyFont="1" applyFill="1" applyBorder="1" applyAlignment="1">
      <alignment horizontal="left" vertical="center" wrapText="1"/>
    </xf>
    <xf numFmtId="0" fontId="48" fillId="12" borderId="0" xfId="0" applyFont="1" applyFill="1" applyBorder="1" applyAlignment="1">
      <alignment horizontal="left" vertical="center"/>
    </xf>
    <xf numFmtId="0" fontId="48" fillId="12" borderId="0" xfId="0" applyFont="1" applyFill="1" applyBorder="1" applyAlignment="1">
      <alignment horizontal="left" vertical="center" wrapText="1"/>
    </xf>
    <xf numFmtId="0" fontId="42" fillId="12" borderId="0" xfId="0" applyFont="1" applyFill="1" applyBorder="1" applyAlignment="1">
      <alignment horizontal="left" vertical="center" wrapText="1"/>
    </xf>
    <xf numFmtId="0" fontId="7" fillId="12" borderId="161" xfId="0" applyFont="1" applyFill="1" applyBorder="1" applyAlignment="1">
      <alignment horizontal="center" vertical="center" wrapText="1"/>
    </xf>
    <xf numFmtId="0" fontId="7" fillId="12" borderId="134" xfId="0" applyFont="1" applyFill="1" applyBorder="1" applyAlignment="1">
      <alignment horizontal="center" vertical="center" wrapText="1"/>
    </xf>
    <xf numFmtId="0" fontId="7" fillId="12" borderId="162" xfId="0" applyFont="1" applyFill="1" applyBorder="1" applyAlignment="1">
      <alignment horizontal="center" vertical="center" wrapText="1"/>
    </xf>
    <xf numFmtId="0" fontId="0" fillId="12" borderId="134" xfId="0" applyFill="1" applyBorder="1" applyAlignment="1">
      <alignment horizontal="center" vertical="center" wrapText="1"/>
    </xf>
    <xf numFmtId="0" fontId="0" fillId="12" borderId="162" xfId="0" applyFill="1" applyBorder="1" applyAlignment="1">
      <alignment horizontal="center" vertical="center" wrapText="1"/>
    </xf>
    <xf numFmtId="0" fontId="50" fillId="14" borderId="96" xfId="0" applyFont="1" applyFill="1" applyBorder="1" applyAlignment="1">
      <alignment horizontal="center" vertical="center" wrapText="1"/>
    </xf>
    <xf numFmtId="0" fontId="50" fillId="14" borderId="136" xfId="0" applyFont="1" applyFill="1" applyBorder="1" applyAlignment="1">
      <alignment horizontal="center" vertical="center" wrapText="1"/>
    </xf>
    <xf numFmtId="0" fontId="0" fillId="12" borderId="161" xfId="0" applyFill="1" applyBorder="1" applyAlignment="1">
      <alignment horizontal="center" vertical="center" wrapText="1"/>
    </xf>
    <xf numFmtId="0" fontId="51" fillId="0" borderId="89" xfId="0" applyFont="1" applyFill="1" applyBorder="1" applyAlignment="1">
      <alignment horizontal="justify" vertical="center" wrapText="1"/>
    </xf>
    <xf numFmtId="0" fontId="51" fillId="0" borderId="102" xfId="0" applyFont="1" applyFill="1" applyBorder="1" applyAlignment="1">
      <alignment horizontal="justify" vertical="center" wrapText="1"/>
    </xf>
    <xf numFmtId="0" fontId="48" fillId="13" borderId="85" xfId="0" applyFont="1" applyFill="1" applyBorder="1" applyAlignment="1">
      <alignment horizontal="center" vertical="center" wrapText="1"/>
    </xf>
    <xf numFmtId="0" fontId="48" fillId="13" borderId="60" xfId="0" applyFont="1" applyFill="1" applyBorder="1" applyAlignment="1">
      <alignment horizontal="center" vertical="center" wrapText="1"/>
    </xf>
    <xf numFmtId="0" fontId="48" fillId="13" borderId="61" xfId="0" applyFont="1" applyFill="1" applyBorder="1" applyAlignment="1">
      <alignment horizontal="center" vertical="center" wrapText="1"/>
    </xf>
    <xf numFmtId="0" fontId="48" fillId="13" borderId="103" xfId="0" applyFont="1" applyFill="1" applyBorder="1" applyAlignment="1">
      <alignment horizontal="center" vertical="center" wrapText="1"/>
    </xf>
    <xf numFmtId="0" fontId="48" fillId="13" borderId="104" xfId="0" applyFont="1" applyFill="1" applyBorder="1" applyAlignment="1">
      <alignment horizontal="center" vertical="center" wrapText="1"/>
    </xf>
    <xf numFmtId="0" fontId="48" fillId="13" borderId="68" xfId="0" applyFont="1" applyFill="1" applyBorder="1" applyAlignment="1">
      <alignment horizontal="center" vertical="center" wrapText="1"/>
    </xf>
    <xf numFmtId="0" fontId="48" fillId="13" borderId="105" xfId="0" applyFont="1" applyFill="1" applyBorder="1" applyAlignment="1">
      <alignment horizontal="center" vertical="center" wrapText="1"/>
    </xf>
    <xf numFmtId="0" fontId="51" fillId="18" borderId="34" xfId="0" applyFont="1" applyFill="1" applyBorder="1" applyAlignment="1">
      <alignment horizontal="center" vertical="center"/>
    </xf>
    <xf numFmtId="0" fontId="51" fillId="18" borderId="35" xfId="0" applyFont="1" applyFill="1" applyBorder="1" applyAlignment="1">
      <alignment horizontal="center" vertical="center"/>
    </xf>
    <xf numFmtId="14" fontId="51" fillId="18" borderId="35" xfId="0" applyNumberFormat="1" applyFont="1" applyFill="1" applyBorder="1" applyAlignment="1">
      <alignment horizontal="center" vertical="center"/>
    </xf>
    <xf numFmtId="0" fontId="51" fillId="18" borderId="54" xfId="0" applyFont="1" applyFill="1" applyBorder="1" applyAlignment="1">
      <alignment horizontal="center" vertical="center"/>
    </xf>
    <xf numFmtId="14" fontId="51" fillId="18" borderId="54" xfId="0" applyNumberFormat="1" applyFont="1" applyFill="1" applyBorder="1" applyAlignment="1">
      <alignment horizontal="center" vertical="center"/>
    </xf>
    <xf numFmtId="0" fontId="50" fillId="13" borderId="137" xfId="0" applyFont="1" applyFill="1" applyBorder="1" applyAlignment="1">
      <alignment horizontal="center" vertical="center"/>
    </xf>
    <xf numFmtId="0" fontId="50" fillId="13" borderId="83" xfId="0" applyFont="1" applyFill="1" applyBorder="1" applyAlignment="1">
      <alignment horizontal="center" vertical="center"/>
    </xf>
    <xf numFmtId="0" fontId="50" fillId="13" borderId="84" xfId="0" applyFont="1" applyFill="1" applyBorder="1" applyAlignment="1">
      <alignment horizontal="center" vertical="center"/>
    </xf>
    <xf numFmtId="0" fontId="50" fillId="13" borderId="138" xfId="0" applyFont="1" applyFill="1" applyBorder="1" applyAlignment="1">
      <alignment horizontal="center" vertical="center"/>
    </xf>
    <xf numFmtId="0" fontId="50" fillId="13" borderId="139" xfId="0" applyFont="1" applyFill="1" applyBorder="1" applyAlignment="1">
      <alignment horizontal="center" vertical="center"/>
    </xf>
    <xf numFmtId="0" fontId="23" fillId="12" borderId="35" xfId="0" applyFont="1" applyFill="1" applyBorder="1" applyAlignment="1">
      <alignment horizontal="center" vertical="center" wrapText="1"/>
    </xf>
    <xf numFmtId="0" fontId="23" fillId="12" borderId="54" xfId="0" applyFont="1" applyFill="1" applyBorder="1" applyAlignment="1">
      <alignment horizontal="center" vertical="center" wrapText="1"/>
    </xf>
    <xf numFmtId="0" fontId="23" fillId="12" borderId="31" xfId="0" applyFont="1" applyFill="1" applyBorder="1" applyAlignment="1">
      <alignment horizontal="center" vertical="center" wrapText="1"/>
    </xf>
    <xf numFmtId="0" fontId="23" fillId="12" borderId="32" xfId="0" applyFont="1" applyFill="1" applyBorder="1" applyAlignment="1">
      <alignment horizontal="center" vertical="center" wrapText="1"/>
    </xf>
    <xf numFmtId="0" fontId="23" fillId="12" borderId="25" xfId="0" applyFont="1" applyFill="1" applyBorder="1" applyAlignment="1">
      <alignment horizontal="center" vertical="center" wrapText="1"/>
    </xf>
    <xf numFmtId="0" fontId="23" fillId="12" borderId="7" xfId="0" applyFont="1" applyFill="1" applyBorder="1" applyAlignment="1">
      <alignment horizontal="center" vertical="center" wrapText="1"/>
    </xf>
    <xf numFmtId="0" fontId="49" fillId="18" borderId="125" xfId="0" applyFont="1" applyFill="1" applyBorder="1" applyAlignment="1">
      <alignment horizontal="center" vertical="center"/>
    </xf>
    <xf numFmtId="0" fontId="49" fillId="18" borderId="126" xfId="0" applyFont="1" applyFill="1" applyBorder="1" applyAlignment="1">
      <alignment horizontal="center" vertical="center"/>
    </xf>
    <xf numFmtId="0" fontId="49" fillId="18" borderId="63" xfId="0" applyFont="1" applyFill="1" applyBorder="1" applyAlignment="1">
      <alignment horizontal="center" vertical="center"/>
    </xf>
    <xf numFmtId="14" fontId="49" fillId="18" borderId="63" xfId="0" applyNumberFormat="1" applyFont="1" applyFill="1" applyBorder="1" applyAlignment="1">
      <alignment horizontal="center" vertical="center"/>
    </xf>
    <xf numFmtId="0" fontId="49" fillId="0" borderId="126" xfId="0" applyFont="1" applyFill="1" applyBorder="1" applyAlignment="1">
      <alignment horizontal="center" vertical="center"/>
    </xf>
    <xf numFmtId="0" fontId="24" fillId="12" borderId="40" xfId="0" applyFont="1" applyFill="1" applyBorder="1" applyAlignment="1">
      <alignment horizontal="center" vertical="center" wrapText="1"/>
    </xf>
    <xf numFmtId="0" fontId="24" fillId="12" borderId="24" xfId="0" applyFont="1" applyFill="1" applyBorder="1" applyAlignment="1">
      <alignment horizontal="center" vertical="center" wrapText="1"/>
    </xf>
    <xf numFmtId="0" fontId="23" fillId="12" borderId="38" xfId="0" applyFont="1" applyFill="1" applyBorder="1" applyAlignment="1">
      <alignment horizontal="left" vertical="top" wrapText="1"/>
    </xf>
    <xf numFmtId="0" fontId="23" fillId="12" borderId="15" xfId="0" applyFont="1" applyFill="1" applyBorder="1" applyAlignment="1">
      <alignment horizontal="left" vertical="top" wrapText="1"/>
    </xf>
    <xf numFmtId="0" fontId="23" fillId="12" borderId="47" xfId="0" applyFont="1" applyFill="1" applyBorder="1" applyAlignment="1">
      <alignment horizontal="left" vertical="top" wrapText="1"/>
    </xf>
    <xf numFmtId="0" fontId="23" fillId="12" borderId="36" xfId="0" applyFont="1" applyFill="1" applyBorder="1" applyAlignment="1">
      <alignment horizontal="left" vertical="top" wrapText="1"/>
    </xf>
    <xf numFmtId="0" fontId="23" fillId="12" borderId="54" xfId="0" applyFont="1" applyFill="1" applyBorder="1" applyAlignment="1">
      <alignment horizontal="left" vertical="top" wrapText="1"/>
    </xf>
    <xf numFmtId="0" fontId="23" fillId="12" borderId="32" xfId="0" applyFont="1" applyFill="1" applyBorder="1" applyAlignment="1">
      <alignment horizontal="left" vertical="top" wrapText="1"/>
    </xf>
    <xf numFmtId="0" fontId="23" fillId="12" borderId="19" xfId="0" applyFont="1" applyFill="1" applyBorder="1" applyAlignment="1">
      <alignment horizontal="center" vertical="center" wrapText="1"/>
    </xf>
    <xf numFmtId="0" fontId="23" fillId="12" borderId="2" xfId="0" applyFont="1" applyFill="1" applyBorder="1" applyAlignment="1">
      <alignment horizontal="center" vertical="center" wrapText="1"/>
    </xf>
    <xf numFmtId="0" fontId="24" fillId="12" borderId="27" xfId="0" applyFont="1" applyFill="1" applyBorder="1" applyAlignment="1">
      <alignment horizontal="center" vertical="center" wrapText="1"/>
    </xf>
    <xf numFmtId="0" fontId="23" fillId="12" borderId="34" xfId="0" applyFont="1" applyFill="1" applyBorder="1" applyAlignment="1">
      <alignment horizontal="left" vertical="top" wrapText="1"/>
    </xf>
    <xf numFmtId="0" fontId="23" fillId="12" borderId="35" xfId="0" applyFont="1" applyFill="1" applyBorder="1" applyAlignment="1">
      <alignment horizontal="left" vertical="top" wrapText="1"/>
    </xf>
    <xf numFmtId="0" fontId="23" fillId="12" borderId="31" xfId="0" applyFont="1" applyFill="1" applyBorder="1" applyAlignment="1">
      <alignment horizontal="left" vertical="top" wrapText="1"/>
    </xf>
    <xf numFmtId="0" fontId="42" fillId="0" borderId="106" xfId="0" applyFont="1" applyFill="1" applyBorder="1" applyAlignment="1">
      <alignment horizontal="left" vertical="center" wrapText="1"/>
    </xf>
    <xf numFmtId="0" fontId="42" fillId="0" borderId="63" xfId="0" applyFont="1" applyFill="1" applyBorder="1" applyAlignment="1">
      <alignment horizontal="left" vertical="center" wrapText="1"/>
    </xf>
    <xf numFmtId="0" fontId="42" fillId="0" borderId="110" xfId="0" applyFont="1" applyFill="1" applyBorder="1" applyAlignment="1">
      <alignment horizontal="left" vertical="center" wrapText="1"/>
    </xf>
    <xf numFmtId="0" fontId="42" fillId="0" borderId="106" xfId="0" applyFont="1" applyFill="1" applyBorder="1" applyAlignment="1">
      <alignment horizontal="left" vertical="center"/>
    </xf>
    <xf numFmtId="0" fontId="42" fillId="0" borderId="63" xfId="0" applyFont="1" applyFill="1" applyBorder="1" applyAlignment="1">
      <alignment horizontal="left" vertical="center"/>
    </xf>
    <xf numFmtId="0" fontId="42" fillId="0" borderId="110" xfId="0" applyFont="1" applyFill="1" applyBorder="1" applyAlignment="1">
      <alignment horizontal="left" vertical="center"/>
    </xf>
    <xf numFmtId="0" fontId="49" fillId="0" borderId="86" xfId="0" applyFont="1" applyFill="1" applyBorder="1" applyAlignment="1">
      <alignment horizontal="center" vertical="center" wrapText="1"/>
    </xf>
    <xf numFmtId="0" fontId="49" fillId="0" borderId="66" xfId="0" applyFont="1" applyFill="1" applyBorder="1" applyAlignment="1">
      <alignment horizontal="center" vertical="center" wrapText="1"/>
    </xf>
    <xf numFmtId="0" fontId="48" fillId="0" borderId="66" xfId="0" applyFont="1" applyFill="1" applyBorder="1" applyAlignment="1">
      <alignment horizontal="center" vertical="center" wrapText="1"/>
    </xf>
    <xf numFmtId="0" fontId="49" fillId="0" borderId="114" xfId="0" applyFont="1" applyFill="1" applyBorder="1" applyAlignment="1">
      <alignment horizontal="center" vertical="center" wrapText="1"/>
    </xf>
    <xf numFmtId="0" fontId="49" fillId="0" borderId="63" xfId="0" applyFont="1" applyFill="1" applyBorder="1" applyAlignment="1">
      <alignment horizontal="center" vertical="center" wrapText="1"/>
    </xf>
    <xf numFmtId="0" fontId="48" fillId="0" borderId="63" xfId="0" applyFont="1" applyFill="1" applyBorder="1" applyAlignment="1">
      <alignment horizontal="center" vertical="center" wrapText="1"/>
    </xf>
    <xf numFmtId="0" fontId="49" fillId="0" borderId="110" xfId="0" applyFont="1" applyFill="1" applyBorder="1" applyAlignment="1">
      <alignment horizontal="center" vertical="center" wrapText="1"/>
    </xf>
    <xf numFmtId="0" fontId="49" fillId="0" borderId="106" xfId="0" applyFont="1" applyFill="1" applyBorder="1" applyAlignment="1">
      <alignment horizontal="center" vertical="center" wrapText="1"/>
    </xf>
    <xf numFmtId="0" fontId="50" fillId="13" borderId="85" xfId="0" applyFont="1" applyFill="1" applyBorder="1" applyAlignment="1">
      <alignment horizontal="center" vertical="center" wrapText="1"/>
    </xf>
    <xf numFmtId="0" fontId="50" fillId="13" borderId="60" xfId="0" applyFont="1" applyFill="1" applyBorder="1" applyAlignment="1">
      <alignment horizontal="center" vertical="center" wrapText="1"/>
    </xf>
    <xf numFmtId="0" fontId="50" fillId="13" borderId="105" xfId="0" applyFont="1" applyFill="1" applyBorder="1" applyAlignment="1">
      <alignment horizontal="center" vertical="center" wrapText="1"/>
    </xf>
    <xf numFmtId="0" fontId="50" fillId="13" borderId="86" xfId="0" applyFont="1" applyFill="1" applyBorder="1" applyAlignment="1">
      <alignment horizontal="center" vertical="center" wrapText="1"/>
    </xf>
    <xf numFmtId="0" fontId="49" fillId="13" borderId="66" xfId="0" applyFont="1" applyFill="1" applyBorder="1" applyAlignment="1">
      <alignment horizontal="center" vertical="center" wrapText="1"/>
    </xf>
    <xf numFmtId="0" fontId="46" fillId="0" borderId="66" xfId="0" applyFont="1" applyFill="1" applyBorder="1" applyAlignment="1">
      <alignment horizontal="left" vertical="center" wrapText="1"/>
    </xf>
    <xf numFmtId="0" fontId="46" fillId="0" borderId="114" xfId="0" applyFont="1" applyFill="1" applyBorder="1" applyAlignment="1">
      <alignment horizontal="left" vertical="center" wrapText="1"/>
    </xf>
    <xf numFmtId="0" fontId="29" fillId="12" borderId="0" xfId="0" applyFont="1" applyFill="1" applyBorder="1" applyAlignment="1">
      <alignment horizontal="left" vertical="center" wrapText="1"/>
    </xf>
    <xf numFmtId="14" fontId="26" fillId="18" borderId="52" xfId="0" applyNumberFormat="1" applyFont="1" applyFill="1" applyBorder="1" applyAlignment="1">
      <alignment horizontal="center" vertical="center" wrapText="1"/>
    </xf>
    <xf numFmtId="0" fontId="24" fillId="18" borderId="52" xfId="0" applyFont="1" applyFill="1" applyBorder="1" applyAlignment="1">
      <alignment horizontal="center" vertical="center" wrapText="1"/>
    </xf>
    <xf numFmtId="0" fontId="50" fillId="0" borderId="85" xfId="0" applyFont="1" applyFill="1" applyBorder="1" applyAlignment="1">
      <alignment horizontal="center" vertical="center" wrapText="1"/>
    </xf>
    <xf numFmtId="0" fontId="50" fillId="0" borderId="60" xfId="0" applyFont="1" applyFill="1" applyBorder="1" applyAlignment="1">
      <alignment horizontal="center" vertical="center" wrapText="1"/>
    </xf>
    <xf numFmtId="0" fontId="50" fillId="0" borderId="105" xfId="0" applyFont="1" applyFill="1" applyBorder="1" applyAlignment="1">
      <alignment horizontal="center" vertical="center" wrapText="1"/>
    </xf>
    <xf numFmtId="0" fontId="48" fillId="0" borderId="106" xfId="0" applyFont="1" applyFill="1" applyBorder="1" applyAlignment="1">
      <alignment horizontal="center" vertical="center" wrapText="1"/>
    </xf>
    <xf numFmtId="0" fontId="48" fillId="0" borderId="110" xfId="0" applyFont="1" applyFill="1" applyBorder="1" applyAlignment="1">
      <alignment horizontal="center" vertical="center" wrapText="1"/>
    </xf>
    <xf numFmtId="0" fontId="47" fillId="0" borderId="85" xfId="0" applyFont="1" applyFill="1" applyBorder="1" applyAlignment="1">
      <alignment horizontal="center" vertical="center"/>
    </xf>
    <xf numFmtId="0" fontId="47" fillId="0" borderId="60" xfId="0" applyFont="1" applyFill="1" applyBorder="1" applyAlignment="1">
      <alignment horizontal="center" vertical="center"/>
    </xf>
    <xf numFmtId="0" fontId="47" fillId="0" borderId="61" xfId="0" applyFont="1" applyFill="1" applyBorder="1" applyAlignment="1">
      <alignment horizontal="center" vertical="center"/>
    </xf>
    <xf numFmtId="0" fontId="47" fillId="0" borderId="106" xfId="0" applyFont="1" applyFill="1" applyBorder="1" applyAlignment="1">
      <alignment horizontal="center" vertical="center"/>
    </xf>
    <xf numFmtId="0" fontId="47" fillId="0" borderId="63" xfId="0" applyFont="1" applyFill="1" applyBorder="1" applyAlignment="1">
      <alignment horizontal="center" vertical="center"/>
    </xf>
    <xf numFmtId="0" fontId="47" fillId="0" borderId="64" xfId="0" applyFont="1" applyFill="1" applyBorder="1" applyAlignment="1">
      <alignment horizontal="center" vertical="center"/>
    </xf>
    <xf numFmtId="0" fontId="47" fillId="0" borderId="86" xfId="0" applyFont="1" applyFill="1" applyBorder="1" applyAlignment="1">
      <alignment horizontal="center" vertical="center"/>
    </xf>
    <xf numFmtId="0" fontId="47" fillId="0" borderId="66" xfId="0" applyFont="1" applyFill="1" applyBorder="1" applyAlignment="1">
      <alignment horizontal="center" vertical="center"/>
    </xf>
    <xf numFmtId="0" fontId="47" fillId="0" borderId="67" xfId="0" applyFont="1" applyFill="1" applyBorder="1" applyAlignment="1">
      <alignment horizontal="center" vertical="center"/>
    </xf>
    <xf numFmtId="0" fontId="48" fillId="0" borderId="103" xfId="0" applyFont="1" applyFill="1" applyBorder="1" applyAlignment="1">
      <alignment horizontal="center" vertical="center"/>
    </xf>
    <xf numFmtId="0" fontId="48" fillId="0" borderId="60" xfId="0" applyFont="1" applyFill="1" applyBorder="1" applyAlignment="1">
      <alignment horizontal="center" vertical="center"/>
    </xf>
    <xf numFmtId="0" fontId="48" fillId="0" borderId="104" xfId="0" applyFont="1" applyFill="1" applyBorder="1" applyAlignment="1">
      <alignment horizontal="center" vertical="center"/>
    </xf>
    <xf numFmtId="0" fontId="48" fillId="0" borderId="68" xfId="0" applyFont="1" applyFill="1" applyBorder="1" applyAlignment="1">
      <alignment horizontal="center" vertical="center"/>
    </xf>
    <xf numFmtId="0" fontId="42" fillId="0" borderId="60" xfId="0" applyFont="1" applyFill="1" applyBorder="1" applyAlignment="1">
      <alignment horizontal="center" vertical="center"/>
    </xf>
    <xf numFmtId="0" fontId="42" fillId="0" borderId="105" xfId="0" applyFont="1" applyFill="1" applyBorder="1" applyAlignment="1">
      <alignment horizontal="center" vertical="center"/>
    </xf>
    <xf numFmtId="0" fontId="48" fillId="0" borderId="107" xfId="0" applyFont="1" applyFill="1" applyBorder="1" applyAlignment="1">
      <alignment horizontal="center" vertical="center"/>
    </xf>
    <xf numFmtId="0" fontId="48" fillId="0" borderId="63" xfId="0" applyFont="1" applyFill="1" applyBorder="1" applyAlignment="1">
      <alignment horizontal="center" vertical="center"/>
    </xf>
    <xf numFmtId="0" fontId="42" fillId="0" borderId="63" xfId="0" applyFont="1" applyFill="1" applyBorder="1" applyAlignment="1">
      <alignment horizontal="center" vertical="center"/>
    </xf>
    <xf numFmtId="0" fontId="42" fillId="0" borderId="108" xfId="0" applyFont="1" applyFill="1" applyBorder="1" applyAlignment="1">
      <alignment horizontal="center" vertical="center"/>
    </xf>
    <xf numFmtId="0" fontId="48" fillId="0" borderId="109" xfId="0" applyFont="1" applyFill="1" applyBorder="1" applyAlignment="1">
      <alignment horizontal="center" vertical="center"/>
    </xf>
    <xf numFmtId="164" fontId="42" fillId="0" borderId="63" xfId="0" applyNumberFormat="1" applyFont="1" applyFill="1" applyBorder="1" applyAlignment="1">
      <alignment horizontal="center" vertical="center"/>
    </xf>
    <xf numFmtId="164" fontId="42" fillId="0" borderId="110" xfId="0" applyNumberFormat="1" applyFont="1" applyFill="1" applyBorder="1" applyAlignment="1">
      <alignment horizontal="center" vertical="center"/>
    </xf>
    <xf numFmtId="0" fontId="48" fillId="0" borderId="111" xfId="0" applyFont="1" applyFill="1" applyBorder="1" applyAlignment="1">
      <alignment horizontal="center" vertical="center"/>
    </xf>
    <xf numFmtId="0" fontId="48" fillId="0" borderId="66" xfId="0" applyFont="1" applyFill="1" applyBorder="1" applyAlignment="1">
      <alignment horizontal="center" vertical="center"/>
    </xf>
    <xf numFmtId="0" fontId="42" fillId="0" borderId="66" xfId="0" applyFont="1" applyFill="1" applyBorder="1" applyAlignment="1">
      <alignment horizontal="center" vertical="center"/>
    </xf>
    <xf numFmtId="0" fontId="42" fillId="0" borderId="112" xfId="0" applyFont="1" applyFill="1" applyBorder="1" applyAlignment="1">
      <alignment horizontal="center" vertical="center"/>
    </xf>
    <xf numFmtId="0" fontId="48" fillId="0" borderId="113" xfId="0" applyFont="1" applyFill="1" applyBorder="1" applyAlignment="1">
      <alignment horizontal="center" vertical="center"/>
    </xf>
    <xf numFmtId="14" fontId="42" fillId="0" borderId="66" xfId="0" applyNumberFormat="1" applyFont="1" applyFill="1" applyBorder="1" applyAlignment="1">
      <alignment horizontal="center" vertical="center" wrapText="1"/>
    </xf>
    <xf numFmtId="0" fontId="42" fillId="0" borderId="66" xfId="0" applyFont="1" applyFill="1" applyBorder="1" applyAlignment="1">
      <alignment horizontal="center" vertical="center" wrapText="1"/>
    </xf>
    <xf numFmtId="0" fontId="42" fillId="0" borderId="114" xfId="0" applyFont="1" applyFill="1" applyBorder="1" applyAlignment="1">
      <alignment horizontal="center" vertical="center" wrapText="1"/>
    </xf>
    <xf numFmtId="0" fontId="24" fillId="12" borderId="25" xfId="0" applyFont="1" applyFill="1" applyBorder="1" applyAlignment="1">
      <alignment horizontal="center" vertical="center" wrapText="1"/>
    </xf>
    <xf numFmtId="0" fontId="24" fillId="12" borderId="26" xfId="0" applyFont="1" applyFill="1" applyBorder="1" applyAlignment="1">
      <alignment horizontal="center" vertical="center" wrapText="1"/>
    </xf>
    <xf numFmtId="0" fontId="28" fillId="12" borderId="18" xfId="0" applyFont="1" applyFill="1" applyBorder="1" applyAlignment="1">
      <alignment horizontal="center" vertical="center" wrapText="1"/>
    </xf>
    <xf numFmtId="0" fontId="28" fillId="12" borderId="19" xfId="0" applyFont="1" applyFill="1" applyBorder="1" applyAlignment="1">
      <alignment horizontal="center" vertical="center" wrapText="1"/>
    </xf>
    <xf numFmtId="0" fontId="28" fillId="12" borderId="20" xfId="0" applyFont="1" applyFill="1" applyBorder="1" applyAlignment="1">
      <alignment horizontal="center" vertical="center" wrapText="1"/>
    </xf>
    <xf numFmtId="0" fontId="28" fillId="12" borderId="21" xfId="0" applyFont="1" applyFill="1" applyBorder="1" applyAlignment="1">
      <alignment horizontal="center" vertical="center" wrapText="1"/>
    </xf>
    <xf numFmtId="0" fontId="28" fillId="12" borderId="0" xfId="0" applyFont="1" applyFill="1" applyBorder="1" applyAlignment="1">
      <alignment horizontal="center" vertical="center" wrapText="1"/>
    </xf>
    <xf numFmtId="0" fontId="28" fillId="12" borderId="5" xfId="0" applyFont="1" applyFill="1" applyBorder="1" applyAlignment="1">
      <alignment horizontal="center" vertical="center" wrapText="1"/>
    </xf>
    <xf numFmtId="0" fontId="28" fillId="12" borderId="25" xfId="0" applyFont="1" applyFill="1" applyBorder="1" applyAlignment="1">
      <alignment horizontal="center" vertical="center" textRotation="90" wrapText="1"/>
    </xf>
    <xf numFmtId="0" fontId="28" fillId="12" borderId="26" xfId="0" applyFont="1" applyFill="1" applyBorder="1" applyAlignment="1">
      <alignment horizontal="center" vertical="center" textRotation="90" wrapText="1"/>
    </xf>
    <xf numFmtId="0" fontId="43" fillId="0" borderId="71" xfId="0" applyFont="1" applyFill="1" applyBorder="1" applyAlignment="1">
      <alignment horizontal="center" vertical="center" wrapText="1"/>
    </xf>
    <xf numFmtId="0" fontId="43" fillId="0" borderId="76" xfId="0" applyFont="1" applyFill="1" applyBorder="1" applyAlignment="1">
      <alignment horizontal="center" vertical="center" wrapText="1"/>
    </xf>
    <xf numFmtId="0" fontId="43" fillId="0" borderId="71" xfId="0" applyFont="1" applyFill="1" applyBorder="1" applyAlignment="1">
      <alignment horizontal="center" vertical="center" textRotation="90" wrapText="1"/>
    </xf>
    <xf numFmtId="0" fontId="43" fillId="0" borderId="77" xfId="0" applyFont="1" applyFill="1" applyBorder="1" applyAlignment="1">
      <alignment horizontal="center" vertical="center" wrapText="1"/>
    </xf>
    <xf numFmtId="0" fontId="43" fillId="0" borderId="115" xfId="0" applyFont="1" applyFill="1" applyBorder="1" applyAlignment="1">
      <alignment horizontal="center" vertical="center" textRotation="90" wrapText="1"/>
    </xf>
    <xf numFmtId="0" fontId="43" fillId="0" borderId="116" xfId="0" applyFont="1" applyFill="1" applyBorder="1" applyAlignment="1">
      <alignment horizontal="center" vertical="center" wrapText="1"/>
    </xf>
    <xf numFmtId="0" fontId="43" fillId="0" borderId="117" xfId="0" applyFont="1" applyFill="1" applyBorder="1" applyAlignment="1">
      <alignment horizontal="center" vertical="center" wrapText="1"/>
    </xf>
    <xf numFmtId="0" fontId="24" fillId="12" borderId="25" xfId="0" applyFont="1" applyFill="1" applyBorder="1" applyAlignment="1">
      <alignment horizontal="center" vertical="center" textRotation="90" wrapText="1"/>
    </xf>
    <xf numFmtId="0" fontId="24" fillId="12" borderId="26" xfId="0" applyFont="1" applyFill="1" applyBorder="1" applyAlignment="1">
      <alignment horizontal="center" vertical="center" textRotation="90" wrapText="1"/>
    </xf>
    <xf numFmtId="0" fontId="43" fillId="0" borderId="69" xfId="0" applyFont="1" applyFill="1" applyBorder="1" applyAlignment="1">
      <alignment horizontal="center" vertical="center" wrapText="1"/>
    </xf>
    <xf numFmtId="0" fontId="49" fillId="0" borderId="74" xfId="0" applyFont="1" applyFill="1" applyBorder="1" applyAlignment="1">
      <alignment horizontal="center" vertical="center" wrapText="1"/>
    </xf>
    <xf numFmtId="0" fontId="49" fillId="0" borderId="82" xfId="0" applyFont="1" applyFill="1" applyBorder="1" applyAlignment="1">
      <alignment horizontal="center" vertical="center" wrapText="1"/>
    </xf>
    <xf numFmtId="0" fontId="44" fillId="0" borderId="71" xfId="0" applyFont="1" applyFill="1" applyBorder="1" applyAlignment="1">
      <alignment horizontal="center" vertical="center" wrapText="1"/>
    </xf>
    <xf numFmtId="0" fontId="46" fillId="0" borderId="71" xfId="0" applyFont="1" applyFill="1" applyBorder="1" applyAlignment="1">
      <alignment horizontal="center" vertical="center" wrapText="1"/>
    </xf>
    <xf numFmtId="0" fontId="46" fillId="0" borderId="76" xfId="0" applyFont="1" applyFill="1" applyBorder="1" applyAlignment="1">
      <alignment horizontal="center" vertical="center" wrapText="1"/>
    </xf>
    <xf numFmtId="0" fontId="46" fillId="0" borderId="77" xfId="0" applyFont="1" applyFill="1" applyBorder="1" applyAlignment="1">
      <alignment horizontal="center" vertical="center" wrapText="1"/>
    </xf>
    <xf numFmtId="0" fontId="44" fillId="0" borderId="71" xfId="0" applyFont="1" applyFill="1" applyBorder="1" applyAlignment="1">
      <alignment horizontal="center" vertical="center" textRotation="90" wrapText="1"/>
    </xf>
    <xf numFmtId="0" fontId="44" fillId="0" borderId="76" xfId="0" applyFont="1" applyFill="1" applyBorder="1" applyAlignment="1">
      <alignment horizontal="center" vertical="center" wrapText="1"/>
    </xf>
    <xf numFmtId="0" fontId="44" fillId="0" borderId="77" xfId="0" applyFont="1" applyFill="1" applyBorder="1" applyAlignment="1">
      <alignment horizontal="center" vertical="center" wrapText="1"/>
    </xf>
    <xf numFmtId="0" fontId="24" fillId="12" borderId="34" xfId="0" applyFont="1" applyFill="1" applyBorder="1" applyAlignment="1">
      <alignment horizontal="center" vertical="center" wrapText="1"/>
    </xf>
    <xf numFmtId="0" fontId="24" fillId="12" borderId="36" xfId="0" applyFont="1" applyFill="1" applyBorder="1" applyAlignment="1">
      <alignment horizontal="center" vertical="center" wrapText="1"/>
    </xf>
    <xf numFmtId="0" fontId="29" fillId="12" borderId="35" xfId="0" applyFont="1" applyFill="1" applyBorder="1" applyAlignment="1">
      <alignment horizontal="justify" vertical="center" wrapText="1"/>
    </xf>
    <xf numFmtId="0" fontId="29" fillId="12" borderId="54" xfId="0" applyFont="1" applyFill="1" applyBorder="1" applyAlignment="1">
      <alignment horizontal="justify" vertical="center" wrapText="1"/>
    </xf>
    <xf numFmtId="0" fontId="23" fillId="12" borderId="52" xfId="0" applyFont="1" applyFill="1" applyBorder="1" applyAlignment="1">
      <alignment horizontal="center" vertical="center" wrapText="1"/>
    </xf>
    <xf numFmtId="0" fontId="23" fillId="12" borderId="58" xfId="0" applyFont="1" applyFill="1" applyBorder="1" applyAlignment="1">
      <alignment horizontal="center" vertical="center" wrapText="1"/>
    </xf>
    <xf numFmtId="0" fontId="23" fillId="12" borderId="0" xfId="0" applyFont="1" applyFill="1" applyBorder="1" applyAlignment="1">
      <alignment horizontal="center" vertical="center" wrapText="1"/>
    </xf>
    <xf numFmtId="0" fontId="43" fillId="0" borderId="74" xfId="0" applyFont="1" applyFill="1" applyBorder="1" applyAlignment="1">
      <alignment horizontal="center" vertical="center" wrapText="1"/>
    </xf>
    <xf numFmtId="0" fontId="43" fillId="0" borderId="82" xfId="0" applyFont="1" applyFill="1" applyBorder="1" applyAlignment="1">
      <alignment horizontal="center" vertical="center" wrapText="1"/>
    </xf>
    <xf numFmtId="0" fontId="43" fillId="0" borderId="120" xfId="0" applyFont="1" applyFill="1" applyBorder="1" applyAlignment="1">
      <alignment horizontal="center" vertical="center" wrapText="1"/>
    </xf>
    <xf numFmtId="0" fontId="51" fillId="0" borderId="71" xfId="0" applyFont="1" applyFill="1" applyBorder="1" applyAlignment="1">
      <alignment horizontal="center" vertical="center" wrapText="1"/>
    </xf>
    <xf numFmtId="0" fontId="51" fillId="0" borderId="76" xfId="0" applyFont="1" applyFill="1" applyBorder="1" applyAlignment="1">
      <alignment horizontal="center" vertical="center" wrapText="1"/>
    </xf>
    <xf numFmtId="0" fontId="51" fillId="0" borderId="77" xfId="0" applyFont="1" applyFill="1" applyBorder="1" applyAlignment="1">
      <alignment horizontal="center" vertical="center" wrapText="1"/>
    </xf>
    <xf numFmtId="0" fontId="51" fillId="0" borderId="121" xfId="0" applyFont="1" applyFill="1" applyBorder="1" applyAlignment="1">
      <alignment horizontal="center" vertical="center" wrapText="1"/>
    </xf>
    <xf numFmtId="0" fontId="23" fillId="12" borderId="27" xfId="0" applyNumberFormat="1" applyFont="1" applyFill="1" applyBorder="1" applyAlignment="1">
      <alignment horizontal="center" vertical="center" wrapText="1"/>
    </xf>
    <xf numFmtId="0" fontId="23" fillId="12" borderId="53" xfId="0" applyNumberFormat="1" applyFont="1" applyFill="1" applyBorder="1" applyAlignment="1">
      <alignment horizontal="center" vertical="center" wrapText="1"/>
    </xf>
    <xf numFmtId="0" fontId="23" fillId="12" borderId="57" xfId="0" applyNumberFormat="1" applyFont="1" applyFill="1" applyBorder="1" applyAlignment="1">
      <alignment horizontal="center" vertical="center" wrapText="1"/>
    </xf>
    <xf numFmtId="0" fontId="23" fillId="12" borderId="24" xfId="0" applyNumberFormat="1" applyFont="1" applyFill="1" applyBorder="1" applyAlignment="1">
      <alignment horizontal="center" vertical="center" wrapText="1"/>
    </xf>
    <xf numFmtId="0" fontId="24" fillId="12" borderId="57" xfId="0" applyFont="1" applyFill="1" applyBorder="1" applyAlignment="1">
      <alignment horizontal="center" vertical="center" wrapText="1"/>
    </xf>
    <xf numFmtId="0" fontId="23" fillId="12" borderId="37" xfId="0" applyFont="1" applyFill="1" applyBorder="1" applyAlignment="1">
      <alignment horizontal="left" vertical="top" wrapText="1"/>
    </xf>
    <xf numFmtId="0" fontId="23" fillId="12" borderId="49" xfId="0" applyFont="1" applyFill="1" applyBorder="1" applyAlignment="1">
      <alignment horizontal="left" vertical="top" wrapText="1"/>
    </xf>
    <xf numFmtId="0" fontId="23" fillId="12" borderId="50" xfId="0" applyFont="1" applyFill="1" applyBorder="1" applyAlignment="1">
      <alignment horizontal="left" vertical="top" wrapText="1"/>
    </xf>
    <xf numFmtId="14" fontId="49" fillId="0" borderId="126" xfId="0" applyNumberFormat="1" applyFont="1" applyFill="1" applyBorder="1" applyAlignment="1">
      <alignment horizontal="center" vertical="center"/>
    </xf>
    <xf numFmtId="0" fontId="49" fillId="0" borderId="127" xfId="0" applyFont="1" applyFill="1" applyBorder="1" applyAlignment="1">
      <alignment horizontal="center" vertical="center"/>
    </xf>
    <xf numFmtId="0" fontId="43" fillId="18" borderId="44" xfId="0" applyFont="1" applyFill="1" applyBorder="1" applyAlignment="1">
      <alignment horizontal="center" vertical="center"/>
    </xf>
    <xf numFmtId="0" fontId="43" fillId="18" borderId="97" xfId="0" applyFont="1" applyFill="1" applyBorder="1" applyAlignment="1">
      <alignment horizontal="center" vertical="center"/>
    </xf>
    <xf numFmtId="0" fontId="43" fillId="18" borderId="113" xfId="0" applyFont="1" applyFill="1" applyBorder="1" applyAlignment="1">
      <alignment horizontal="center" vertical="center"/>
    </xf>
    <xf numFmtId="0" fontId="49" fillId="18" borderId="66" xfId="0" applyFont="1" applyFill="1" applyBorder="1" applyAlignment="1">
      <alignment horizontal="center" vertical="center"/>
    </xf>
    <xf numFmtId="14" fontId="49" fillId="18" borderId="66" xfId="0" applyNumberFormat="1" applyFont="1" applyFill="1" applyBorder="1" applyAlignment="1">
      <alignment horizontal="center" vertical="center"/>
    </xf>
    <xf numFmtId="0" fontId="43" fillId="0" borderId="67" xfId="0" applyFont="1" applyFill="1" applyBorder="1" applyAlignment="1">
      <alignment horizontal="center" vertical="center"/>
    </xf>
    <xf numFmtId="0" fontId="43" fillId="0" borderId="97" xfId="0" applyFont="1" applyFill="1" applyBorder="1" applyAlignment="1">
      <alignment horizontal="center" vertical="center"/>
    </xf>
    <xf numFmtId="0" fontId="43" fillId="0" borderId="93" xfId="0" applyFont="1" applyFill="1" applyBorder="1" applyAlignment="1">
      <alignment horizontal="center" vertical="center"/>
    </xf>
    <xf numFmtId="0" fontId="44" fillId="13" borderId="85" xfId="0" applyFont="1" applyFill="1" applyBorder="1" applyAlignment="1">
      <alignment horizontal="center" vertical="center" wrapText="1"/>
    </xf>
    <xf numFmtId="0" fontId="44" fillId="13" borderId="60" xfId="0" applyFont="1" applyFill="1" applyBorder="1" applyAlignment="1">
      <alignment horizontal="center" vertical="center" wrapText="1"/>
    </xf>
    <xf numFmtId="0" fontId="44" fillId="13" borderId="105" xfId="0" applyFont="1" applyFill="1" applyBorder="1" applyAlignment="1">
      <alignment horizontal="center" vertical="center" wrapText="1"/>
    </xf>
    <xf numFmtId="0" fontId="43" fillId="13" borderId="122" xfId="0" applyFont="1" applyFill="1" applyBorder="1" applyAlignment="1">
      <alignment horizontal="center" vertical="center"/>
    </xf>
    <xf numFmtId="0" fontId="43" fillId="13" borderId="123" xfId="0" applyFont="1" applyFill="1" applyBorder="1" applyAlignment="1">
      <alignment horizontal="center" vertical="center"/>
    </xf>
    <xf numFmtId="0" fontId="43" fillId="13" borderId="124" xfId="0" applyFont="1" applyFill="1" applyBorder="1" applyAlignment="1">
      <alignment horizontal="center" vertical="center"/>
    </xf>
    <xf numFmtId="0" fontId="49" fillId="0" borderId="126" xfId="0" applyFont="1" applyFill="1" applyBorder="1" applyAlignment="1">
      <alignment horizontal="center" vertical="center" wrapText="1"/>
    </xf>
    <xf numFmtId="0" fontId="7" fillId="12" borderId="1" xfId="0" applyFont="1" applyFill="1" applyBorder="1" applyAlignment="1">
      <alignment vertical="top"/>
    </xf>
    <xf numFmtId="0" fontId="1" fillId="0" borderId="14" xfId="0" applyFont="1" applyBorder="1" applyAlignment="1">
      <alignment horizontal="center" vertical="center"/>
    </xf>
    <xf numFmtId="0" fontId="1" fillId="0" borderId="30" xfId="0" applyFont="1" applyBorder="1" applyAlignment="1">
      <alignment horizontal="center" vertical="center"/>
    </xf>
    <xf numFmtId="0" fontId="1" fillId="0" borderId="8" xfId="0" applyFont="1" applyBorder="1" applyAlignment="1">
      <alignment horizontal="center" vertical="center"/>
    </xf>
    <xf numFmtId="0" fontId="18" fillId="4" borderId="41" xfId="0" applyFont="1" applyFill="1" applyBorder="1" applyAlignment="1">
      <alignment horizontal="center" vertical="center" wrapText="1"/>
    </xf>
    <xf numFmtId="0" fontId="18" fillId="4" borderId="28"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9" fillId="0" borderId="41" xfId="0" applyFont="1" applyBorder="1" applyAlignment="1">
      <alignment horizontal="center" vertical="top" wrapText="1"/>
    </xf>
    <xf numFmtId="0" fontId="19" fillId="0" borderId="28" xfId="0" applyFont="1" applyBorder="1" applyAlignment="1">
      <alignment horizontal="center" vertical="top" wrapText="1"/>
    </xf>
    <xf numFmtId="0" fontId="19" fillId="0" borderId="17" xfId="0" applyFont="1" applyBorder="1" applyAlignment="1">
      <alignment horizontal="center" vertical="top" wrapText="1"/>
    </xf>
    <xf numFmtId="0" fontId="18" fillId="4" borderId="41" xfId="0" applyFont="1" applyFill="1" applyBorder="1" applyAlignment="1">
      <alignment horizontal="center" vertical="top" wrapText="1"/>
    </xf>
    <xf numFmtId="0" fontId="18" fillId="4" borderId="28" xfId="0" applyFont="1" applyFill="1" applyBorder="1" applyAlignment="1">
      <alignment horizontal="center" vertical="top" wrapText="1"/>
    </xf>
    <xf numFmtId="0" fontId="18" fillId="4" borderId="17" xfId="0" applyFont="1" applyFill="1" applyBorder="1" applyAlignment="1">
      <alignment horizontal="center" vertical="top" wrapText="1"/>
    </xf>
    <xf numFmtId="0" fontId="7" fillId="12" borderId="1" xfId="0" applyFont="1" applyFill="1" applyBorder="1" applyAlignment="1">
      <alignment vertical="top" wrapText="1"/>
    </xf>
    <xf numFmtId="0" fontId="7" fillId="0" borderId="1" xfId="0" applyFont="1" applyBorder="1" applyAlignment="1">
      <alignment vertical="top" wrapText="1"/>
    </xf>
    <xf numFmtId="0" fontId="0" fillId="3" borderId="1" xfId="0" applyFill="1" applyBorder="1" applyAlignment="1">
      <alignment horizontal="center" vertical="center" wrapText="1"/>
    </xf>
    <xf numFmtId="0" fontId="41" fillId="0" borderId="1" xfId="0" applyFont="1" applyBorder="1" applyAlignment="1">
      <alignment horizontal="center" vertical="center"/>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34" fillId="0" borderId="3"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15" xfId="0" applyFont="1" applyBorder="1" applyAlignment="1">
      <alignment horizontal="center" vertical="center" wrapText="1"/>
    </xf>
    <xf numFmtId="0" fontId="0" fillId="3" borderId="16" xfId="0" applyFill="1" applyBorder="1" applyAlignment="1">
      <alignment horizontal="center" vertical="center" wrapText="1"/>
    </xf>
    <xf numFmtId="0" fontId="0" fillId="3" borderId="15" xfId="0" applyFill="1" applyBorder="1" applyAlignment="1">
      <alignment horizontal="center" vertical="center" wrapText="1"/>
    </xf>
    <xf numFmtId="0" fontId="0" fillId="0" borderId="3" xfId="0"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2" fillId="3" borderId="3"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7" fillId="0" borderId="1" xfId="0" applyFont="1" applyBorder="1" applyAlignment="1">
      <alignment vertical="top"/>
    </xf>
    <xf numFmtId="0" fontId="0" fillId="3" borderId="3" xfId="0" applyFill="1" applyBorder="1" applyAlignment="1">
      <alignment horizontal="center" vertical="center" wrapText="1"/>
    </xf>
    <xf numFmtId="0" fontId="40" fillId="0" borderId="3"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15" xfId="0" applyFont="1" applyBorder="1" applyAlignment="1">
      <alignment horizontal="center"/>
    </xf>
    <xf numFmtId="0" fontId="16" fillId="0" borderId="3" xfId="0" applyFont="1" applyBorder="1" applyAlignment="1">
      <alignment horizontal="center" vertical="center" textRotation="90" wrapText="1"/>
    </xf>
    <xf numFmtId="0" fontId="16" fillId="0" borderId="16" xfId="0" applyFont="1" applyBorder="1" applyAlignment="1">
      <alignment horizontal="center" vertical="center" textRotation="90" wrapText="1"/>
    </xf>
    <xf numFmtId="0" fontId="16" fillId="0" borderId="15" xfId="0" applyFont="1" applyBorder="1" applyAlignment="1">
      <alignment horizontal="center" vertical="center" textRotation="90" wrapText="1"/>
    </xf>
    <xf numFmtId="0" fontId="4" fillId="7"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3" fillId="0" borderId="0" xfId="0" applyFont="1" applyBorder="1" applyAlignment="1">
      <alignment horizontal="center" vertical="center" wrapText="1"/>
    </xf>
    <xf numFmtId="0" fontId="7" fillId="0" borderId="0" xfId="0" applyFont="1" applyBorder="1" applyAlignment="1">
      <alignment wrapText="1"/>
    </xf>
    <xf numFmtId="0" fontId="4" fillId="6" borderId="15"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4" fillId="6" borderId="15" xfId="1" applyFont="1" applyFill="1" applyBorder="1" applyAlignment="1">
      <alignment horizontal="center" vertical="center" wrapText="1"/>
    </xf>
    <xf numFmtId="0" fontId="4" fillId="6" borderId="52" xfId="1" applyFont="1" applyFill="1" applyBorder="1" applyAlignment="1">
      <alignment horizontal="center" vertical="center" wrapText="1"/>
    </xf>
    <xf numFmtId="0" fontId="67" fillId="0" borderId="41" xfId="1" applyFont="1" applyBorder="1" applyAlignment="1">
      <alignment horizontal="center"/>
    </xf>
    <xf numFmtId="0" fontId="67" fillId="0" borderId="28" xfId="1" applyFont="1" applyBorder="1" applyAlignment="1">
      <alignment horizontal="center"/>
    </xf>
    <xf numFmtId="0" fontId="67" fillId="0" borderId="17" xfId="1" applyFont="1" applyBorder="1" applyAlignment="1">
      <alignment horizontal="center"/>
    </xf>
    <xf numFmtId="0" fontId="11" fillId="0" borderId="18" xfId="1" applyFont="1" applyBorder="1" applyAlignment="1">
      <alignment horizontal="center" vertical="center" wrapText="1"/>
    </xf>
    <xf numFmtId="0" fontId="11" fillId="0" borderId="20"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41" xfId="1" applyFont="1" applyBorder="1" applyAlignment="1">
      <alignment horizontal="center" vertical="center" wrapText="1"/>
    </xf>
    <xf numFmtId="0" fontId="11" fillId="0" borderId="28" xfId="1" applyFont="1" applyBorder="1" applyAlignment="1">
      <alignment horizontal="center" vertical="center" wrapText="1"/>
    </xf>
    <xf numFmtId="0" fontId="11" fillId="0" borderId="17" xfId="1" applyFont="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7" xfId="1" applyFont="1" applyBorder="1" applyAlignment="1">
      <alignment horizontal="center" vertical="center" wrapText="1"/>
    </xf>
    <xf numFmtId="0" fontId="4" fillId="9" borderId="49" xfId="1" applyFont="1" applyFill="1" applyBorder="1" applyAlignment="1">
      <alignment horizontal="center" vertical="center" wrapText="1"/>
    </xf>
    <xf numFmtId="0" fontId="4" fillId="9" borderId="16" xfId="1" applyFont="1" applyFill="1" applyBorder="1" applyAlignment="1">
      <alignment horizontal="center" vertical="center" wrapText="1"/>
    </xf>
    <xf numFmtId="0" fontId="4" fillId="7" borderId="52" xfId="1" applyFont="1" applyFill="1" applyBorder="1" applyAlignment="1">
      <alignment horizontal="center" vertical="center" wrapText="1"/>
    </xf>
    <xf numFmtId="0" fontId="4" fillId="11" borderId="52" xfId="1" applyFont="1" applyFill="1" applyBorder="1" applyAlignment="1">
      <alignment horizontal="center" vertical="center" wrapText="1"/>
    </xf>
    <xf numFmtId="0" fontId="30" fillId="12" borderId="52" xfId="0" applyFont="1" applyFill="1" applyBorder="1" applyAlignment="1" applyProtection="1">
      <alignment horizontal="center"/>
    </xf>
    <xf numFmtId="0" fontId="29" fillId="0" borderId="52" xfId="0" applyFont="1" applyFill="1" applyBorder="1" applyAlignment="1">
      <alignment horizontal="center" vertical="center"/>
    </xf>
    <xf numFmtId="0" fontId="29" fillId="0" borderId="52" xfId="0" applyFont="1" applyFill="1" applyBorder="1" applyAlignment="1">
      <alignment horizontal="center" vertical="center" wrapText="1"/>
    </xf>
    <xf numFmtId="0" fontId="42" fillId="0" borderId="52" xfId="0" applyFont="1" applyFill="1" applyBorder="1" applyAlignment="1">
      <alignment horizontal="center" vertical="center"/>
    </xf>
    <xf numFmtId="0" fontId="30" fillId="12" borderId="87" xfId="0" applyFont="1" applyFill="1" applyBorder="1" applyAlignment="1" applyProtection="1">
      <alignment horizontal="center"/>
    </xf>
    <xf numFmtId="0" fontId="30" fillId="12" borderId="51" xfId="0" applyFont="1" applyFill="1" applyBorder="1" applyAlignment="1" applyProtection="1">
      <alignment horizontal="center"/>
    </xf>
    <xf numFmtId="0" fontId="30" fillId="12" borderId="90" xfId="0" applyFont="1" applyFill="1" applyBorder="1" applyAlignment="1" applyProtection="1">
      <alignment horizontal="center"/>
    </xf>
    <xf numFmtId="14" fontId="42" fillId="0" borderId="52" xfId="0" applyNumberFormat="1" applyFont="1" applyFill="1" applyBorder="1" applyAlignment="1">
      <alignment horizontal="center" vertical="center"/>
    </xf>
    <xf numFmtId="0" fontId="42" fillId="0" borderId="52" xfId="0" applyFont="1" applyFill="1" applyBorder="1" applyAlignment="1">
      <alignment horizontal="center" vertical="center" wrapText="1"/>
    </xf>
    <xf numFmtId="0" fontId="19" fillId="0" borderId="52" xfId="0" applyFont="1" applyFill="1" applyBorder="1" applyAlignment="1" applyProtection="1">
      <alignment horizontal="center" vertical="center" wrapText="1"/>
      <protection locked="0"/>
    </xf>
    <xf numFmtId="0" fontId="19" fillId="0" borderId="142" xfId="0" applyFont="1" applyFill="1" applyBorder="1" applyAlignment="1" applyProtection="1">
      <alignment horizontal="center" vertical="center" wrapText="1"/>
      <protection locked="0"/>
    </xf>
    <xf numFmtId="0" fontId="19" fillId="0" borderId="9" xfId="0" applyFont="1" applyFill="1" applyBorder="1" applyAlignment="1" applyProtection="1">
      <alignment horizontal="center" vertical="center" wrapText="1"/>
      <protection locked="0"/>
    </xf>
    <xf numFmtId="0" fontId="19" fillId="0" borderId="10" xfId="0" applyFont="1" applyFill="1" applyBorder="1" applyAlignment="1" applyProtection="1">
      <alignment horizontal="center" vertical="center" wrapText="1"/>
      <protection locked="0"/>
    </xf>
    <xf numFmtId="0" fontId="42" fillId="0" borderId="49" xfId="0" applyFont="1" applyFill="1" applyBorder="1" applyAlignment="1">
      <alignment horizontal="center" vertical="center"/>
    </xf>
    <xf numFmtId="14" fontId="42" fillId="0" borderId="141" xfId="0" applyNumberFormat="1" applyFont="1" applyFill="1" applyBorder="1" applyAlignment="1">
      <alignment horizontal="center" vertical="center"/>
    </xf>
    <xf numFmtId="14" fontId="42" fillId="0" borderId="19" xfId="0" applyNumberFormat="1" applyFont="1" applyFill="1" applyBorder="1" applyAlignment="1">
      <alignment horizontal="center" vertical="center"/>
    </xf>
    <xf numFmtId="0" fontId="42" fillId="0" borderId="87" xfId="0" applyFont="1" applyFill="1" applyBorder="1" applyAlignment="1">
      <alignment horizontal="center" vertical="center"/>
    </xf>
    <xf numFmtId="0" fontId="42" fillId="0" borderId="90" xfId="0" applyFont="1" applyFill="1" applyBorder="1" applyAlignment="1">
      <alignment horizontal="center" vertical="center"/>
    </xf>
    <xf numFmtId="0" fontId="42" fillId="0" borderId="51" xfId="0" applyFont="1" applyFill="1" applyBorder="1" applyAlignment="1">
      <alignment horizontal="center" vertical="center"/>
    </xf>
    <xf numFmtId="14" fontId="36" fillId="0" borderId="163" xfId="0" applyNumberFormat="1" applyFont="1" applyFill="1" applyBorder="1" applyAlignment="1" applyProtection="1">
      <alignment horizontal="center" vertical="center" wrapText="1"/>
      <protection locked="0"/>
    </xf>
    <xf numFmtId="14" fontId="36" fillId="0" borderId="101" xfId="0" applyNumberFormat="1" applyFont="1" applyFill="1" applyBorder="1" applyAlignment="1" applyProtection="1">
      <alignment horizontal="center" vertical="center" wrapText="1"/>
      <protection locked="0"/>
    </xf>
    <xf numFmtId="1" fontId="36" fillId="0" borderId="141" xfId="2" applyNumberFormat="1" applyFont="1" applyFill="1" applyBorder="1" applyAlignment="1" applyProtection="1">
      <alignment horizontal="center" vertical="center" wrapText="1"/>
      <protection locked="0"/>
    </xf>
    <xf numFmtId="1" fontId="36" fillId="0" borderId="20" xfId="2" applyNumberFormat="1" applyFont="1" applyFill="1" applyBorder="1" applyAlignment="1" applyProtection="1">
      <alignment horizontal="center" vertical="center" wrapText="1"/>
      <protection locked="0"/>
    </xf>
    <xf numFmtId="1" fontId="36" fillId="0" borderId="100" xfId="2" applyNumberFormat="1" applyFont="1" applyFill="1" applyBorder="1" applyAlignment="1" applyProtection="1">
      <alignment horizontal="center" vertical="center" wrapText="1"/>
      <protection locked="0"/>
    </xf>
    <xf numFmtId="1" fontId="36" fillId="0" borderId="6" xfId="2" applyNumberFormat="1" applyFont="1" applyFill="1" applyBorder="1" applyAlignment="1" applyProtection="1">
      <alignment horizontal="center" vertical="center" wrapText="1"/>
      <protection locked="0"/>
    </xf>
    <xf numFmtId="0" fontId="25" fillId="12" borderId="43" xfId="0" applyFont="1" applyFill="1" applyBorder="1" applyAlignment="1" applyProtection="1">
      <alignment horizontal="center" vertical="center" wrapText="1"/>
    </xf>
    <xf numFmtId="0" fontId="25" fillId="12" borderId="44" xfId="0" applyFont="1" applyFill="1" applyBorder="1" applyAlignment="1" applyProtection="1">
      <alignment horizontal="center" vertical="center" wrapText="1"/>
    </xf>
    <xf numFmtId="0" fontId="25" fillId="12" borderId="34" xfId="0" applyFont="1" applyFill="1" applyBorder="1" applyAlignment="1" applyProtection="1">
      <alignment horizontal="left" vertical="center" wrapText="1"/>
    </xf>
    <xf numFmtId="0" fontId="25" fillId="12" borderId="36" xfId="0" applyFont="1" applyFill="1" applyBorder="1" applyAlignment="1" applyProtection="1">
      <alignment horizontal="left" vertical="center" wrapText="1"/>
    </xf>
    <xf numFmtId="0" fontId="36" fillId="12" borderId="46" xfId="0" applyFont="1" applyFill="1" applyBorder="1" applyAlignment="1" applyProtection="1">
      <alignment horizontal="center" vertical="center"/>
      <protection locked="0"/>
    </xf>
    <xf numFmtId="0" fontId="36" fillId="12" borderId="33" xfId="0" applyFont="1" applyFill="1" applyBorder="1" applyAlignment="1" applyProtection="1">
      <alignment horizontal="center" vertical="center"/>
      <protection locked="0"/>
    </xf>
    <xf numFmtId="0" fontId="37" fillId="12" borderId="46" xfId="0" applyFont="1" applyFill="1" applyBorder="1" applyAlignment="1" applyProtection="1">
      <alignment horizontal="center" vertical="center"/>
    </xf>
    <xf numFmtId="0" fontId="37" fillId="12" borderId="33" xfId="0" applyFont="1" applyFill="1" applyBorder="1" applyAlignment="1" applyProtection="1">
      <alignment horizontal="center" vertical="center"/>
    </xf>
    <xf numFmtId="0" fontId="36" fillId="12" borderId="92" xfId="0" applyFont="1" applyFill="1" applyBorder="1" applyAlignment="1" applyProtection="1">
      <alignment horizontal="center" vertical="center" wrapText="1"/>
      <protection locked="0"/>
    </xf>
    <xf numFmtId="0" fontId="36" fillId="12" borderId="164" xfId="0" applyFont="1" applyFill="1" applyBorder="1" applyAlignment="1" applyProtection="1">
      <alignment horizontal="center" vertical="center" wrapText="1"/>
      <protection locked="0"/>
    </xf>
    <xf numFmtId="0" fontId="36" fillId="12" borderId="46" xfId="0" applyFont="1" applyFill="1" applyBorder="1" applyAlignment="1" applyProtection="1">
      <alignment horizontal="center" vertical="center" wrapText="1"/>
      <protection locked="0"/>
    </xf>
    <xf numFmtId="0" fontId="36" fillId="12" borderId="33" xfId="0" applyFont="1" applyFill="1" applyBorder="1" applyAlignment="1" applyProtection="1">
      <alignment horizontal="center" vertical="center" wrapText="1"/>
      <protection locked="0"/>
    </xf>
    <xf numFmtId="0" fontId="38" fillId="12" borderId="35" xfId="0" applyFont="1" applyFill="1" applyBorder="1" applyAlignment="1" applyProtection="1">
      <alignment horizontal="center" vertical="center" wrapText="1"/>
      <protection locked="0"/>
    </xf>
    <xf numFmtId="0" fontId="38" fillId="12" borderId="54" xfId="0" applyFont="1" applyFill="1" applyBorder="1" applyAlignment="1" applyProtection="1">
      <alignment horizontal="center" vertical="center" wrapText="1"/>
      <protection locked="0"/>
    </xf>
    <xf numFmtId="0" fontId="37" fillId="12" borderId="35" xfId="0" applyFont="1" applyFill="1" applyBorder="1" applyAlignment="1" applyProtection="1">
      <alignment horizontal="center" vertical="center"/>
    </xf>
    <xf numFmtId="0" fontId="37" fillId="12" borderId="54" xfId="0" applyFont="1" applyFill="1" applyBorder="1" applyAlignment="1" applyProtection="1">
      <alignment horizontal="center" vertical="center"/>
    </xf>
    <xf numFmtId="0" fontId="37" fillId="12" borderId="35" xfId="0" applyFont="1" applyFill="1" applyBorder="1" applyAlignment="1" applyProtection="1">
      <alignment horizontal="center" vertical="center" wrapText="1"/>
    </xf>
    <xf numFmtId="0" fontId="37" fillId="12" borderId="54" xfId="0" applyFont="1" applyFill="1" applyBorder="1" applyAlignment="1" applyProtection="1">
      <alignment horizontal="center" vertical="center" wrapText="1"/>
    </xf>
    <xf numFmtId="0" fontId="27" fillId="13" borderId="41" xfId="0" applyFont="1" applyFill="1" applyBorder="1" applyAlignment="1">
      <alignment horizontal="left" vertical="center" wrapText="1"/>
    </xf>
    <xf numFmtId="0" fontId="27" fillId="13" borderId="28" xfId="0" applyFont="1" applyFill="1" applyBorder="1" applyAlignment="1">
      <alignment horizontal="left" vertical="center" wrapText="1"/>
    </xf>
    <xf numFmtId="0" fontId="27" fillId="13" borderId="17" xfId="0" applyFont="1" applyFill="1" applyBorder="1" applyAlignment="1">
      <alignment horizontal="left" vertical="center" wrapText="1"/>
    </xf>
    <xf numFmtId="0" fontId="31" fillId="12" borderId="41" xfId="0" applyFont="1" applyFill="1" applyBorder="1" applyAlignment="1">
      <alignment horizontal="left" vertical="center" wrapText="1"/>
    </xf>
    <xf numFmtId="0" fontId="31" fillId="12" borderId="28" xfId="0" applyFont="1" applyFill="1" applyBorder="1" applyAlignment="1">
      <alignment horizontal="left" vertical="center" wrapText="1"/>
    </xf>
    <xf numFmtId="0" fontId="31" fillId="12" borderId="17" xfId="0" applyFont="1" applyFill="1" applyBorder="1" applyAlignment="1">
      <alignment horizontal="left" vertical="center" wrapText="1"/>
    </xf>
    <xf numFmtId="0" fontId="25" fillId="12" borderId="41" xfId="0" applyFont="1" applyFill="1" applyBorder="1" applyAlignment="1" applyProtection="1">
      <alignment horizontal="left" vertical="center" wrapText="1"/>
    </xf>
    <xf numFmtId="0" fontId="25" fillId="12" borderId="28" xfId="0" applyFont="1" applyFill="1" applyBorder="1" applyAlignment="1" applyProtection="1">
      <alignment horizontal="left" vertical="center" wrapText="1"/>
    </xf>
    <xf numFmtId="0" fontId="25" fillId="12" borderId="17" xfId="0" applyFont="1" applyFill="1" applyBorder="1" applyAlignment="1" applyProtection="1">
      <alignment horizontal="left" vertical="center" wrapText="1"/>
    </xf>
    <xf numFmtId="0" fontId="25" fillId="12" borderId="0" xfId="0" applyFont="1" applyFill="1" applyBorder="1" applyAlignment="1" applyProtection="1">
      <alignment horizontal="left" vertical="center" wrapText="1"/>
    </xf>
    <xf numFmtId="0" fontId="30" fillId="12" borderId="21" xfId="0" applyFont="1" applyFill="1" applyBorder="1" applyAlignment="1" applyProtection="1">
      <alignment horizontal="left" vertical="center" wrapText="1"/>
    </xf>
    <xf numFmtId="0" fontId="30" fillId="12" borderId="0" xfId="0" applyFont="1" applyFill="1" applyBorder="1" applyAlignment="1" applyProtection="1">
      <alignment horizontal="left" vertical="center" wrapText="1"/>
    </xf>
    <xf numFmtId="0" fontId="30" fillId="12" borderId="5" xfId="0" applyFont="1" applyFill="1" applyBorder="1" applyAlignment="1" applyProtection="1">
      <alignment horizontal="left" vertical="center" wrapText="1"/>
    </xf>
    <xf numFmtId="0" fontId="30" fillId="12" borderId="22" xfId="0" applyFont="1" applyFill="1" applyBorder="1" applyAlignment="1" applyProtection="1">
      <alignment horizontal="left" vertical="center" wrapText="1"/>
    </xf>
    <xf numFmtId="0" fontId="30" fillId="12" borderId="2" xfId="0" applyFont="1" applyFill="1" applyBorder="1" applyAlignment="1" applyProtection="1">
      <alignment horizontal="left" vertical="center" wrapText="1"/>
    </xf>
    <xf numFmtId="0" fontId="30" fillId="12" borderId="6" xfId="0" applyFont="1" applyFill="1" applyBorder="1" applyAlignment="1" applyProtection="1">
      <alignment horizontal="left" vertical="center" wrapText="1"/>
    </xf>
    <xf numFmtId="0" fontId="25" fillId="13" borderId="69" xfId="0" applyFont="1" applyFill="1" applyBorder="1" applyAlignment="1" applyProtection="1">
      <alignment horizontal="center" vertical="center" wrapText="1"/>
    </xf>
    <xf numFmtId="0" fontId="25" fillId="13" borderId="70" xfId="0" applyFont="1" applyFill="1" applyBorder="1" applyAlignment="1" applyProtection="1">
      <alignment horizontal="center" vertical="center" wrapText="1"/>
    </xf>
    <xf numFmtId="0" fontId="25" fillId="13" borderId="71" xfId="0" applyFont="1" applyFill="1" applyBorder="1" applyAlignment="1" applyProtection="1">
      <alignment horizontal="center" vertical="center" wrapText="1"/>
    </xf>
    <xf numFmtId="0" fontId="25" fillId="13" borderId="74" xfId="0" applyFont="1" applyFill="1" applyBorder="1" applyAlignment="1" applyProtection="1">
      <alignment horizontal="center" vertical="center" wrapText="1"/>
    </xf>
    <xf numFmtId="0" fontId="25" fillId="13" borderId="75" xfId="0" applyFont="1" applyFill="1" applyBorder="1" applyAlignment="1" applyProtection="1">
      <alignment horizontal="center" vertical="center" wrapText="1"/>
    </xf>
    <xf numFmtId="0" fontId="25" fillId="13" borderId="76" xfId="0" applyFont="1" applyFill="1" applyBorder="1" applyAlignment="1" applyProtection="1">
      <alignment horizontal="center" vertical="center" wrapText="1"/>
    </xf>
    <xf numFmtId="0" fontId="37" fillId="0" borderId="35" xfId="0" applyFont="1" applyFill="1" applyBorder="1" applyAlignment="1" applyProtection="1">
      <alignment horizontal="center" vertical="center"/>
    </xf>
    <xf numFmtId="0" fontId="37" fillId="0" borderId="54" xfId="0" applyFont="1" applyFill="1" applyBorder="1" applyAlignment="1" applyProtection="1">
      <alignment horizontal="center" vertical="center"/>
    </xf>
    <xf numFmtId="0" fontId="25" fillId="13" borderId="71" xfId="0" applyFont="1" applyFill="1" applyBorder="1" applyAlignment="1" applyProtection="1">
      <alignment horizontal="center"/>
    </xf>
    <xf numFmtId="0" fontId="25" fillId="13" borderId="94" xfId="0" applyFont="1" applyFill="1" applyBorder="1" applyAlignment="1" applyProtection="1">
      <alignment horizontal="center" vertical="center"/>
    </xf>
    <xf numFmtId="0" fontId="25" fillId="13" borderId="95" xfId="0" applyFont="1" applyFill="1" applyBorder="1" applyAlignment="1" applyProtection="1">
      <alignment horizontal="center" vertical="center"/>
    </xf>
    <xf numFmtId="0" fontId="36" fillId="0" borderId="163" xfId="0" applyFont="1" applyFill="1" applyBorder="1" applyAlignment="1" applyProtection="1">
      <alignment horizontal="center" vertical="center" wrapText="1"/>
      <protection locked="0"/>
    </xf>
    <xf numFmtId="0" fontId="36" fillId="0" borderId="45" xfId="0" applyFont="1" applyFill="1" applyBorder="1" applyAlignment="1" applyProtection="1">
      <alignment horizontal="center" vertical="center" wrapText="1"/>
      <protection locked="0"/>
    </xf>
    <xf numFmtId="0" fontId="36" fillId="0" borderId="101" xfId="0" applyFont="1" applyFill="1" applyBorder="1" applyAlignment="1" applyProtection="1">
      <alignment horizontal="center" vertical="center" wrapText="1"/>
      <protection locked="0"/>
    </xf>
    <xf numFmtId="1" fontId="36" fillId="0" borderId="48" xfId="2" applyNumberFormat="1" applyFont="1" applyFill="1" applyBorder="1" applyAlignment="1" applyProtection="1">
      <alignment horizontal="center" vertical="center" wrapText="1"/>
      <protection locked="0"/>
    </xf>
    <xf numFmtId="1" fontId="36" fillId="0" borderId="5" xfId="2" applyNumberFormat="1" applyFont="1" applyFill="1" applyBorder="1" applyAlignment="1" applyProtection="1">
      <alignment horizontal="center" vertical="center" wrapText="1"/>
      <protection locked="0"/>
    </xf>
    <xf numFmtId="0" fontId="25" fillId="13" borderId="19" xfId="0" applyFont="1" applyFill="1" applyBorder="1" applyAlignment="1" applyProtection="1">
      <alignment horizontal="center" vertical="center"/>
    </xf>
    <xf numFmtId="0" fontId="25" fillId="13" borderId="59" xfId="0" applyFont="1" applyFill="1" applyBorder="1" applyAlignment="1" applyProtection="1">
      <alignment horizontal="center" vertical="center"/>
    </xf>
    <xf numFmtId="0" fontId="25" fillId="13" borderId="0" xfId="0" applyFont="1" applyFill="1" applyBorder="1" applyAlignment="1" applyProtection="1">
      <alignment horizontal="center" vertical="center"/>
    </xf>
    <xf numFmtId="0" fontId="25" fillId="13" borderId="62" xfId="0" applyFont="1" applyFill="1" applyBorder="1" applyAlignment="1" applyProtection="1">
      <alignment horizontal="center" vertical="center"/>
    </xf>
    <xf numFmtId="0" fontId="25" fillId="13" borderId="94" xfId="0" applyFont="1" applyFill="1" applyBorder="1" applyAlignment="1" applyProtection="1">
      <alignment horizontal="center" vertical="center" wrapText="1"/>
    </xf>
    <xf numFmtId="0" fontId="25" fillId="13" borderId="59" xfId="0" applyFont="1" applyFill="1" applyBorder="1" applyAlignment="1" applyProtection="1">
      <alignment horizontal="center" vertical="center" wrapText="1"/>
    </xf>
    <xf numFmtId="0" fontId="25" fillId="13" borderId="84" xfId="0" applyFont="1" applyFill="1" applyBorder="1" applyAlignment="1" applyProtection="1">
      <alignment horizontal="center" vertical="center" wrapText="1"/>
    </xf>
    <xf numFmtId="0" fontId="25" fillId="13" borderId="62" xfId="0" applyFont="1" applyFill="1" applyBorder="1" applyAlignment="1" applyProtection="1">
      <alignment horizontal="center" vertical="center" wrapText="1"/>
    </xf>
    <xf numFmtId="0" fontId="25" fillId="13" borderId="96" xfId="0" applyFont="1" applyFill="1" applyBorder="1" applyAlignment="1" applyProtection="1">
      <alignment horizontal="center" vertical="center" wrapText="1"/>
    </xf>
    <xf numFmtId="0" fontId="25" fillId="13" borderId="83" xfId="0" applyFont="1" applyFill="1" applyBorder="1" applyAlignment="1" applyProtection="1">
      <alignment horizontal="center" vertical="center" wrapText="1"/>
    </xf>
    <xf numFmtId="0" fontId="30" fillId="12" borderId="0" xfId="0" applyFont="1" applyFill="1" applyBorder="1" applyAlignment="1" applyProtection="1">
      <alignment horizontal="left" vertical="top"/>
    </xf>
    <xf numFmtId="165" fontId="25" fillId="18" borderId="60" xfId="0" applyNumberFormat="1" applyFont="1" applyFill="1" applyBorder="1" applyAlignment="1">
      <alignment horizontal="center" vertical="center"/>
    </xf>
    <xf numFmtId="165" fontId="25" fillId="18" borderId="61" xfId="0" applyNumberFormat="1" applyFont="1" applyFill="1" applyBorder="1" applyAlignment="1">
      <alignment horizontal="center" vertical="center"/>
    </xf>
    <xf numFmtId="0" fontId="27" fillId="13" borderId="41" xfId="0" applyFont="1" applyFill="1" applyBorder="1" applyAlignment="1">
      <alignment horizontal="center" vertical="center"/>
    </xf>
    <xf numFmtId="0" fontId="27" fillId="13" borderId="28" xfId="0" applyFont="1" applyFill="1" applyBorder="1" applyAlignment="1">
      <alignment horizontal="center" vertical="center"/>
    </xf>
    <xf numFmtId="0" fontId="27" fillId="13" borderId="17" xfId="0" applyFont="1" applyFill="1" applyBorder="1" applyAlignment="1">
      <alignment horizontal="center" vertical="center"/>
    </xf>
    <xf numFmtId="0" fontId="27" fillId="13" borderId="86" xfId="0" applyFont="1" applyFill="1" applyBorder="1" applyAlignment="1">
      <alignment horizontal="center" vertical="center"/>
    </xf>
    <xf numFmtId="0" fontId="27" fillId="13" borderId="66" xfId="0" applyFont="1" applyFill="1" applyBorder="1" applyAlignment="1">
      <alignment horizontal="center" vertical="center"/>
    </xf>
    <xf numFmtId="0" fontId="27" fillId="13" borderId="67" xfId="0" applyFont="1" applyFill="1" applyBorder="1" applyAlignment="1">
      <alignment horizontal="center" vertical="center"/>
    </xf>
    <xf numFmtId="49" fontId="31" fillId="12" borderId="41" xfId="0" applyNumberFormat="1" applyFont="1" applyFill="1" applyBorder="1" applyAlignment="1">
      <alignment horizontal="left" vertical="center" wrapText="1"/>
    </xf>
    <xf numFmtId="49" fontId="31" fillId="12" borderId="28" xfId="0" applyNumberFormat="1" applyFont="1" applyFill="1" applyBorder="1" applyAlignment="1">
      <alignment horizontal="left" vertical="center" wrapText="1"/>
    </xf>
    <xf numFmtId="49" fontId="31" fillId="12" borderId="17" xfId="0" applyNumberFormat="1" applyFont="1" applyFill="1" applyBorder="1" applyAlignment="1">
      <alignment horizontal="left" vertical="center" wrapText="1"/>
    </xf>
    <xf numFmtId="0" fontId="39" fillId="0" borderId="18" xfId="0" applyFont="1" applyBorder="1" applyAlignment="1">
      <alignment horizontal="center" vertical="center"/>
    </xf>
    <xf numFmtId="0" fontId="39" fillId="0" borderId="59" xfId="0" applyFont="1" applyBorder="1" applyAlignment="1">
      <alignment horizontal="center" vertical="center"/>
    </xf>
    <xf numFmtId="0" fontId="39" fillId="0" borderId="21" xfId="0" applyFont="1" applyBorder="1" applyAlignment="1">
      <alignment horizontal="center" vertical="center"/>
    </xf>
    <xf numFmtId="0" fontId="39" fillId="0" borderId="62" xfId="0" applyFont="1" applyBorder="1" applyAlignment="1">
      <alignment horizontal="center" vertical="center"/>
    </xf>
    <xf numFmtId="0" fontId="39" fillId="0" borderId="22" xfId="0" applyFont="1" applyBorder="1" applyAlignment="1">
      <alignment horizontal="center" vertical="center"/>
    </xf>
    <xf numFmtId="0" fontId="39" fillId="0" borderId="65" xfId="0" applyFont="1" applyBorder="1" applyAlignment="1">
      <alignment horizontal="center" vertical="center"/>
    </xf>
    <xf numFmtId="0" fontId="27" fillId="0" borderId="60" xfId="0" applyFont="1" applyBorder="1" applyAlignment="1">
      <alignment horizontal="center" vertical="center"/>
    </xf>
    <xf numFmtId="0" fontId="31" fillId="12" borderId="60" xfId="0" applyFont="1" applyFill="1" applyBorder="1" applyAlignment="1">
      <alignment horizontal="center" vertical="center"/>
    </xf>
    <xf numFmtId="0" fontId="31" fillId="12" borderId="61" xfId="0" applyFont="1" applyFill="1" applyBorder="1" applyAlignment="1">
      <alignment horizontal="center" vertical="center"/>
    </xf>
    <xf numFmtId="0" fontId="31" fillId="12" borderId="35" xfId="0" applyFont="1" applyFill="1" applyBorder="1" applyAlignment="1">
      <alignment horizontal="center" vertical="center"/>
    </xf>
    <xf numFmtId="0" fontId="27" fillId="0" borderId="63" xfId="0" applyFont="1" applyBorder="1" applyAlignment="1">
      <alignment horizontal="center" vertical="center"/>
    </xf>
    <xf numFmtId="0" fontId="31" fillId="12" borderId="63" xfId="0" applyFont="1" applyFill="1" applyBorder="1" applyAlignment="1">
      <alignment horizontal="center" vertical="center"/>
    </xf>
    <xf numFmtId="0" fontId="31" fillId="12" borderId="64" xfId="0" applyFont="1" applyFill="1" applyBorder="1" applyAlignment="1">
      <alignment horizontal="center" vertical="center"/>
    </xf>
    <xf numFmtId="164" fontId="31" fillId="12" borderId="52" xfId="0" applyNumberFormat="1" applyFont="1" applyFill="1" applyBorder="1" applyAlignment="1">
      <alignment horizontal="center" vertical="center"/>
    </xf>
    <xf numFmtId="0" fontId="27" fillId="0" borderId="66" xfId="0" applyFont="1" applyBorder="1" applyAlignment="1">
      <alignment horizontal="center" vertical="center"/>
    </xf>
    <xf numFmtId="0" fontId="25" fillId="13" borderId="19" xfId="0" applyFont="1" applyFill="1" applyBorder="1" applyAlignment="1" applyProtection="1">
      <alignment horizontal="center" vertical="center" wrapText="1"/>
    </xf>
    <xf numFmtId="0" fontId="25" fillId="13" borderId="0" xfId="0" applyFont="1" applyFill="1" applyBorder="1" applyAlignment="1" applyProtection="1">
      <alignment horizontal="center" vertical="center" wrapText="1"/>
    </xf>
    <xf numFmtId="0" fontId="25" fillId="13" borderId="79" xfId="0" applyFont="1" applyFill="1" applyBorder="1" applyAlignment="1">
      <alignment horizontal="center" vertical="center" wrapText="1"/>
    </xf>
    <xf numFmtId="0" fontId="25" fillId="13" borderId="75" xfId="0" applyFont="1" applyFill="1" applyBorder="1" applyAlignment="1">
      <alignment horizontal="center" vertical="center" wrapText="1"/>
    </xf>
    <xf numFmtId="0" fontId="25" fillId="13" borderId="78" xfId="0" applyFont="1" applyFill="1" applyBorder="1" applyAlignment="1">
      <alignment horizontal="center" vertical="center" wrapText="1"/>
    </xf>
    <xf numFmtId="0" fontId="25" fillId="13" borderId="72" xfId="0" applyFont="1" applyFill="1" applyBorder="1" applyAlignment="1">
      <alignment horizontal="center" vertical="center" wrapText="1"/>
    </xf>
    <xf numFmtId="0" fontId="25" fillId="13" borderId="73" xfId="0" applyFont="1" applyFill="1" applyBorder="1" applyAlignment="1">
      <alignment horizontal="center" vertical="center" wrapText="1"/>
    </xf>
    <xf numFmtId="0" fontId="25" fillId="13" borderId="77" xfId="0" applyFont="1" applyFill="1" applyBorder="1" applyAlignment="1" applyProtection="1">
      <alignment horizontal="center" vertical="center" textRotation="90" wrapText="1"/>
    </xf>
    <xf numFmtId="0" fontId="25" fillId="13" borderId="83" xfId="0" applyFont="1" applyFill="1" applyBorder="1" applyAlignment="1" applyProtection="1">
      <alignment horizontal="center" vertical="center" textRotation="90" wrapText="1"/>
    </xf>
    <xf numFmtId="0" fontId="25" fillId="13" borderId="77" xfId="0" applyFont="1" applyFill="1" applyBorder="1" applyAlignment="1" applyProtection="1">
      <alignment horizontal="center" vertical="center" wrapText="1"/>
    </xf>
    <xf numFmtId="0" fontId="25" fillId="13" borderId="76" xfId="0" applyFont="1" applyFill="1" applyBorder="1" applyAlignment="1" applyProtection="1">
      <alignment horizontal="center" vertical="center" textRotation="90" wrapText="1"/>
    </xf>
    <xf numFmtId="0" fontId="25" fillId="13" borderId="77" xfId="0" applyFont="1" applyFill="1" applyBorder="1" applyAlignment="1">
      <alignment horizontal="center" vertical="center" wrapText="1"/>
    </xf>
    <xf numFmtId="0" fontId="25" fillId="13" borderId="83" xfId="0" applyFont="1" applyFill="1" applyBorder="1" applyAlignment="1">
      <alignment horizontal="center" vertical="center" wrapText="1"/>
    </xf>
    <xf numFmtId="0" fontId="25" fillId="13" borderId="80" xfId="0" applyFont="1" applyFill="1" applyBorder="1" applyAlignment="1">
      <alignment horizontal="center" vertical="center" wrapText="1"/>
    </xf>
    <xf numFmtId="0" fontId="25" fillId="13" borderId="81" xfId="0" applyFont="1" applyFill="1" applyBorder="1" applyAlignment="1">
      <alignment horizontal="center" vertical="center" wrapText="1"/>
    </xf>
    <xf numFmtId="0" fontId="25" fillId="13" borderId="84" xfId="0" applyFont="1" applyFill="1" applyBorder="1" applyAlignment="1">
      <alignment horizontal="center" vertical="center" wrapText="1"/>
    </xf>
    <xf numFmtId="0" fontId="25" fillId="13" borderId="62" xfId="0" applyFont="1" applyFill="1" applyBorder="1" applyAlignment="1">
      <alignment horizontal="center" vertical="center" wrapText="1"/>
    </xf>
    <xf numFmtId="0" fontId="43" fillId="13" borderId="18" xfId="0" applyFont="1" applyFill="1" applyBorder="1" applyAlignment="1">
      <alignment horizontal="center" vertical="center"/>
    </xf>
    <xf numFmtId="0" fontId="43" fillId="13" borderId="19" xfId="0" applyFont="1" applyFill="1" applyBorder="1" applyAlignment="1">
      <alignment horizontal="center" vertical="center"/>
    </xf>
    <xf numFmtId="0" fontId="43" fillId="13" borderId="59" xfId="0" applyFont="1" applyFill="1" applyBorder="1" applyAlignment="1">
      <alignment horizontal="center" vertical="center"/>
    </xf>
    <xf numFmtId="0" fontId="36" fillId="0" borderId="141" xfId="0" applyFont="1" applyFill="1" applyBorder="1" applyAlignment="1" applyProtection="1">
      <alignment horizontal="center" vertical="center" wrapText="1"/>
      <protection locked="0"/>
    </xf>
    <xf numFmtId="0" fontId="36" fillId="0" borderId="48" xfId="0" applyFont="1" applyFill="1" applyBorder="1" applyAlignment="1" applyProtection="1">
      <alignment horizontal="center" vertical="center" wrapText="1"/>
      <protection locked="0"/>
    </xf>
    <xf numFmtId="0" fontId="36" fillId="0" borderId="100" xfId="0" applyFont="1" applyFill="1" applyBorder="1" applyAlignment="1" applyProtection="1">
      <alignment horizontal="center" vertical="center" wrapText="1"/>
      <protection locked="0"/>
    </xf>
    <xf numFmtId="0" fontId="31" fillId="12" borderId="66" xfId="0" applyFont="1" applyFill="1" applyBorder="1" applyAlignment="1">
      <alignment horizontal="center" vertical="center"/>
    </xf>
    <xf numFmtId="0" fontId="31" fillId="12" borderId="67" xfId="0" applyFont="1" applyFill="1" applyBorder="1" applyAlignment="1">
      <alignment horizontal="center" vertical="center"/>
    </xf>
    <xf numFmtId="14" fontId="31" fillId="12" borderId="54" xfId="0" applyNumberFormat="1" applyFont="1" applyFill="1" applyBorder="1" applyAlignment="1">
      <alignment horizontal="center" vertical="center"/>
    </xf>
    <xf numFmtId="0" fontId="25" fillId="12" borderId="49" xfId="0" applyFont="1" applyFill="1" applyBorder="1" applyAlignment="1" applyProtection="1">
      <alignment horizontal="center" vertical="center" wrapText="1"/>
    </xf>
    <xf numFmtId="0" fontId="25" fillId="12" borderId="33" xfId="0" applyFont="1" applyFill="1" applyBorder="1" applyAlignment="1" applyProtection="1">
      <alignment horizontal="center" vertical="center" wrapText="1"/>
    </xf>
    <xf numFmtId="0" fontId="25" fillId="12" borderId="18" xfId="0" applyFont="1" applyFill="1" applyBorder="1" applyAlignment="1" applyProtection="1">
      <alignment horizontal="center" vertical="center" wrapText="1"/>
    </xf>
    <xf numFmtId="0" fontId="25" fillId="12" borderId="21" xfId="0" applyFont="1" applyFill="1" applyBorder="1" applyAlignment="1" applyProtection="1">
      <alignment horizontal="center" vertical="center" wrapText="1"/>
    </xf>
    <xf numFmtId="0" fontId="25" fillId="12" borderId="22" xfId="0" applyFont="1" applyFill="1" applyBorder="1" applyAlignment="1" applyProtection="1">
      <alignment horizontal="center" vertical="center" wrapText="1"/>
    </xf>
    <xf numFmtId="0" fontId="25" fillId="12" borderId="34" xfId="0" applyFont="1" applyFill="1" applyBorder="1" applyAlignment="1" applyProtection="1">
      <alignment horizontal="center" vertical="center" wrapText="1"/>
    </xf>
    <xf numFmtId="0" fontId="25" fillId="12" borderId="91" xfId="0" applyFont="1" applyFill="1" applyBorder="1" applyAlignment="1" applyProtection="1">
      <alignment horizontal="center" vertical="center" wrapText="1"/>
    </xf>
    <xf numFmtId="0" fontId="25" fillId="12" borderId="36" xfId="0" applyFont="1" applyFill="1" applyBorder="1" applyAlignment="1" applyProtection="1">
      <alignment horizontal="center" vertical="center" wrapText="1"/>
    </xf>
    <xf numFmtId="0" fontId="23" fillId="12" borderId="49" xfId="0" applyFont="1" applyFill="1" applyBorder="1" applyAlignment="1">
      <alignment horizontal="center" vertical="center" wrapText="1"/>
    </xf>
    <xf numFmtId="0" fontId="23" fillId="12" borderId="33" xfId="0" applyFont="1" applyFill="1" applyBorder="1" applyAlignment="1">
      <alignment horizontal="center" vertical="center" wrapText="1"/>
    </xf>
    <xf numFmtId="0" fontId="11" fillId="12" borderId="35" xfId="0" applyFont="1" applyFill="1" applyBorder="1" applyAlignment="1" applyProtection="1">
      <alignment horizontal="center" vertical="center" wrapText="1"/>
      <protection locked="0"/>
    </xf>
    <xf numFmtId="0" fontId="11" fillId="12" borderId="52" xfId="0" applyFont="1" applyFill="1" applyBorder="1" applyAlignment="1" applyProtection="1">
      <alignment horizontal="center" vertical="center" wrapText="1"/>
      <protection locked="0"/>
    </xf>
    <xf numFmtId="0" fontId="11" fillId="12" borderId="54" xfId="0" applyFont="1" applyFill="1" applyBorder="1" applyAlignment="1" applyProtection="1">
      <alignment horizontal="center" vertical="center" wrapText="1"/>
      <protection locked="0"/>
    </xf>
    <xf numFmtId="0" fontId="37" fillId="12" borderId="46" xfId="0" applyFont="1" applyFill="1" applyBorder="1" applyAlignment="1" applyProtection="1">
      <alignment horizontal="center" vertical="center" wrapText="1"/>
    </xf>
    <xf numFmtId="0" fontId="37" fillId="12" borderId="33" xfId="0" applyFont="1" applyFill="1" applyBorder="1" applyAlignment="1" applyProtection="1">
      <alignment horizontal="center" vertical="center" wrapText="1"/>
    </xf>
    <xf numFmtId="0" fontId="25" fillId="12" borderId="142" xfId="0" applyFont="1" applyFill="1" applyBorder="1" applyAlignment="1" applyProtection="1">
      <alignment horizontal="center" vertical="center" wrapText="1"/>
    </xf>
    <xf numFmtId="0" fontId="36" fillId="0" borderId="39" xfId="0" applyFont="1" applyFill="1" applyBorder="1" applyAlignment="1" applyProtection="1">
      <alignment horizontal="center" vertical="center" wrapText="1"/>
      <protection locked="0"/>
    </xf>
    <xf numFmtId="0" fontId="36" fillId="0" borderId="56" xfId="0" applyFont="1" applyFill="1" applyBorder="1" applyAlignment="1" applyProtection="1">
      <alignment horizontal="center" vertical="center" wrapText="1"/>
      <protection locked="0"/>
    </xf>
    <xf numFmtId="0" fontId="44" fillId="13" borderId="41" xfId="0" applyFont="1" applyFill="1" applyBorder="1" applyAlignment="1">
      <alignment horizontal="center" vertical="center" wrapText="1"/>
    </xf>
    <xf numFmtId="0" fontId="44" fillId="13" borderId="28" xfId="0" applyFont="1" applyFill="1" applyBorder="1" applyAlignment="1">
      <alignment horizontal="center" vertical="center" wrapText="1"/>
    </xf>
    <xf numFmtId="0" fontId="44" fillId="13" borderId="17" xfId="0" applyFont="1" applyFill="1" applyBorder="1" applyAlignment="1">
      <alignment horizontal="center" vertical="center" wrapText="1"/>
    </xf>
    <xf numFmtId="0" fontId="19" fillId="0" borderId="99" xfId="0" applyFont="1" applyFill="1" applyBorder="1" applyAlignment="1" applyProtection="1">
      <alignment horizontal="center" vertical="center" wrapText="1"/>
      <protection locked="0"/>
    </xf>
    <xf numFmtId="0" fontId="19" fillId="0" borderId="12" xfId="0" applyFont="1" applyFill="1" applyBorder="1" applyAlignment="1" applyProtection="1">
      <alignment horizontal="center" vertical="center" wrapText="1"/>
      <protection locked="0"/>
    </xf>
    <xf numFmtId="0" fontId="19" fillId="0" borderId="13" xfId="0" applyFont="1" applyFill="1" applyBorder="1" applyAlignment="1" applyProtection="1">
      <alignment horizontal="center" vertical="center" wrapText="1"/>
      <protection locked="0"/>
    </xf>
    <xf numFmtId="14" fontId="42" fillId="0" borderId="56" xfId="0" applyNumberFormat="1" applyFont="1" applyFill="1" applyBorder="1" applyAlignment="1">
      <alignment horizontal="center" vertical="center"/>
    </xf>
    <xf numFmtId="14" fontId="42" fillId="0" borderId="97" xfId="0" applyNumberFormat="1" applyFont="1" applyFill="1" applyBorder="1" applyAlignment="1">
      <alignment horizontal="center" vertical="center"/>
    </xf>
    <xf numFmtId="0" fontId="25" fillId="12" borderId="27" xfId="0" applyFont="1" applyFill="1" applyBorder="1" applyAlignment="1" applyProtection="1">
      <alignment horizontal="center" vertical="center" wrapText="1"/>
    </xf>
    <xf numFmtId="0" fontId="25" fillId="12" borderId="24" xfId="0" applyFont="1" applyFill="1" applyBorder="1" applyAlignment="1" applyProtection="1">
      <alignment horizontal="center" vertical="center" wrapText="1"/>
    </xf>
    <xf numFmtId="0" fontId="44" fillId="13" borderId="88" xfId="0" applyFont="1" applyFill="1" applyBorder="1" applyAlignment="1">
      <alignment horizontal="center" vertical="center" wrapText="1"/>
    </xf>
    <xf numFmtId="0" fontId="44" fillId="13" borderId="89" xfId="0" applyFont="1" applyFill="1" applyBorder="1" applyAlignment="1">
      <alignment horizontal="center" vertical="center" wrapText="1"/>
    </xf>
    <xf numFmtId="0" fontId="44" fillId="13" borderId="102" xfId="0" applyFont="1" applyFill="1" applyBorder="1" applyAlignment="1">
      <alignment horizontal="center" vertical="center" wrapText="1"/>
    </xf>
    <xf numFmtId="0" fontId="61" fillId="0" borderId="46"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43" fillId="13" borderId="96" xfId="0" applyFont="1" applyFill="1" applyBorder="1" applyAlignment="1">
      <alignment horizontal="center" vertical="center"/>
    </xf>
    <xf numFmtId="0" fontId="43" fillId="13" borderId="94" xfId="0" applyFont="1" applyFill="1" applyBorder="1" applyAlignment="1">
      <alignment horizontal="center" vertical="center"/>
    </xf>
    <xf numFmtId="0" fontId="43" fillId="13" borderId="20" xfId="0" applyFont="1" applyFill="1" applyBorder="1" applyAlignment="1">
      <alignment horizontal="center" vertical="center"/>
    </xf>
    <xf numFmtId="0" fontId="37" fillId="18" borderId="46" xfId="0" applyFont="1" applyFill="1" applyBorder="1" applyAlignment="1" applyProtection="1">
      <alignment horizontal="center" vertical="center" wrapText="1"/>
    </xf>
    <xf numFmtId="0" fontId="37" fillId="18" borderId="33" xfId="0" applyFont="1" applyFill="1" applyBorder="1" applyAlignment="1" applyProtection="1">
      <alignment horizontal="center" vertical="center" wrapText="1"/>
    </xf>
    <xf numFmtId="0" fontId="37" fillId="9" borderId="46" xfId="0" applyFont="1" applyFill="1" applyBorder="1" applyAlignment="1" applyProtection="1">
      <alignment horizontal="center" vertical="center" wrapText="1"/>
    </xf>
    <xf numFmtId="0" fontId="37" fillId="9" borderId="16" xfId="0" applyFont="1" applyFill="1" applyBorder="1" applyAlignment="1" applyProtection="1">
      <alignment horizontal="center" vertical="center" wrapText="1"/>
    </xf>
    <xf numFmtId="0" fontId="37" fillId="9" borderId="33" xfId="0" applyFont="1" applyFill="1" applyBorder="1" applyAlignment="1" applyProtection="1">
      <alignment horizontal="center" vertical="center" wrapText="1"/>
    </xf>
    <xf numFmtId="0" fontId="37" fillId="12" borderId="16" xfId="0" applyFont="1" applyFill="1" applyBorder="1" applyAlignment="1" applyProtection="1">
      <alignment horizontal="center" vertical="center"/>
    </xf>
    <xf numFmtId="0" fontId="37" fillId="12" borderId="16" xfId="0" applyFont="1" applyFill="1" applyBorder="1" applyAlignment="1" applyProtection="1">
      <alignment horizontal="center" vertical="center" wrapText="1"/>
    </xf>
    <xf numFmtId="0" fontId="37" fillId="0" borderId="46" xfId="0" applyFont="1" applyFill="1" applyBorder="1" applyAlignment="1" applyProtection="1">
      <alignment horizontal="center" vertical="center" wrapText="1"/>
    </xf>
    <xf numFmtId="0" fontId="37" fillId="0" borderId="16" xfId="0" applyFont="1" applyFill="1" applyBorder="1" applyAlignment="1" applyProtection="1">
      <alignment horizontal="center" vertical="center" wrapText="1"/>
    </xf>
    <xf numFmtId="0" fontId="37" fillId="0" borderId="33" xfId="0" applyFont="1" applyFill="1" applyBorder="1" applyAlignment="1" applyProtection="1">
      <alignment horizontal="center" vertical="center" wrapText="1"/>
    </xf>
    <xf numFmtId="0" fontId="36" fillId="0" borderId="35" xfId="0" applyFont="1" applyFill="1" applyBorder="1" applyAlignment="1" applyProtection="1">
      <alignment horizontal="center" vertical="center" wrapText="1"/>
      <protection locked="0"/>
    </xf>
    <xf numFmtId="0" fontId="36" fillId="0" borderId="54" xfId="0" applyFont="1" applyFill="1" applyBorder="1" applyAlignment="1" applyProtection="1">
      <alignment horizontal="center" vertical="center" wrapText="1"/>
      <protection locked="0"/>
    </xf>
    <xf numFmtId="0" fontId="36" fillId="0" borderId="46" xfId="0" applyFont="1" applyFill="1" applyBorder="1" applyAlignment="1" applyProtection="1">
      <alignment horizontal="center" vertical="center" wrapText="1"/>
      <protection locked="0"/>
    </xf>
    <xf numFmtId="0" fontId="36" fillId="0" borderId="33" xfId="0" applyFont="1" applyFill="1" applyBorder="1" applyAlignment="1" applyProtection="1">
      <alignment horizontal="center" vertical="center" wrapText="1"/>
      <protection locked="0"/>
    </xf>
    <xf numFmtId="0" fontId="37" fillId="0" borderId="35" xfId="0" applyFont="1" applyFill="1" applyBorder="1" applyAlignment="1" applyProtection="1">
      <alignment horizontal="center" vertical="center" wrapText="1"/>
    </xf>
    <xf numFmtId="0" fontId="37" fillId="0" borderId="54" xfId="0" applyFont="1" applyFill="1" applyBorder="1" applyAlignment="1" applyProtection="1">
      <alignment horizontal="center" vertical="center" wrapText="1"/>
    </xf>
    <xf numFmtId="0" fontId="36" fillId="12" borderId="150" xfId="0" applyFont="1" applyFill="1" applyBorder="1" applyAlignment="1" applyProtection="1">
      <alignment horizontal="center" vertical="center" wrapText="1"/>
      <protection locked="0"/>
    </xf>
    <xf numFmtId="0" fontId="36" fillId="12" borderId="155" xfId="0" applyFont="1" applyFill="1" applyBorder="1" applyAlignment="1" applyProtection="1">
      <alignment horizontal="center" vertical="center" wrapText="1"/>
      <protection locked="0"/>
    </xf>
    <xf numFmtId="9" fontId="36" fillId="0" borderId="141" xfId="2" applyFont="1" applyFill="1" applyBorder="1" applyAlignment="1" applyProtection="1">
      <alignment horizontal="center" vertical="center" wrapText="1"/>
      <protection locked="0"/>
    </xf>
    <xf numFmtId="9" fontId="36" fillId="0" borderId="20" xfId="2" applyFont="1" applyFill="1" applyBorder="1" applyAlignment="1" applyProtection="1">
      <alignment horizontal="center" vertical="center" wrapText="1"/>
      <protection locked="0"/>
    </xf>
    <xf numFmtId="9" fontId="36" fillId="0" borderId="100" xfId="2" applyFont="1" applyFill="1" applyBorder="1" applyAlignment="1" applyProtection="1">
      <alignment horizontal="center" vertical="center" wrapText="1"/>
      <protection locked="0"/>
    </xf>
    <xf numFmtId="9" fontId="36" fillId="0" borderId="6" xfId="2" applyFont="1" applyFill="1" applyBorder="1" applyAlignment="1" applyProtection="1">
      <alignment horizontal="center" vertical="center" wrapText="1"/>
      <protection locked="0"/>
    </xf>
    <xf numFmtId="0" fontId="51" fillId="18" borderId="36" xfId="0" applyFont="1" applyFill="1" applyBorder="1" applyAlignment="1" applyProtection="1">
      <alignment vertical="center" wrapText="1"/>
      <protection locked="0"/>
    </xf>
    <xf numFmtId="0" fontId="51" fillId="18" borderId="54" xfId="0" applyFont="1" applyFill="1" applyBorder="1" applyAlignment="1" applyProtection="1">
      <alignment vertical="center" wrapText="1"/>
      <protection locked="0"/>
    </xf>
    <xf numFmtId="14" fontId="51" fillId="18" borderId="54" xfId="0" applyNumberFormat="1" applyFont="1" applyFill="1" applyBorder="1" applyAlignment="1">
      <alignment horizontal="center" vertical="top" wrapText="1"/>
    </xf>
    <xf numFmtId="0" fontId="51" fillId="18" borderId="54" xfId="0" applyFont="1" applyFill="1" applyBorder="1" applyAlignment="1" applyProtection="1">
      <alignment horizontal="center" vertical="center" wrapText="1"/>
      <protection locked="0"/>
    </xf>
    <xf numFmtId="14" fontId="59" fillId="18" borderId="52" xfId="0" applyNumberFormat="1" applyFont="1" applyFill="1" applyBorder="1" applyAlignment="1">
      <alignment horizontal="center" vertical="center" wrapText="1"/>
    </xf>
    <xf numFmtId="14" fontId="59" fillId="18" borderId="58" xfId="0" applyNumberFormat="1" applyFont="1" applyFill="1" applyBorder="1" applyAlignment="1">
      <alignment horizontal="center" vertical="center" wrapText="1"/>
    </xf>
    <xf numFmtId="14" fontId="59" fillId="18" borderId="54" xfId="0" applyNumberFormat="1" applyFont="1" applyFill="1" applyBorder="1" applyAlignment="1">
      <alignment horizontal="center" vertical="center" wrapText="1"/>
    </xf>
    <xf numFmtId="14" fontId="59" fillId="18" borderId="32" xfId="0" applyNumberFormat="1" applyFont="1" applyFill="1" applyBorder="1" applyAlignment="1">
      <alignment horizontal="center" vertical="center" wrapText="1"/>
    </xf>
    <xf numFmtId="0" fontId="59" fillId="18" borderId="91" xfId="0" applyFont="1" applyFill="1" applyBorder="1" applyAlignment="1" applyProtection="1">
      <alignment wrapText="1"/>
      <protection locked="0"/>
    </xf>
    <xf numFmtId="0" fontId="59" fillId="18" borderId="52" xfId="0" applyFont="1" applyFill="1" applyBorder="1" applyAlignment="1" applyProtection="1">
      <alignment wrapText="1"/>
      <protection locked="0"/>
    </xf>
    <xf numFmtId="0" fontId="59" fillId="18" borderId="52" xfId="0" applyFont="1" applyFill="1" applyBorder="1" applyAlignment="1" applyProtection="1">
      <alignment horizontal="center" wrapText="1"/>
      <protection locked="0"/>
    </xf>
    <xf numFmtId="0" fontId="59" fillId="18" borderId="55" xfId="0" applyFont="1" applyFill="1" applyBorder="1" applyAlignment="1">
      <alignment horizontal="center" vertical="center" wrapText="1"/>
    </xf>
    <xf numFmtId="0" fontId="59" fillId="18" borderId="10" xfId="0" applyFont="1" applyFill="1" applyBorder="1" applyAlignment="1">
      <alignment horizontal="center" vertical="center" wrapText="1"/>
    </xf>
    <xf numFmtId="0" fontId="59" fillId="18" borderId="48" xfId="0" applyFont="1" applyFill="1" applyBorder="1" applyAlignment="1">
      <alignment horizontal="center" vertical="center" wrapText="1"/>
    </xf>
    <xf numFmtId="0" fontId="59" fillId="18" borderId="45" xfId="0" applyFont="1" applyFill="1" applyBorder="1" applyAlignment="1">
      <alignment horizontal="center" vertical="center" wrapText="1"/>
    </xf>
    <xf numFmtId="0" fontId="59" fillId="18" borderId="100" xfId="0" applyFont="1" applyFill="1" applyBorder="1" applyAlignment="1">
      <alignment horizontal="center" vertical="center" wrapText="1"/>
    </xf>
    <xf numFmtId="0" fontId="59" fillId="18" borderId="101" xfId="0" applyFont="1" applyFill="1" applyBorder="1" applyAlignment="1">
      <alignment horizontal="center" vertical="center" wrapText="1"/>
    </xf>
    <xf numFmtId="0" fontId="51" fillId="18" borderId="91" xfId="0" applyFont="1" applyFill="1" applyBorder="1" applyAlignment="1" applyProtection="1">
      <alignment vertical="center" wrapText="1"/>
      <protection locked="0"/>
    </xf>
    <xf numFmtId="0" fontId="51" fillId="18" borderId="52" xfId="0" applyFont="1" applyFill="1" applyBorder="1" applyAlignment="1" applyProtection="1">
      <alignment vertical="center" wrapText="1"/>
      <protection locked="0"/>
    </xf>
    <xf numFmtId="14" fontId="51" fillId="18" borderId="52" xfId="0" applyNumberFormat="1" applyFont="1" applyFill="1" applyBorder="1" applyAlignment="1">
      <alignment horizontal="center" vertical="top" wrapText="1"/>
    </xf>
    <xf numFmtId="0" fontId="62" fillId="12" borderId="41" xfId="0" applyFont="1" applyFill="1" applyBorder="1" applyAlignment="1">
      <alignment horizontal="center"/>
    </xf>
    <xf numFmtId="0" fontId="62" fillId="12" borderId="28" xfId="0" applyFont="1" applyFill="1" applyBorder="1" applyAlignment="1">
      <alignment horizontal="center"/>
    </xf>
    <xf numFmtId="0" fontId="62" fillId="12" borderId="17" xfId="0" applyFont="1" applyFill="1" applyBorder="1" applyAlignment="1">
      <alignment horizontal="center"/>
    </xf>
    <xf numFmtId="0" fontId="64" fillId="16" borderId="92" xfId="0" applyFont="1" applyFill="1" applyBorder="1" applyAlignment="1">
      <alignment horizontal="center"/>
    </xf>
    <xf numFmtId="0" fontId="64" fillId="16" borderId="46" xfId="0" applyFont="1" applyFill="1" applyBorder="1" applyAlignment="1">
      <alignment horizontal="center"/>
    </xf>
    <xf numFmtId="0" fontId="64" fillId="16" borderId="150" xfId="0" applyFont="1" applyFill="1" applyBorder="1" applyAlignment="1">
      <alignment horizontal="center"/>
    </xf>
    <xf numFmtId="0" fontId="65" fillId="19" borderId="25" xfId="0" applyFont="1" applyFill="1" applyBorder="1" applyAlignment="1">
      <alignment horizontal="center" vertical="center" wrapText="1"/>
    </xf>
    <xf numFmtId="0" fontId="65" fillId="19" borderId="26" xfId="0" applyFont="1" applyFill="1" applyBorder="1" applyAlignment="1">
      <alignment horizontal="center" vertical="center" wrapText="1"/>
    </xf>
    <xf numFmtId="0" fontId="65" fillId="19" borderId="7" xfId="0" applyFont="1" applyFill="1" applyBorder="1" applyAlignment="1">
      <alignment horizontal="center" vertical="center" wrapText="1"/>
    </xf>
    <xf numFmtId="0" fontId="65" fillId="19" borderId="18" xfId="0" applyFont="1" applyFill="1" applyBorder="1" applyAlignment="1">
      <alignment horizontal="center" vertical="center" wrapText="1"/>
    </xf>
    <xf numFmtId="0" fontId="65" fillId="19" borderId="22" xfId="0" applyFont="1" applyFill="1" applyBorder="1" applyAlignment="1">
      <alignment horizontal="center" vertical="center" wrapText="1"/>
    </xf>
    <xf numFmtId="0" fontId="65" fillId="19" borderId="28" xfId="0" applyFont="1" applyFill="1" applyBorder="1" applyAlignment="1">
      <alignment horizontal="center" vertical="center" wrapText="1"/>
    </xf>
    <xf numFmtId="0" fontId="65" fillId="19" borderId="17" xfId="0" applyFont="1" applyFill="1" applyBorder="1" applyAlignment="1">
      <alignment horizontal="center" vertical="center" wrapText="1"/>
    </xf>
    <xf numFmtId="0" fontId="65" fillId="19" borderId="41" xfId="0" applyFont="1" applyFill="1" applyBorder="1" applyAlignment="1">
      <alignment horizontal="center" vertical="center" wrapText="1"/>
    </xf>
    <xf numFmtId="0" fontId="65" fillId="19" borderId="2" xfId="0" applyFont="1" applyFill="1" applyBorder="1" applyAlignment="1">
      <alignment horizontal="center" vertical="center" wrapText="1"/>
    </xf>
    <xf numFmtId="0" fontId="65" fillId="19" borderId="6" xfId="0" applyFont="1" applyFill="1" applyBorder="1" applyAlignment="1">
      <alignment horizontal="center" vertical="center" wrapText="1"/>
    </xf>
    <xf numFmtId="0" fontId="66" fillId="12" borderId="41" xfId="0" applyFont="1" applyFill="1" applyBorder="1" applyAlignment="1">
      <alignment horizontal="center" vertical="center" wrapText="1"/>
    </xf>
    <xf numFmtId="0" fontId="66" fillId="12" borderId="28" xfId="0" applyFont="1" applyFill="1" applyBorder="1" applyAlignment="1">
      <alignment horizontal="center" vertical="center" wrapText="1"/>
    </xf>
    <xf numFmtId="0" fontId="66" fillId="12" borderId="17" xfId="0" applyFont="1" applyFill="1" applyBorder="1" applyAlignment="1">
      <alignment horizontal="center" vertical="center" wrapText="1"/>
    </xf>
    <xf numFmtId="0" fontId="63" fillId="0" borderId="35" xfId="0" applyFont="1" applyBorder="1" applyAlignment="1">
      <alignment horizontal="center" vertical="center" wrapText="1"/>
    </xf>
    <xf numFmtId="0" fontId="63" fillId="0" borderId="54" xfId="0" applyFont="1" applyBorder="1" applyAlignment="1">
      <alignment horizontal="center" vertical="center" wrapText="1"/>
    </xf>
    <xf numFmtId="0" fontId="51" fillId="18" borderId="52" xfId="0" applyFont="1" applyFill="1" applyBorder="1" applyAlignment="1" applyProtection="1">
      <alignment horizontal="center" vertical="center" wrapText="1"/>
      <protection locked="0"/>
    </xf>
    <xf numFmtId="0" fontId="66" fillId="19" borderId="18" xfId="0" applyFont="1" applyFill="1" applyBorder="1" applyAlignment="1">
      <alignment horizontal="center" vertical="center" wrapText="1"/>
    </xf>
    <xf numFmtId="0" fontId="66" fillId="19" borderId="19" xfId="0" applyFont="1" applyFill="1" applyBorder="1" applyAlignment="1">
      <alignment horizontal="center" vertical="center" wrapText="1"/>
    </xf>
    <xf numFmtId="0" fontId="57" fillId="18" borderId="35" xfId="0" applyFont="1" applyFill="1" applyBorder="1" applyAlignment="1">
      <alignment horizontal="center" vertical="center" wrapText="1"/>
    </xf>
    <xf numFmtId="0" fontId="57" fillId="18" borderId="31" xfId="0" applyFont="1" applyFill="1" applyBorder="1" applyAlignment="1">
      <alignment horizontal="center" vertical="center" wrapText="1"/>
    </xf>
    <xf numFmtId="0" fontId="57" fillId="18" borderId="52" xfId="0" applyFont="1" applyFill="1" applyBorder="1" applyAlignment="1">
      <alignment horizontal="center"/>
    </xf>
    <xf numFmtId="0" fontId="57" fillId="18" borderId="58" xfId="0" applyFont="1" applyFill="1" applyBorder="1" applyAlignment="1">
      <alignment horizontal="center"/>
    </xf>
    <xf numFmtId="0" fontId="25" fillId="15" borderId="52" xfId="0" applyFont="1" applyFill="1" applyBorder="1" applyAlignment="1">
      <alignment horizontal="center" vertical="top" wrapText="1"/>
    </xf>
    <xf numFmtId="0" fontId="25" fillId="15" borderId="91" xfId="0" applyFont="1" applyFill="1" applyBorder="1" applyAlignment="1">
      <alignment horizontal="center" vertical="top" wrapText="1"/>
    </xf>
    <xf numFmtId="0" fontId="25" fillId="15" borderId="34" xfId="0" applyFont="1" applyFill="1" applyBorder="1" applyAlignment="1">
      <alignment horizontal="center" vertical="center" wrapText="1"/>
    </xf>
    <xf numFmtId="0" fontId="25" fillId="15" borderId="35" xfId="0" applyFont="1" applyFill="1" applyBorder="1" applyAlignment="1">
      <alignment horizontal="center" vertical="center" wrapText="1"/>
    </xf>
    <xf numFmtId="0" fontId="66" fillId="12" borderId="27" xfId="0" applyFont="1" applyFill="1" applyBorder="1" applyAlignment="1">
      <alignment horizontal="center" vertical="center" wrapText="1"/>
    </xf>
    <xf numFmtId="0" fontId="66" fillId="12" borderId="24" xfId="0" applyFont="1" applyFill="1" applyBorder="1" applyAlignment="1">
      <alignment horizontal="center" vertical="center" wrapText="1"/>
    </xf>
    <xf numFmtId="0" fontId="63" fillId="0" borderId="154" xfId="0" applyFont="1" applyBorder="1" applyAlignment="1">
      <alignment horizontal="center" vertical="center" wrapText="1"/>
    </xf>
    <xf numFmtId="0" fontId="63" fillId="0" borderId="98" xfId="0" applyFont="1" applyBorder="1" applyAlignment="1">
      <alignment horizontal="center" vertical="center" wrapText="1"/>
    </xf>
    <xf numFmtId="0" fontId="25" fillId="15" borderId="48" xfId="0" applyFont="1" applyFill="1" applyBorder="1" applyAlignment="1">
      <alignment horizontal="center" vertical="top" wrapText="1"/>
    </xf>
    <xf numFmtId="0" fontId="25" fillId="15" borderId="0" xfId="0" applyFont="1" applyFill="1" applyBorder="1" applyAlignment="1">
      <alignment horizontal="center" vertical="top" wrapText="1"/>
    </xf>
    <xf numFmtId="0" fontId="25" fillId="15" borderId="5" xfId="0" applyFont="1" applyFill="1" applyBorder="1" applyAlignment="1">
      <alignment horizontal="center" vertical="top" wrapText="1"/>
    </xf>
    <xf numFmtId="0" fontId="25" fillId="15" borderId="141" xfId="0" applyFont="1" applyFill="1" applyBorder="1" applyAlignment="1">
      <alignment horizontal="center" vertical="center" wrapText="1"/>
    </xf>
    <xf numFmtId="0" fontId="25" fillId="15" borderId="19" xfId="0" applyFont="1" applyFill="1" applyBorder="1" applyAlignment="1">
      <alignment horizontal="center" vertical="center" wrapText="1"/>
    </xf>
    <xf numFmtId="0" fontId="25" fillId="15" borderId="20" xfId="0" applyFont="1" applyFill="1" applyBorder="1" applyAlignment="1">
      <alignment horizontal="center" vertical="center" wrapText="1"/>
    </xf>
    <xf numFmtId="0" fontId="63" fillId="12" borderId="150" xfId="0" applyFont="1" applyFill="1" applyBorder="1" applyAlignment="1">
      <alignment horizontal="center" vertical="center" wrapText="1"/>
    </xf>
    <xf numFmtId="0" fontId="63" fillId="12" borderId="155" xfId="0" applyFont="1" applyFill="1" applyBorder="1" applyAlignment="1">
      <alignment horizontal="center" vertical="center" wrapText="1"/>
    </xf>
    <xf numFmtId="0" fontId="57" fillId="18" borderId="54" xfId="0" applyFont="1" applyFill="1" applyBorder="1" applyAlignment="1">
      <alignment horizontal="center" vertical="center" wrapText="1"/>
    </xf>
    <xf numFmtId="0" fontId="57" fillId="18" borderId="32" xfId="0" applyFont="1" applyFill="1" applyBorder="1" applyAlignment="1">
      <alignment horizontal="center" vertical="center" wrapText="1"/>
    </xf>
    <xf numFmtId="0" fontId="4" fillId="11" borderId="52"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4" fillId="9" borderId="49" xfId="0" applyFont="1" applyFill="1" applyBorder="1" applyAlignment="1">
      <alignment horizontal="center" vertical="center" wrapText="1"/>
    </xf>
    <xf numFmtId="0" fontId="4" fillId="7" borderId="52" xfId="0" applyFont="1" applyFill="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251">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theme="5" tint="-0.24994659260841701"/>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50021"/>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0</xdr:row>
      <xdr:rowOff>104775</xdr:rowOff>
    </xdr:from>
    <xdr:to>
      <xdr:col>1</xdr:col>
      <xdr:colOff>971550</xdr:colOff>
      <xdr:row>2</xdr:row>
      <xdr:rowOff>123660</xdr:rowOff>
    </xdr:to>
    <xdr:pic>
      <xdr:nvPicPr>
        <xdr:cNvPr id="2" name="Imagen 1">
          <a:extLst>
            <a:ext uri="{FF2B5EF4-FFF2-40B4-BE49-F238E27FC236}">
              <a16:creationId xmlns:a16="http://schemas.microsoft.com/office/drawing/2014/main" id="{1FEB7C7C-9C38-4064-B219-9568E382C8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104775"/>
          <a:ext cx="1504950" cy="495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4</xdr:row>
      <xdr:rowOff>85725</xdr:rowOff>
    </xdr:to>
    <xdr:pic>
      <xdr:nvPicPr>
        <xdr:cNvPr id="44062" name="Picture 11" descr="colombia bn">
          <a:extLst>
            <a:ext uri="{FF2B5EF4-FFF2-40B4-BE49-F238E27FC236}">
              <a16:creationId xmlns:a16="http://schemas.microsoft.com/office/drawing/2014/main" id="{9F65C49A-B89B-43C9-926B-216B27A9AE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61925"/>
          <a:ext cx="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0</xdr:colOff>
      <xdr:row>4</xdr:row>
      <xdr:rowOff>85725</xdr:rowOff>
    </xdr:to>
    <xdr:pic>
      <xdr:nvPicPr>
        <xdr:cNvPr id="4" name="Picture 11" descr="colombia bn">
          <a:extLst>
            <a:ext uri="{FF2B5EF4-FFF2-40B4-BE49-F238E27FC236}">
              <a16:creationId xmlns:a16="http://schemas.microsoft.com/office/drawing/2014/main" id="{7811CFFC-4961-46A9-ADB9-26AB5E9495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61925"/>
          <a:ext cx="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38100</xdr:rowOff>
    </xdr:from>
    <xdr:to>
      <xdr:col>2</xdr:col>
      <xdr:colOff>123825</xdr:colOff>
      <xdr:row>2</xdr:row>
      <xdr:rowOff>152400</xdr:rowOff>
    </xdr:to>
    <xdr:pic>
      <xdr:nvPicPr>
        <xdr:cNvPr id="5" name="Imagen 1">
          <a:extLst>
            <a:ext uri="{FF2B5EF4-FFF2-40B4-BE49-F238E27FC236}">
              <a16:creationId xmlns:a16="http://schemas.microsoft.com/office/drawing/2014/main" id="{71602155-9825-42B6-8A3A-76B3FBDF597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38100"/>
          <a:ext cx="8001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38100</xdr:rowOff>
    </xdr:from>
    <xdr:to>
      <xdr:col>2</xdr:col>
      <xdr:colOff>285750</xdr:colOff>
      <xdr:row>2</xdr:row>
      <xdr:rowOff>123825</xdr:rowOff>
    </xdr:to>
    <xdr:pic>
      <xdr:nvPicPr>
        <xdr:cNvPr id="6" name="Imagen 1">
          <a:extLst>
            <a:ext uri="{FF2B5EF4-FFF2-40B4-BE49-F238E27FC236}">
              <a16:creationId xmlns:a16="http://schemas.microsoft.com/office/drawing/2014/main" id="{F1B08CCD-E013-44D9-9053-49470486F5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2900" y="38100"/>
          <a:ext cx="8001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457200</xdr:colOff>
      <xdr:row>0</xdr:row>
      <xdr:rowOff>133350</xdr:rowOff>
    </xdr:from>
    <xdr:to>
      <xdr:col>2</xdr:col>
      <xdr:colOff>238125</xdr:colOff>
      <xdr:row>3</xdr:row>
      <xdr:rowOff>38100</xdr:rowOff>
    </xdr:to>
    <xdr:pic>
      <xdr:nvPicPr>
        <xdr:cNvPr id="17504" name="Picture 2" descr="D:\Manual de Identidad Corporativa\Manual JPG\MANUAL ANI FINAL PRIMERA PARTE-02.jpg">
          <a:extLst>
            <a:ext uri="{FF2B5EF4-FFF2-40B4-BE49-F238E27FC236}">
              <a16:creationId xmlns:a16="http://schemas.microsoft.com/office/drawing/2014/main" id="{E4C4EAC9-114F-4F06-9759-89AB6D0B1E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4966" t="30461" r="25232" b="22282"/>
        <a:stretch>
          <a:fillRect/>
        </a:stretch>
      </xdr:blipFill>
      <xdr:spPr bwMode="auto">
        <a:xfrm>
          <a:off x="457200" y="133350"/>
          <a:ext cx="8953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69273</xdr:colOff>
      <xdr:row>4</xdr:row>
      <xdr:rowOff>152400</xdr:rowOff>
    </xdr:from>
    <xdr:to>
      <xdr:col>1</xdr:col>
      <xdr:colOff>1457325</xdr:colOff>
      <xdr:row>6</xdr:row>
      <xdr:rowOff>542834</xdr:rowOff>
    </xdr:to>
    <xdr:pic>
      <xdr:nvPicPr>
        <xdr:cNvPr id="2" name="Imagen 1">
          <a:extLst>
            <a:ext uri="{FF2B5EF4-FFF2-40B4-BE49-F238E27FC236}">
              <a16:creationId xmlns:a16="http://schemas.microsoft.com/office/drawing/2014/main" id="{80397C04-511C-4361-8CBB-C726AE75B4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5409" y="221673"/>
          <a:ext cx="1388052" cy="1013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aldonado/Downloads/Matriz%20de%20Riesgos%20de%20Seguridad%20de%20la%20informacio&#769;n%20DAF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hfajardo/Downloads/matriz_control_interno_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ownloads/mapa_de_riesgos_sistemas_de_la_informacion_y_comunicacion_2019%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imaldonado.ANI/AppData/Local/Microsoft/Windows/INetCache/Content.Outlook/Q8Z57351/Control%20interno%202019%20-%20mapa%20de%20riesg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maldonado/Downloads/20160411MapaRiesgosPInfoComuni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CLO PHVA"/>
      <sheetName val="PASO 1. ACTIVOS"/>
      <sheetName val="PASO 2. RIESGOS SD"/>
      <sheetName val="Mapa de riesgos"/>
      <sheetName val="PASO 3. TRATAMIENTO RIESGO"/>
      <sheetName val="Fm-20 "/>
      <sheetName val="DB"/>
      <sheetName val="Hoja1"/>
    </sheetNames>
    <sheetDataSet>
      <sheetData sheetId="0"/>
      <sheetData sheetId="1"/>
      <sheetData sheetId="2"/>
      <sheetData sheetId="3"/>
      <sheetData sheetId="4"/>
      <sheetData sheetId="5"/>
      <sheetData sheetId="6">
        <row r="5">
          <cell r="B5" t="str">
            <v>ESTRATEGICO</v>
          </cell>
        </row>
        <row r="6">
          <cell r="B6" t="str">
            <v>OPERATIVO</v>
          </cell>
        </row>
        <row r="7">
          <cell r="B7" t="str">
            <v>FINANCIERO</v>
          </cell>
        </row>
        <row r="8">
          <cell r="B8" t="str">
            <v>CUMPLIMIENTO</v>
          </cell>
        </row>
        <row r="9">
          <cell r="B9" t="str">
            <v>IMAGEN</v>
          </cell>
        </row>
        <row r="10">
          <cell r="B10" t="str">
            <v>TECNOLOGIA</v>
          </cell>
        </row>
        <row r="11">
          <cell r="B11" t="str">
            <v>TECNICO</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CLO PHVA"/>
      <sheetName val="SEPG-F-007"/>
      <sheetName val="Mapa de riesgos"/>
      <sheetName val="SPG-F-012"/>
      <sheetName val="SPG-F-014"/>
      <sheetName val="MATRIZ DE CAMBIOS"/>
      <sheetName val="Fm-20 "/>
      <sheetName val="DB"/>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6">
          <cell r="B16">
            <v>1</v>
          </cell>
        </row>
        <row r="17">
          <cell r="B17">
            <v>2</v>
          </cell>
        </row>
        <row r="18">
          <cell r="B18">
            <v>3</v>
          </cell>
        </row>
        <row r="19">
          <cell r="B19">
            <v>4</v>
          </cell>
        </row>
        <row r="20">
          <cell r="B20">
            <v>5</v>
          </cell>
        </row>
        <row r="24">
          <cell r="B24">
            <v>1</v>
          </cell>
        </row>
        <row r="25">
          <cell r="B25">
            <v>6</v>
          </cell>
        </row>
        <row r="26">
          <cell r="B26">
            <v>7</v>
          </cell>
        </row>
        <row r="27">
          <cell r="B27">
            <v>11</v>
          </cell>
        </row>
        <row r="28">
          <cell r="B28">
            <v>13</v>
          </cell>
        </row>
        <row r="32">
          <cell r="B32">
            <v>1</v>
          </cell>
        </row>
        <row r="33">
          <cell r="B33">
            <v>2</v>
          </cell>
        </row>
        <row r="34">
          <cell r="B34">
            <v>3</v>
          </cell>
        </row>
      </sheetData>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CLO PHVA"/>
      <sheetName val="SEPG-F-007"/>
      <sheetName val="Mapa de riesgos"/>
      <sheetName val="SEPG-F-012"/>
      <sheetName val="Fm-20 "/>
      <sheetName val="DB"/>
      <sheetName val="SEPG-F-030"/>
      <sheetName val="Matriz de cambios"/>
      <sheetName val="Hoja1"/>
    </sheetNames>
    <sheetDataSet>
      <sheetData sheetId="0"/>
      <sheetData sheetId="1"/>
      <sheetData sheetId="2"/>
      <sheetData sheetId="3"/>
      <sheetData sheetId="4"/>
      <sheetData sheetId="5">
        <row r="5">
          <cell r="N5" t="str">
            <v>EVITAR EL RIESGO</v>
          </cell>
        </row>
        <row r="6">
          <cell r="N6" t="str">
            <v>REDUCIR EL RIESGO</v>
          </cell>
        </row>
        <row r="7">
          <cell r="N7" t="str">
            <v>COMPARTIR O 
TRANSFERIR EL RIESGO</v>
          </cell>
        </row>
        <row r="8">
          <cell r="N8" t="str">
            <v>ASUMIR EL RIESGO</v>
          </cell>
        </row>
      </sheetData>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CLO PHVA"/>
      <sheetName val="SEPG-F-007"/>
      <sheetName val="SEPG-F-061"/>
      <sheetName val="SEPG-F-012"/>
      <sheetName val="Fm-20 "/>
      <sheetName val="DB"/>
      <sheetName val="SEPG-F-030 "/>
      <sheetName val="Matriz de cambio"/>
      <sheetName val="ZB"/>
      <sheetName val="Hoja1"/>
    </sheetNames>
    <sheetDataSet>
      <sheetData sheetId="0"/>
      <sheetData sheetId="1"/>
      <sheetData sheetId="2"/>
      <sheetData sheetId="3"/>
      <sheetData sheetId="4"/>
      <sheetData sheetId="5"/>
      <sheetData sheetId="6"/>
      <sheetData sheetId="7"/>
      <sheetData sheetId="8">
        <row r="37">
          <cell r="B37">
            <v>1</v>
          </cell>
          <cell r="C37" t="str">
            <v>Riesgo Bajo (Z-1)</v>
          </cell>
          <cell r="D37" t="str">
            <v>Riesgo Bajo</v>
          </cell>
        </row>
        <row r="38">
          <cell r="B38">
            <v>2</v>
          </cell>
          <cell r="C38" t="str">
            <v>Riesgo Bajo (Z-2)</v>
          </cell>
          <cell r="D38" t="str">
            <v>Riesgo Moderado</v>
          </cell>
        </row>
        <row r="39">
          <cell r="B39">
            <v>3</v>
          </cell>
          <cell r="C39" t="str">
            <v>Riesgo Bajo (Z-3)</v>
          </cell>
          <cell r="D39" t="str">
            <v>Riesgo Alto</v>
          </cell>
        </row>
        <row r="40">
          <cell r="B40">
            <v>4</v>
          </cell>
          <cell r="C40" t="str">
            <v>Riesgo Moderado (Z-6)</v>
          </cell>
          <cell r="D40" t="str">
            <v>Riesgo Extremo</v>
          </cell>
        </row>
        <row r="41">
          <cell r="B41">
            <v>5</v>
          </cell>
          <cell r="C41" t="str">
            <v>Riesgo Alto (Z-10)</v>
          </cell>
          <cell r="D41"/>
        </row>
        <row r="42">
          <cell r="B42">
            <v>6</v>
          </cell>
          <cell r="C42" t="str">
            <v>Riesgo Bajo (Z-4)</v>
          </cell>
          <cell r="D42"/>
        </row>
        <row r="43">
          <cell r="B43">
            <v>7</v>
          </cell>
          <cell r="C43" t="str">
            <v>Riesgo Moderado (Z-8)</v>
          </cell>
          <cell r="D43"/>
        </row>
        <row r="44">
          <cell r="B44">
            <v>11</v>
          </cell>
          <cell r="C44" t="str">
            <v>Riesgo Alto (Z-15)</v>
          </cell>
          <cell r="D44"/>
        </row>
        <row r="45">
          <cell r="B45">
            <v>12</v>
          </cell>
          <cell r="C45" t="str">
            <v>Riesgo Bajo (Z-5)</v>
          </cell>
          <cell r="D45"/>
        </row>
        <row r="46">
          <cell r="B46">
            <v>13</v>
          </cell>
          <cell r="C46" t="str">
            <v>Riesgo Alto (Z17)</v>
          </cell>
          <cell r="D46"/>
        </row>
        <row r="47">
          <cell r="B47">
            <v>14</v>
          </cell>
          <cell r="C47" t="str">
            <v>Riesgo Moderado (Z-9)</v>
          </cell>
          <cell r="D47"/>
        </row>
        <row r="48">
          <cell r="B48">
            <v>18</v>
          </cell>
          <cell r="C48" t="str">
            <v>Riesgo Moderado (Z-7)</v>
          </cell>
          <cell r="D48"/>
        </row>
        <row r="49">
          <cell r="B49">
            <v>21</v>
          </cell>
          <cell r="C49" t="str">
            <v>Riesgo Alto (Z-13)</v>
          </cell>
          <cell r="D49"/>
        </row>
        <row r="50">
          <cell r="B50">
            <v>22</v>
          </cell>
          <cell r="C50" t="str">
            <v>Riesgo Alto (Z-16)</v>
          </cell>
          <cell r="D50"/>
        </row>
        <row r="51">
          <cell r="B51">
            <v>24</v>
          </cell>
          <cell r="C51" t="str">
            <v>Riesgo Alto (Z-11)</v>
          </cell>
          <cell r="D51"/>
        </row>
        <row r="52">
          <cell r="B52">
            <v>26</v>
          </cell>
          <cell r="C52" t="str">
            <v>Riesgo Extremo (Z-22)</v>
          </cell>
          <cell r="D52"/>
        </row>
        <row r="53">
          <cell r="B53">
            <v>28</v>
          </cell>
          <cell r="C53" t="str">
            <v>Riesgo Alto (Z-14)</v>
          </cell>
          <cell r="D53"/>
        </row>
        <row r="54">
          <cell r="B54">
            <v>30</v>
          </cell>
          <cell r="C54" t="str">
            <v>Riesgo Alto (Z-12)</v>
          </cell>
          <cell r="D54"/>
        </row>
        <row r="55">
          <cell r="B55">
            <v>33</v>
          </cell>
          <cell r="C55" t="str">
            <v>Riesgo Extremo (Z-19)</v>
          </cell>
          <cell r="D55"/>
        </row>
        <row r="56">
          <cell r="B56">
            <v>35</v>
          </cell>
          <cell r="C56" t="str">
            <v>Riesgo Extremo (Z-18)</v>
          </cell>
          <cell r="D56"/>
        </row>
        <row r="57">
          <cell r="B57">
            <v>39</v>
          </cell>
          <cell r="C57" t="str">
            <v>Riesgo Extremo (Z-23)</v>
          </cell>
          <cell r="D57"/>
        </row>
        <row r="58">
          <cell r="B58">
            <v>44</v>
          </cell>
          <cell r="C58" t="str">
            <v>Riesgo Extremo (Z-20)</v>
          </cell>
          <cell r="D58"/>
        </row>
        <row r="59">
          <cell r="B59">
            <v>52</v>
          </cell>
          <cell r="C59" t="str">
            <v>Riesgo Extremo (Z-24)</v>
          </cell>
          <cell r="D59"/>
        </row>
        <row r="60">
          <cell r="B60">
            <v>55</v>
          </cell>
          <cell r="C60" t="str">
            <v>Riesgo Extremo (Z-21)</v>
          </cell>
          <cell r="D60"/>
        </row>
        <row r="61">
          <cell r="B61">
            <v>65</v>
          </cell>
          <cell r="C61" t="str">
            <v>Riesgo Extremo (Z-25)</v>
          </cell>
          <cell r="D61"/>
        </row>
      </sheetData>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PG-F-030"/>
      <sheetName val="SEPG-F-007"/>
      <sheetName val="SEPG-012"/>
      <sheetName val="SEPG-F-013"/>
      <sheetName val="SEPG-F-008"/>
      <sheetName val="SEPG-F-014"/>
      <sheetName val="CAMBIOS 2015 - 2016"/>
      <sheetName val="Fm-20 "/>
      <sheetName val="DB"/>
      <sheetName val="Hoja1"/>
      <sheetName val="DOFA"/>
      <sheetName val="Iden del Riesgo y Opor"/>
      <sheetName val="Mapa de riesgos"/>
      <sheetName val="Evalu Ries y Opor"/>
      <sheetName val="Impacto Corrupcon"/>
      <sheetName val="Ana Ries y Opor"/>
      <sheetName val="Reportes de Riesgo"/>
    </sheetNames>
    <sheetDataSet>
      <sheetData sheetId="0"/>
      <sheetData sheetId="1">
        <row r="17">
          <cell r="B17">
            <v>1</v>
          </cell>
        </row>
      </sheetData>
      <sheetData sheetId="2"/>
      <sheetData sheetId="3"/>
      <sheetData sheetId="4"/>
      <sheetData sheetId="5"/>
      <sheetData sheetId="6"/>
      <sheetData sheetId="7"/>
      <sheetData sheetId="8">
        <row r="37">
          <cell r="B37">
            <v>1</v>
          </cell>
          <cell r="C37" t="str">
            <v>Riesgo Bajo (Z-1)</v>
          </cell>
          <cell r="D37" t="str">
            <v>Riesgo Bajo</v>
          </cell>
        </row>
        <row r="38">
          <cell r="B38">
            <v>2</v>
          </cell>
          <cell r="C38" t="str">
            <v>Riesgo Bajo (Z-2)</v>
          </cell>
          <cell r="D38" t="str">
            <v>Riesgo Moderado</v>
          </cell>
        </row>
        <row r="39">
          <cell r="B39">
            <v>3</v>
          </cell>
          <cell r="C39" t="str">
            <v>Riesgo Bajo (Z-3)</v>
          </cell>
          <cell r="D39" t="str">
            <v>Riesgo Alto</v>
          </cell>
        </row>
        <row r="40">
          <cell r="B40">
            <v>4</v>
          </cell>
          <cell r="C40" t="str">
            <v>Riesgo Moderado (Z-6)</v>
          </cell>
          <cell r="D40" t="str">
            <v>Riesgo Extremo</v>
          </cell>
        </row>
        <row r="41">
          <cell r="B41">
            <v>5</v>
          </cell>
          <cell r="C41" t="str">
            <v>Riesgo Alto (Z-10)</v>
          </cell>
          <cell r="D41">
            <v>0</v>
          </cell>
        </row>
        <row r="42">
          <cell r="B42">
            <v>6</v>
          </cell>
          <cell r="C42" t="str">
            <v>Riesgo Bajo (Z-4)</v>
          </cell>
          <cell r="D42">
            <v>0</v>
          </cell>
        </row>
        <row r="43">
          <cell r="B43">
            <v>7</v>
          </cell>
          <cell r="C43" t="str">
            <v>Riesgo Moderado (Z-8)</v>
          </cell>
          <cell r="D43">
            <v>0</v>
          </cell>
        </row>
        <row r="44">
          <cell r="B44">
            <v>11</v>
          </cell>
          <cell r="C44" t="str">
            <v>Riesgo Alto (Z-15)</v>
          </cell>
          <cell r="D44">
            <v>0</v>
          </cell>
        </row>
        <row r="45">
          <cell r="B45">
            <v>12</v>
          </cell>
          <cell r="C45" t="str">
            <v>Riesgo Bajo (Z-5)</v>
          </cell>
          <cell r="D45">
            <v>0</v>
          </cell>
        </row>
        <row r="46">
          <cell r="B46">
            <v>13</v>
          </cell>
          <cell r="C46" t="str">
            <v>Riesgo Alto (Z17)</v>
          </cell>
          <cell r="D46">
            <v>0</v>
          </cell>
        </row>
        <row r="47">
          <cell r="B47">
            <v>14</v>
          </cell>
          <cell r="C47" t="str">
            <v>Riesgo Moderado (Z-9)</v>
          </cell>
          <cell r="D47">
            <v>0</v>
          </cell>
        </row>
        <row r="48">
          <cell r="B48">
            <v>18</v>
          </cell>
          <cell r="C48" t="str">
            <v>Riesgo Moderado (Z-7)</v>
          </cell>
          <cell r="D48">
            <v>0</v>
          </cell>
        </row>
        <row r="49">
          <cell r="B49">
            <v>21</v>
          </cell>
          <cell r="C49" t="str">
            <v>Riesgo Alto (Z-13)</v>
          </cell>
          <cell r="D49">
            <v>0</v>
          </cell>
        </row>
        <row r="50">
          <cell r="B50">
            <v>22</v>
          </cell>
          <cell r="C50" t="str">
            <v>Riesgo Alto (Z-16)</v>
          </cell>
          <cell r="D50">
            <v>0</v>
          </cell>
        </row>
        <row r="51">
          <cell r="B51">
            <v>24</v>
          </cell>
          <cell r="C51" t="str">
            <v>Riesgo Alto (Z-11)</v>
          </cell>
          <cell r="D51">
            <v>0</v>
          </cell>
        </row>
        <row r="52">
          <cell r="B52">
            <v>26</v>
          </cell>
          <cell r="C52" t="str">
            <v>Riesgo Extremo (Z-22)</v>
          </cell>
          <cell r="D52">
            <v>0</v>
          </cell>
        </row>
        <row r="53">
          <cell r="B53">
            <v>28</v>
          </cell>
          <cell r="C53" t="str">
            <v>Riesgo Alto (Z-14)</v>
          </cell>
          <cell r="D53">
            <v>0</v>
          </cell>
        </row>
        <row r="54">
          <cell r="B54">
            <v>30</v>
          </cell>
          <cell r="C54" t="str">
            <v>Riesgo Alto (Z-12)</v>
          </cell>
          <cell r="D54">
            <v>0</v>
          </cell>
        </row>
        <row r="55">
          <cell r="B55">
            <v>33</v>
          </cell>
          <cell r="C55" t="str">
            <v>Riesgo Extremo (Z-19)</v>
          </cell>
          <cell r="D55">
            <v>0</v>
          </cell>
        </row>
        <row r="56">
          <cell r="B56">
            <v>35</v>
          </cell>
          <cell r="C56" t="str">
            <v>Riesgo Extremo (Z-18)</v>
          </cell>
          <cell r="D56">
            <v>0</v>
          </cell>
        </row>
        <row r="57">
          <cell r="B57">
            <v>39</v>
          </cell>
          <cell r="C57" t="str">
            <v>Riesgo Extremo (Z-23)</v>
          </cell>
          <cell r="D57">
            <v>0</v>
          </cell>
        </row>
        <row r="58">
          <cell r="B58">
            <v>44</v>
          </cell>
          <cell r="C58" t="str">
            <v>Riesgo Extremo (Z-20)</v>
          </cell>
          <cell r="D58">
            <v>0</v>
          </cell>
        </row>
        <row r="59">
          <cell r="B59">
            <v>52</v>
          </cell>
          <cell r="C59" t="str">
            <v>Riesgo Extremo (Z-24)</v>
          </cell>
          <cell r="D59">
            <v>0</v>
          </cell>
        </row>
        <row r="60">
          <cell r="B60">
            <v>55</v>
          </cell>
          <cell r="C60" t="str">
            <v>Riesgo Extremo (Z-21)</v>
          </cell>
          <cell r="D60">
            <v>0</v>
          </cell>
        </row>
        <row r="61">
          <cell r="B61">
            <v>65</v>
          </cell>
          <cell r="C61" t="str">
            <v>Riesgo Extremo (Z-25)</v>
          </cell>
          <cell r="D61">
            <v>0</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4251F-F6A2-45B1-A1A2-D83C763CF025}">
  <dimension ref="B2:F37"/>
  <sheetViews>
    <sheetView topLeftCell="D2" workbookViewId="0">
      <selection activeCell="E11" sqref="E11:E13"/>
    </sheetView>
  </sheetViews>
  <sheetFormatPr baseColWidth="10" defaultRowHeight="12.75"/>
  <cols>
    <col min="1" max="1" width="11.42578125" style="83"/>
    <col min="2" max="2" width="30.5703125" style="83" customWidth="1"/>
    <col min="3" max="6" width="32.42578125" style="83" customWidth="1"/>
    <col min="7" max="257" width="11.42578125" style="83"/>
    <col min="258" max="258" width="30.5703125" style="83" customWidth="1"/>
    <col min="259" max="262" width="32.42578125" style="83" customWidth="1"/>
    <col min="263" max="513" width="11.42578125" style="83"/>
    <col min="514" max="514" width="30.5703125" style="83" customWidth="1"/>
    <col min="515" max="518" width="32.42578125" style="83" customWidth="1"/>
    <col min="519" max="769" width="11.42578125" style="83"/>
    <col min="770" max="770" width="30.5703125" style="83" customWidth="1"/>
    <col min="771" max="774" width="32.42578125" style="83" customWidth="1"/>
    <col min="775" max="1025" width="11.42578125" style="83"/>
    <col min="1026" max="1026" width="30.5703125" style="83" customWidth="1"/>
    <col min="1027" max="1030" width="32.42578125" style="83" customWidth="1"/>
    <col min="1031" max="1281" width="11.42578125" style="83"/>
    <col min="1282" max="1282" width="30.5703125" style="83" customWidth="1"/>
    <col min="1283" max="1286" width="32.42578125" style="83" customWidth="1"/>
    <col min="1287" max="1537" width="11.42578125" style="83"/>
    <col min="1538" max="1538" width="30.5703125" style="83" customWidth="1"/>
    <col min="1539" max="1542" width="32.42578125" style="83" customWidth="1"/>
    <col min="1543" max="1793" width="11.42578125" style="83"/>
    <col min="1794" max="1794" width="30.5703125" style="83" customWidth="1"/>
    <col min="1795" max="1798" width="32.42578125" style="83" customWidth="1"/>
    <col min="1799" max="2049" width="11.42578125" style="83"/>
    <col min="2050" max="2050" width="30.5703125" style="83" customWidth="1"/>
    <col min="2051" max="2054" width="32.42578125" style="83" customWidth="1"/>
    <col min="2055" max="2305" width="11.42578125" style="83"/>
    <col min="2306" max="2306" width="30.5703125" style="83" customWidth="1"/>
    <col min="2307" max="2310" width="32.42578125" style="83" customWidth="1"/>
    <col min="2311" max="2561" width="11.42578125" style="83"/>
    <col min="2562" max="2562" width="30.5703125" style="83" customWidth="1"/>
    <col min="2563" max="2566" width="32.42578125" style="83" customWidth="1"/>
    <col min="2567" max="2817" width="11.42578125" style="83"/>
    <col min="2818" max="2818" width="30.5703125" style="83" customWidth="1"/>
    <col min="2819" max="2822" width="32.42578125" style="83" customWidth="1"/>
    <col min="2823" max="3073" width="11.42578125" style="83"/>
    <col min="3074" max="3074" width="30.5703125" style="83" customWidth="1"/>
    <col min="3075" max="3078" width="32.42578125" style="83" customWidth="1"/>
    <col min="3079" max="3329" width="11.42578125" style="83"/>
    <col min="3330" max="3330" width="30.5703125" style="83" customWidth="1"/>
    <col min="3331" max="3334" width="32.42578125" style="83" customWidth="1"/>
    <col min="3335" max="3585" width="11.42578125" style="83"/>
    <col min="3586" max="3586" width="30.5703125" style="83" customWidth="1"/>
    <col min="3587" max="3590" width="32.42578125" style="83" customWidth="1"/>
    <col min="3591" max="3841" width="11.42578125" style="83"/>
    <col min="3842" max="3842" width="30.5703125" style="83" customWidth="1"/>
    <col min="3843" max="3846" width="32.42578125" style="83" customWidth="1"/>
    <col min="3847" max="4097" width="11.42578125" style="83"/>
    <col min="4098" max="4098" width="30.5703125" style="83" customWidth="1"/>
    <col min="4099" max="4102" width="32.42578125" style="83" customWidth="1"/>
    <col min="4103" max="4353" width="11.42578125" style="83"/>
    <col min="4354" max="4354" width="30.5703125" style="83" customWidth="1"/>
    <col min="4355" max="4358" width="32.42578125" style="83" customWidth="1"/>
    <col min="4359" max="4609" width="11.42578125" style="83"/>
    <col min="4610" max="4610" width="30.5703125" style="83" customWidth="1"/>
    <col min="4611" max="4614" width="32.42578125" style="83" customWidth="1"/>
    <col min="4615" max="4865" width="11.42578125" style="83"/>
    <col min="4866" max="4866" width="30.5703125" style="83" customWidth="1"/>
    <col min="4867" max="4870" width="32.42578125" style="83" customWidth="1"/>
    <col min="4871" max="5121" width="11.42578125" style="83"/>
    <col min="5122" max="5122" width="30.5703125" style="83" customWidth="1"/>
    <col min="5123" max="5126" width="32.42578125" style="83" customWidth="1"/>
    <col min="5127" max="5377" width="11.42578125" style="83"/>
    <col min="5378" max="5378" width="30.5703125" style="83" customWidth="1"/>
    <col min="5379" max="5382" width="32.42578125" style="83" customWidth="1"/>
    <col min="5383" max="5633" width="11.42578125" style="83"/>
    <col min="5634" max="5634" width="30.5703125" style="83" customWidth="1"/>
    <col min="5635" max="5638" width="32.42578125" style="83" customWidth="1"/>
    <col min="5639" max="5889" width="11.42578125" style="83"/>
    <col min="5890" max="5890" width="30.5703125" style="83" customWidth="1"/>
    <col min="5891" max="5894" width="32.42578125" style="83" customWidth="1"/>
    <col min="5895" max="6145" width="11.42578125" style="83"/>
    <col min="6146" max="6146" width="30.5703125" style="83" customWidth="1"/>
    <col min="6147" max="6150" width="32.42578125" style="83" customWidth="1"/>
    <col min="6151" max="6401" width="11.42578125" style="83"/>
    <col min="6402" max="6402" width="30.5703125" style="83" customWidth="1"/>
    <col min="6403" max="6406" width="32.42578125" style="83" customWidth="1"/>
    <col min="6407" max="6657" width="11.42578125" style="83"/>
    <col min="6658" max="6658" width="30.5703125" style="83" customWidth="1"/>
    <col min="6659" max="6662" width="32.42578125" style="83" customWidth="1"/>
    <col min="6663" max="6913" width="11.42578125" style="83"/>
    <col min="6914" max="6914" width="30.5703125" style="83" customWidth="1"/>
    <col min="6915" max="6918" width="32.42578125" style="83" customWidth="1"/>
    <col min="6919" max="7169" width="11.42578125" style="83"/>
    <col min="7170" max="7170" width="30.5703125" style="83" customWidth="1"/>
    <col min="7171" max="7174" width="32.42578125" style="83" customWidth="1"/>
    <col min="7175" max="7425" width="11.42578125" style="83"/>
    <col min="7426" max="7426" width="30.5703125" style="83" customWidth="1"/>
    <col min="7427" max="7430" width="32.42578125" style="83" customWidth="1"/>
    <col min="7431" max="7681" width="11.42578125" style="83"/>
    <col min="7682" max="7682" width="30.5703125" style="83" customWidth="1"/>
    <col min="7683" max="7686" width="32.42578125" style="83" customWidth="1"/>
    <col min="7687" max="7937" width="11.42578125" style="83"/>
    <col min="7938" max="7938" width="30.5703125" style="83" customWidth="1"/>
    <col min="7939" max="7942" width="32.42578125" style="83" customWidth="1"/>
    <col min="7943" max="8193" width="11.42578125" style="83"/>
    <col min="8194" max="8194" width="30.5703125" style="83" customWidth="1"/>
    <col min="8195" max="8198" width="32.42578125" style="83" customWidth="1"/>
    <col min="8199" max="8449" width="11.42578125" style="83"/>
    <col min="8450" max="8450" width="30.5703125" style="83" customWidth="1"/>
    <col min="8451" max="8454" width="32.42578125" style="83" customWidth="1"/>
    <col min="8455" max="8705" width="11.42578125" style="83"/>
    <col min="8706" max="8706" width="30.5703125" style="83" customWidth="1"/>
    <col min="8707" max="8710" width="32.42578125" style="83" customWidth="1"/>
    <col min="8711" max="8961" width="11.42578125" style="83"/>
    <col min="8962" max="8962" width="30.5703125" style="83" customWidth="1"/>
    <col min="8963" max="8966" width="32.42578125" style="83" customWidth="1"/>
    <col min="8967" max="9217" width="11.42578125" style="83"/>
    <col min="9218" max="9218" width="30.5703125" style="83" customWidth="1"/>
    <col min="9219" max="9222" width="32.42578125" style="83" customWidth="1"/>
    <col min="9223" max="9473" width="11.42578125" style="83"/>
    <col min="9474" max="9474" width="30.5703125" style="83" customWidth="1"/>
    <col min="9475" max="9478" width="32.42578125" style="83" customWidth="1"/>
    <col min="9479" max="9729" width="11.42578125" style="83"/>
    <col min="9730" max="9730" width="30.5703125" style="83" customWidth="1"/>
    <col min="9731" max="9734" width="32.42578125" style="83" customWidth="1"/>
    <col min="9735" max="9985" width="11.42578125" style="83"/>
    <col min="9986" max="9986" width="30.5703125" style="83" customWidth="1"/>
    <col min="9987" max="9990" width="32.42578125" style="83" customWidth="1"/>
    <col min="9991" max="10241" width="11.42578125" style="83"/>
    <col min="10242" max="10242" width="30.5703125" style="83" customWidth="1"/>
    <col min="10243" max="10246" width="32.42578125" style="83" customWidth="1"/>
    <col min="10247" max="10497" width="11.42578125" style="83"/>
    <col min="10498" max="10498" width="30.5703125" style="83" customWidth="1"/>
    <col min="10499" max="10502" width="32.42578125" style="83" customWidth="1"/>
    <col min="10503" max="10753" width="11.42578125" style="83"/>
    <col min="10754" max="10754" width="30.5703125" style="83" customWidth="1"/>
    <col min="10755" max="10758" width="32.42578125" style="83" customWidth="1"/>
    <col min="10759" max="11009" width="11.42578125" style="83"/>
    <col min="11010" max="11010" width="30.5703125" style="83" customWidth="1"/>
    <col min="11011" max="11014" width="32.42578125" style="83" customWidth="1"/>
    <col min="11015" max="11265" width="11.42578125" style="83"/>
    <col min="11266" max="11266" width="30.5703125" style="83" customWidth="1"/>
    <col min="11267" max="11270" width="32.42578125" style="83" customWidth="1"/>
    <col min="11271" max="11521" width="11.42578125" style="83"/>
    <col min="11522" max="11522" width="30.5703125" style="83" customWidth="1"/>
    <col min="11523" max="11526" width="32.42578125" style="83" customWidth="1"/>
    <col min="11527" max="11777" width="11.42578125" style="83"/>
    <col min="11778" max="11778" width="30.5703125" style="83" customWidth="1"/>
    <col min="11779" max="11782" width="32.42578125" style="83" customWidth="1"/>
    <col min="11783" max="12033" width="11.42578125" style="83"/>
    <col min="12034" max="12034" width="30.5703125" style="83" customWidth="1"/>
    <col min="12035" max="12038" width="32.42578125" style="83" customWidth="1"/>
    <col min="12039" max="12289" width="11.42578125" style="83"/>
    <col min="12290" max="12290" width="30.5703125" style="83" customWidth="1"/>
    <col min="12291" max="12294" width="32.42578125" style="83" customWidth="1"/>
    <col min="12295" max="12545" width="11.42578125" style="83"/>
    <col min="12546" max="12546" width="30.5703125" style="83" customWidth="1"/>
    <col min="12547" max="12550" width="32.42578125" style="83" customWidth="1"/>
    <col min="12551" max="12801" width="11.42578125" style="83"/>
    <col min="12802" max="12802" width="30.5703125" style="83" customWidth="1"/>
    <col min="12803" max="12806" width="32.42578125" style="83" customWidth="1"/>
    <col min="12807" max="13057" width="11.42578125" style="83"/>
    <col min="13058" max="13058" width="30.5703125" style="83" customWidth="1"/>
    <col min="13059" max="13062" width="32.42578125" style="83" customWidth="1"/>
    <col min="13063" max="13313" width="11.42578125" style="83"/>
    <col min="13314" max="13314" width="30.5703125" style="83" customWidth="1"/>
    <col min="13315" max="13318" width="32.42578125" style="83" customWidth="1"/>
    <col min="13319" max="13569" width="11.42578125" style="83"/>
    <col min="13570" max="13570" width="30.5703125" style="83" customWidth="1"/>
    <col min="13571" max="13574" width="32.42578125" style="83" customWidth="1"/>
    <col min="13575" max="13825" width="11.42578125" style="83"/>
    <col min="13826" max="13826" width="30.5703125" style="83" customWidth="1"/>
    <col min="13827" max="13830" width="32.42578125" style="83" customWidth="1"/>
    <col min="13831" max="14081" width="11.42578125" style="83"/>
    <col min="14082" max="14082" width="30.5703125" style="83" customWidth="1"/>
    <col min="14083" max="14086" width="32.42578125" style="83" customWidth="1"/>
    <col min="14087" max="14337" width="11.42578125" style="83"/>
    <col min="14338" max="14338" width="30.5703125" style="83" customWidth="1"/>
    <col min="14339" max="14342" width="32.42578125" style="83" customWidth="1"/>
    <col min="14343" max="14593" width="11.42578125" style="83"/>
    <col min="14594" max="14594" width="30.5703125" style="83" customWidth="1"/>
    <col min="14595" max="14598" width="32.42578125" style="83" customWidth="1"/>
    <col min="14599" max="14849" width="11.42578125" style="83"/>
    <col min="14850" max="14850" width="30.5703125" style="83" customWidth="1"/>
    <col min="14851" max="14854" width="32.42578125" style="83" customWidth="1"/>
    <col min="14855" max="15105" width="11.42578125" style="83"/>
    <col min="15106" max="15106" width="30.5703125" style="83" customWidth="1"/>
    <col min="15107" max="15110" width="32.42578125" style="83" customWidth="1"/>
    <col min="15111" max="15361" width="11.42578125" style="83"/>
    <col min="15362" max="15362" width="30.5703125" style="83" customWidth="1"/>
    <col min="15363" max="15366" width="32.42578125" style="83" customWidth="1"/>
    <col min="15367" max="15617" width="11.42578125" style="83"/>
    <col min="15618" max="15618" width="30.5703125" style="83" customWidth="1"/>
    <col min="15619" max="15622" width="32.42578125" style="83" customWidth="1"/>
    <col min="15623" max="15873" width="11.42578125" style="83"/>
    <col min="15874" max="15874" width="30.5703125" style="83" customWidth="1"/>
    <col min="15875" max="15878" width="32.42578125" style="83" customWidth="1"/>
    <col min="15879" max="16129" width="11.42578125" style="83"/>
    <col min="16130" max="16130" width="30.5703125" style="83" customWidth="1"/>
    <col min="16131" max="16134" width="32.42578125" style="83" customWidth="1"/>
    <col min="16135" max="16384" width="11.42578125" style="83"/>
  </cols>
  <sheetData>
    <row r="2" spans="2:6" ht="13.5" thickBot="1"/>
    <row r="3" spans="2:6" ht="15.75" thickBot="1">
      <c r="B3" s="424" t="s">
        <v>320</v>
      </c>
      <c r="C3" s="425"/>
      <c r="D3" s="425"/>
      <c r="E3" s="425"/>
      <c r="F3" s="426"/>
    </row>
    <row r="4" spans="2:6" ht="13.5" thickBot="1"/>
    <row r="5" spans="2:6" ht="16.5" customHeight="1">
      <c r="B5" s="427" t="s">
        <v>290</v>
      </c>
      <c r="C5" s="430" t="s">
        <v>321</v>
      </c>
      <c r="D5" s="431"/>
      <c r="E5" s="431"/>
      <c r="F5" s="432"/>
    </row>
    <row r="6" spans="2:6">
      <c r="B6" s="428"/>
      <c r="C6" s="433"/>
      <c r="D6" s="434"/>
      <c r="E6" s="434"/>
      <c r="F6" s="435"/>
    </row>
    <row r="7" spans="2:6" ht="13.5" thickBot="1">
      <c r="B7" s="429"/>
      <c r="C7" s="436"/>
      <c r="D7" s="437"/>
      <c r="E7" s="437"/>
      <c r="F7" s="438"/>
    </row>
    <row r="9" spans="2:6" ht="48" customHeight="1" thickBot="1"/>
    <row r="10" spans="2:6" ht="15.75" thickBot="1">
      <c r="B10" s="276" t="s">
        <v>291</v>
      </c>
      <c r="C10" s="277" t="s">
        <v>292</v>
      </c>
      <c r="D10" s="277" t="s">
        <v>293</v>
      </c>
      <c r="E10" s="360" t="s">
        <v>294</v>
      </c>
      <c r="F10" s="277" t="s">
        <v>295</v>
      </c>
    </row>
    <row r="11" spans="2:6" ht="14.25" customHeight="1">
      <c r="B11" s="439" t="s">
        <v>296</v>
      </c>
      <c r="C11" s="442" t="s">
        <v>322</v>
      </c>
      <c r="D11" s="355" t="s">
        <v>323</v>
      </c>
      <c r="E11" s="414" t="s">
        <v>381</v>
      </c>
      <c r="F11" s="445" t="s">
        <v>358</v>
      </c>
    </row>
    <row r="12" spans="2:6" ht="14.25" customHeight="1">
      <c r="B12" s="440"/>
      <c r="C12" s="443"/>
      <c r="D12" s="355" t="s">
        <v>324</v>
      </c>
      <c r="E12" s="414"/>
      <c r="F12" s="412"/>
    </row>
    <row r="13" spans="2:6" ht="15" customHeight="1" thickBot="1">
      <c r="B13" s="441"/>
      <c r="C13" s="444"/>
      <c r="D13" s="356"/>
      <c r="E13" s="414"/>
      <c r="F13" s="413"/>
    </row>
    <row r="14" spans="2:6" ht="42.75">
      <c r="B14" s="280"/>
      <c r="C14" s="278" t="s">
        <v>325</v>
      </c>
      <c r="D14" s="355" t="s">
        <v>326</v>
      </c>
      <c r="E14" s="361" t="s">
        <v>383</v>
      </c>
      <c r="F14" s="359" t="s">
        <v>359</v>
      </c>
    </row>
    <row r="15" spans="2:6" ht="42.75" customHeight="1">
      <c r="B15" s="280" t="s">
        <v>297</v>
      </c>
      <c r="C15" s="278" t="s">
        <v>328</v>
      </c>
      <c r="D15" s="355" t="s">
        <v>327</v>
      </c>
      <c r="E15" s="414" t="s">
        <v>419</v>
      </c>
      <c r="F15" s="412" t="s">
        <v>362</v>
      </c>
    </row>
    <row r="16" spans="2:6" ht="14.25">
      <c r="B16" s="281"/>
      <c r="C16" s="278" t="s">
        <v>330</v>
      </c>
      <c r="D16" s="355" t="s">
        <v>329</v>
      </c>
      <c r="E16" s="414"/>
      <c r="F16" s="412"/>
    </row>
    <row r="17" spans="2:6" ht="14.25">
      <c r="B17" s="281"/>
      <c r="C17" s="278" t="s">
        <v>332</v>
      </c>
      <c r="D17" s="355" t="s">
        <v>331</v>
      </c>
      <c r="E17" s="414"/>
      <c r="F17" s="412"/>
    </row>
    <row r="18" spans="2:6" ht="14.25">
      <c r="B18" s="281"/>
      <c r="C18" s="278" t="s">
        <v>334</v>
      </c>
      <c r="D18" s="355" t="s">
        <v>333</v>
      </c>
      <c r="E18" s="414"/>
      <c r="F18" s="412"/>
    </row>
    <row r="19" spans="2:6" ht="28.5">
      <c r="B19" s="281"/>
      <c r="C19" s="278" t="s">
        <v>336</v>
      </c>
      <c r="D19" s="355" t="s">
        <v>335</v>
      </c>
      <c r="E19" s="414" t="s">
        <v>403</v>
      </c>
      <c r="F19" s="412" t="s">
        <v>363</v>
      </c>
    </row>
    <row r="20" spans="2:6" ht="14.25">
      <c r="B20" s="281"/>
      <c r="C20" s="278" t="s">
        <v>338</v>
      </c>
      <c r="D20" s="355" t="s">
        <v>337</v>
      </c>
      <c r="E20" s="414"/>
      <c r="F20" s="412"/>
    </row>
    <row r="21" spans="2:6" ht="28.5">
      <c r="B21" s="281"/>
      <c r="C21" s="278" t="s">
        <v>339</v>
      </c>
      <c r="D21" s="355" t="s">
        <v>418</v>
      </c>
      <c r="E21" s="414"/>
      <c r="F21" s="412"/>
    </row>
    <row r="22" spans="2:6" ht="42.75">
      <c r="B22" s="281"/>
      <c r="C22" s="278" t="s">
        <v>342</v>
      </c>
      <c r="D22" s="355" t="s">
        <v>340</v>
      </c>
      <c r="E22" s="414"/>
      <c r="F22" s="412"/>
    </row>
    <row r="23" spans="2:6" ht="14.25">
      <c r="B23" s="352"/>
      <c r="C23" s="353"/>
      <c r="D23" s="357" t="s">
        <v>341</v>
      </c>
      <c r="E23" s="414"/>
      <c r="F23" s="412"/>
    </row>
    <row r="24" spans="2:6" ht="14.25">
      <c r="B24" s="352"/>
      <c r="C24" s="354"/>
      <c r="D24" s="357" t="s">
        <v>343</v>
      </c>
      <c r="E24" s="414"/>
      <c r="F24" s="412"/>
    </row>
    <row r="25" spans="2:6" ht="14.25">
      <c r="B25" s="281"/>
      <c r="C25" s="278"/>
      <c r="D25" s="355" t="s">
        <v>344</v>
      </c>
      <c r="E25" s="414"/>
      <c r="F25" s="412"/>
    </row>
    <row r="26" spans="2:6" ht="14.25">
      <c r="B26" s="281"/>
      <c r="C26" s="282"/>
      <c r="D26" s="355" t="s">
        <v>345</v>
      </c>
      <c r="E26" s="414"/>
      <c r="F26" s="412"/>
    </row>
    <row r="27" spans="2:6" ht="14.25">
      <c r="B27" s="281"/>
      <c r="C27" s="282"/>
      <c r="D27" s="355" t="s">
        <v>346</v>
      </c>
      <c r="E27" s="414"/>
      <c r="F27" s="412"/>
    </row>
    <row r="28" spans="2:6" ht="14.25">
      <c r="B28" s="281"/>
      <c r="C28" s="282"/>
      <c r="D28" s="355" t="s">
        <v>347</v>
      </c>
      <c r="E28" s="414"/>
      <c r="F28" s="412"/>
    </row>
    <row r="29" spans="2:6" ht="14.25">
      <c r="B29" s="281"/>
      <c r="C29" s="282"/>
      <c r="D29" s="355" t="s">
        <v>348</v>
      </c>
      <c r="E29" s="414"/>
      <c r="F29" s="412"/>
    </row>
    <row r="30" spans="2:6" ht="15" thickBot="1">
      <c r="B30" s="283"/>
      <c r="C30" s="284"/>
      <c r="D30" s="358"/>
      <c r="E30" s="414"/>
      <c r="F30" s="413"/>
    </row>
    <row r="31" spans="2:6" ht="28.5">
      <c r="B31" s="415" t="s">
        <v>298</v>
      </c>
      <c r="C31" s="278" t="s">
        <v>349</v>
      </c>
      <c r="D31" s="355" t="s">
        <v>350</v>
      </c>
      <c r="E31" s="419" t="s">
        <v>388</v>
      </c>
      <c r="F31" s="420" t="s">
        <v>360</v>
      </c>
    </row>
    <row r="32" spans="2:6" ht="28.5">
      <c r="B32" s="422"/>
      <c r="C32" s="278" t="s">
        <v>351</v>
      </c>
      <c r="D32" s="355" t="s">
        <v>352</v>
      </c>
      <c r="E32" s="419"/>
      <c r="F32" s="423"/>
    </row>
    <row r="33" spans="2:6" ht="14.25">
      <c r="B33" s="422"/>
      <c r="C33" s="282"/>
      <c r="D33" s="355" t="s">
        <v>353</v>
      </c>
      <c r="E33" s="419"/>
      <c r="F33" s="423"/>
    </row>
    <row r="34" spans="2:6" ht="14.25">
      <c r="B34" s="422"/>
      <c r="C34" s="282"/>
      <c r="D34" s="355" t="s">
        <v>354</v>
      </c>
      <c r="E34" s="419"/>
      <c r="F34" s="423"/>
    </row>
    <row r="35" spans="2:6" ht="15" thickBot="1">
      <c r="B35" s="416"/>
      <c r="C35" s="284"/>
      <c r="D35" s="356" t="s">
        <v>355</v>
      </c>
      <c r="E35" s="419"/>
      <c r="F35" s="421"/>
    </row>
    <row r="36" spans="2:6" ht="14.25">
      <c r="B36" s="415" t="s">
        <v>299</v>
      </c>
      <c r="C36" s="278" t="s">
        <v>356</v>
      </c>
      <c r="D36" s="417"/>
      <c r="E36" s="419" t="s">
        <v>398</v>
      </c>
      <c r="F36" s="420" t="s">
        <v>361</v>
      </c>
    </row>
    <row r="37" spans="2:6" ht="15" thickBot="1">
      <c r="B37" s="416"/>
      <c r="C37" s="279" t="s">
        <v>357</v>
      </c>
      <c r="D37" s="418"/>
      <c r="E37" s="419"/>
      <c r="F37" s="421"/>
    </row>
  </sheetData>
  <mergeCells count="18">
    <mergeCell ref="B3:F3"/>
    <mergeCell ref="B5:B7"/>
    <mergeCell ref="C5:F7"/>
    <mergeCell ref="B11:B13"/>
    <mergeCell ref="C11:C13"/>
    <mergeCell ref="E11:E13"/>
    <mergeCell ref="F11:F13"/>
    <mergeCell ref="F19:F30"/>
    <mergeCell ref="F15:F18"/>
    <mergeCell ref="E19:E30"/>
    <mergeCell ref="E15:E18"/>
    <mergeCell ref="B36:B37"/>
    <mergeCell ref="D36:D37"/>
    <mergeCell ref="E36:E37"/>
    <mergeCell ref="F36:F37"/>
    <mergeCell ref="B31:B35"/>
    <mergeCell ref="E31:E35"/>
    <mergeCell ref="F31:F35"/>
  </mergeCells>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B3:E21"/>
  <sheetViews>
    <sheetView workbookViewId="0">
      <selection activeCell="C14" sqref="C14"/>
    </sheetView>
  </sheetViews>
  <sheetFormatPr baseColWidth="10" defaultColWidth="11.28515625" defaultRowHeight="12.75"/>
  <cols>
    <col min="1" max="1" width="11.28515625" style="49"/>
    <col min="2" max="2" width="39.28515625" style="49" customWidth="1"/>
    <col min="3" max="3" width="45.28515625" style="49" customWidth="1"/>
    <col min="4" max="4" width="41.7109375" style="49" customWidth="1"/>
    <col min="5" max="5" width="40" style="49" customWidth="1"/>
    <col min="6" max="16384" width="11.28515625" style="49"/>
  </cols>
  <sheetData>
    <row r="3" spans="2:5">
      <c r="B3" s="19"/>
      <c r="C3" s="19"/>
      <c r="D3" s="19"/>
      <c r="E3" s="19"/>
    </row>
    <row r="4" spans="2:5" ht="33.75" customHeight="1"/>
    <row r="5" spans="2:5" ht="41.25" customHeight="1"/>
    <row r="6" spans="2:5" ht="25.5" customHeight="1">
      <c r="B6" s="19"/>
      <c r="C6" s="19"/>
      <c r="D6" s="19"/>
      <c r="E6" s="19"/>
    </row>
    <row r="7" spans="2:5" ht="39.75" customHeight="1">
      <c r="B7" s="19"/>
      <c r="C7" s="19"/>
      <c r="D7" s="19"/>
      <c r="E7" s="19"/>
    </row>
    <row r="8" spans="2:5" ht="40.5" customHeight="1">
      <c r="B8" s="19"/>
      <c r="C8" s="19"/>
      <c r="D8" s="19"/>
    </row>
    <row r="9" spans="2:5" ht="51.75" customHeight="1">
      <c r="B9" s="19"/>
      <c r="C9" s="19"/>
    </row>
    <row r="15" spans="2:5">
      <c r="B15" s="19"/>
    </row>
    <row r="17" spans="2:2">
      <c r="B17" s="19"/>
    </row>
    <row r="18" spans="2:2">
      <c r="B18" s="19"/>
    </row>
    <row r="19" spans="2:2">
      <c r="B19" s="19"/>
    </row>
    <row r="20" spans="2:2">
      <c r="B20" s="19"/>
    </row>
    <row r="21" spans="2:2">
      <c r="B21" s="19"/>
    </row>
  </sheetData>
  <pageMargins left="0.75" right="0.75" top="1" bottom="1"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D3F06-71CA-4656-97EA-76A5236D798D}">
  <dimension ref="A1:CE23"/>
  <sheetViews>
    <sheetView topLeftCell="A13" zoomScale="80" zoomScaleNormal="80" workbookViewId="0">
      <selection activeCell="D24" sqref="D24"/>
    </sheetView>
  </sheetViews>
  <sheetFormatPr baseColWidth="10" defaultRowHeight="18.75"/>
  <cols>
    <col min="1" max="1" width="13.7109375" style="148" customWidth="1"/>
    <col min="2" max="2" width="25.140625" style="148" customWidth="1"/>
    <col min="3" max="3" width="32.7109375" style="148" customWidth="1"/>
    <col min="4" max="4" width="17.5703125" style="148" customWidth="1"/>
    <col min="5" max="5" width="14.85546875" style="148" customWidth="1"/>
    <col min="6" max="6" width="29.42578125" style="148" customWidth="1"/>
    <col min="7" max="7" width="73.5703125" style="148" customWidth="1"/>
    <col min="8" max="8" width="20.42578125" style="148" customWidth="1"/>
    <col min="9" max="9" width="10.5703125" style="148" customWidth="1"/>
    <col min="10" max="10" width="7.5703125" style="148" customWidth="1"/>
    <col min="11" max="11" width="5" style="148" customWidth="1"/>
    <col min="12" max="12" width="8.140625" style="148" customWidth="1"/>
    <col min="13" max="13" width="31.7109375" style="148" customWidth="1"/>
    <col min="14" max="14" width="13.85546875" style="210" bestFit="1" customWidth="1"/>
    <col min="15" max="83" width="11.42578125" style="210"/>
    <col min="84" max="256" width="11.42578125" style="148"/>
    <col min="257" max="257" width="13.7109375" style="148" customWidth="1"/>
    <col min="258" max="258" width="25.140625" style="148" customWidth="1"/>
    <col min="259" max="259" width="32.7109375" style="148" customWidth="1"/>
    <col min="260" max="260" width="17.5703125" style="148" customWidth="1"/>
    <col min="261" max="261" width="14.85546875" style="148" customWidth="1"/>
    <col min="262" max="262" width="24.5703125" style="148" customWidth="1"/>
    <col min="263" max="263" width="73.5703125" style="148" customWidth="1"/>
    <col min="264" max="264" width="35.140625" style="148" customWidth="1"/>
    <col min="265" max="265" width="10.5703125" style="148" customWidth="1"/>
    <col min="266" max="266" width="11.140625" style="148" customWidth="1"/>
    <col min="267" max="267" width="40.7109375" style="148" customWidth="1"/>
    <col min="268" max="268" width="38.140625" style="148" customWidth="1"/>
    <col min="269" max="269" width="31.7109375" style="148" customWidth="1"/>
    <col min="270" max="270" width="13.85546875" style="148" bestFit="1" customWidth="1"/>
    <col min="271" max="512" width="11.42578125" style="148"/>
    <col min="513" max="513" width="13.7109375" style="148" customWidth="1"/>
    <col min="514" max="514" width="25.140625" style="148" customWidth="1"/>
    <col min="515" max="515" width="32.7109375" style="148" customWidth="1"/>
    <col min="516" max="516" width="17.5703125" style="148" customWidth="1"/>
    <col min="517" max="517" width="14.85546875" style="148" customWidth="1"/>
    <col min="518" max="518" width="24.5703125" style="148" customWidth="1"/>
    <col min="519" max="519" width="73.5703125" style="148" customWidth="1"/>
    <col min="520" max="520" width="35.140625" style="148" customWidth="1"/>
    <col min="521" max="521" width="10.5703125" style="148" customWidth="1"/>
    <col min="522" max="522" width="11.140625" style="148" customWidth="1"/>
    <col min="523" max="523" width="40.7109375" style="148" customWidth="1"/>
    <col min="524" max="524" width="38.140625" style="148" customWidth="1"/>
    <col min="525" max="525" width="31.7109375" style="148" customWidth="1"/>
    <col min="526" max="526" width="13.85546875" style="148" bestFit="1" customWidth="1"/>
    <col min="527" max="768" width="11.42578125" style="148"/>
    <col min="769" max="769" width="13.7109375" style="148" customWidth="1"/>
    <col min="770" max="770" width="25.140625" style="148" customWidth="1"/>
    <col min="771" max="771" width="32.7109375" style="148" customWidth="1"/>
    <col min="772" max="772" width="17.5703125" style="148" customWidth="1"/>
    <col min="773" max="773" width="14.85546875" style="148" customWidth="1"/>
    <col min="774" max="774" width="24.5703125" style="148" customWidth="1"/>
    <col min="775" max="775" width="73.5703125" style="148" customWidth="1"/>
    <col min="776" max="776" width="35.140625" style="148" customWidth="1"/>
    <col min="777" max="777" width="10.5703125" style="148" customWidth="1"/>
    <col min="778" max="778" width="11.140625" style="148" customWidth="1"/>
    <col min="779" max="779" width="40.7109375" style="148" customWidth="1"/>
    <col min="780" max="780" width="38.140625" style="148" customWidth="1"/>
    <col min="781" max="781" width="31.7109375" style="148" customWidth="1"/>
    <col min="782" max="782" width="13.85546875" style="148" bestFit="1" customWidth="1"/>
    <col min="783" max="1024" width="11.42578125" style="148"/>
    <col min="1025" max="1025" width="13.7109375" style="148" customWidth="1"/>
    <col min="1026" max="1026" width="25.140625" style="148" customWidth="1"/>
    <col min="1027" max="1027" width="32.7109375" style="148" customWidth="1"/>
    <col min="1028" max="1028" width="17.5703125" style="148" customWidth="1"/>
    <col min="1029" max="1029" width="14.85546875" style="148" customWidth="1"/>
    <col min="1030" max="1030" width="24.5703125" style="148" customWidth="1"/>
    <col min="1031" max="1031" width="73.5703125" style="148" customWidth="1"/>
    <col min="1032" max="1032" width="35.140625" style="148" customWidth="1"/>
    <col min="1033" max="1033" width="10.5703125" style="148" customWidth="1"/>
    <col min="1034" max="1034" width="11.140625" style="148" customWidth="1"/>
    <col min="1035" max="1035" width="40.7109375" style="148" customWidth="1"/>
    <col min="1036" max="1036" width="38.140625" style="148" customWidth="1"/>
    <col min="1037" max="1037" width="31.7109375" style="148" customWidth="1"/>
    <col min="1038" max="1038" width="13.85546875" style="148" bestFit="1" customWidth="1"/>
    <col min="1039" max="1280" width="11.42578125" style="148"/>
    <col min="1281" max="1281" width="13.7109375" style="148" customWidth="1"/>
    <col min="1282" max="1282" width="25.140625" style="148" customWidth="1"/>
    <col min="1283" max="1283" width="32.7109375" style="148" customWidth="1"/>
    <col min="1284" max="1284" width="17.5703125" style="148" customWidth="1"/>
    <col min="1285" max="1285" width="14.85546875" style="148" customWidth="1"/>
    <col min="1286" max="1286" width="24.5703125" style="148" customWidth="1"/>
    <col min="1287" max="1287" width="73.5703125" style="148" customWidth="1"/>
    <col min="1288" max="1288" width="35.140625" style="148" customWidth="1"/>
    <col min="1289" max="1289" width="10.5703125" style="148" customWidth="1"/>
    <col min="1290" max="1290" width="11.140625" style="148" customWidth="1"/>
    <col min="1291" max="1291" width="40.7109375" style="148" customWidth="1"/>
    <col min="1292" max="1292" width="38.140625" style="148" customWidth="1"/>
    <col min="1293" max="1293" width="31.7109375" style="148" customWidth="1"/>
    <col min="1294" max="1294" width="13.85546875" style="148" bestFit="1" customWidth="1"/>
    <col min="1295" max="1536" width="11.42578125" style="148"/>
    <col min="1537" max="1537" width="13.7109375" style="148" customWidth="1"/>
    <col min="1538" max="1538" width="25.140625" style="148" customWidth="1"/>
    <col min="1539" max="1539" width="32.7109375" style="148" customWidth="1"/>
    <col min="1540" max="1540" width="17.5703125" style="148" customWidth="1"/>
    <col min="1541" max="1541" width="14.85546875" style="148" customWidth="1"/>
    <col min="1542" max="1542" width="24.5703125" style="148" customWidth="1"/>
    <col min="1543" max="1543" width="73.5703125" style="148" customWidth="1"/>
    <col min="1544" max="1544" width="35.140625" style="148" customWidth="1"/>
    <col min="1545" max="1545" width="10.5703125" style="148" customWidth="1"/>
    <col min="1546" max="1546" width="11.140625" style="148" customWidth="1"/>
    <col min="1547" max="1547" width="40.7109375" style="148" customWidth="1"/>
    <col min="1548" max="1548" width="38.140625" style="148" customWidth="1"/>
    <col min="1549" max="1549" width="31.7109375" style="148" customWidth="1"/>
    <col min="1550" max="1550" width="13.85546875" style="148" bestFit="1" customWidth="1"/>
    <col min="1551" max="1792" width="11.42578125" style="148"/>
    <col min="1793" max="1793" width="13.7109375" style="148" customWidth="1"/>
    <col min="1794" max="1794" width="25.140625" style="148" customWidth="1"/>
    <col min="1795" max="1795" width="32.7109375" style="148" customWidth="1"/>
    <col min="1796" max="1796" width="17.5703125" style="148" customWidth="1"/>
    <col min="1797" max="1797" width="14.85546875" style="148" customWidth="1"/>
    <col min="1798" max="1798" width="24.5703125" style="148" customWidth="1"/>
    <col min="1799" max="1799" width="73.5703125" style="148" customWidth="1"/>
    <col min="1800" max="1800" width="35.140625" style="148" customWidth="1"/>
    <col min="1801" max="1801" width="10.5703125" style="148" customWidth="1"/>
    <col min="1802" max="1802" width="11.140625" style="148" customWidth="1"/>
    <col min="1803" max="1803" width="40.7109375" style="148" customWidth="1"/>
    <col min="1804" max="1804" width="38.140625" style="148" customWidth="1"/>
    <col min="1805" max="1805" width="31.7109375" style="148" customWidth="1"/>
    <col min="1806" max="1806" width="13.85546875" style="148" bestFit="1" customWidth="1"/>
    <col min="1807" max="2048" width="11.42578125" style="148"/>
    <col min="2049" max="2049" width="13.7109375" style="148" customWidth="1"/>
    <col min="2050" max="2050" width="25.140625" style="148" customWidth="1"/>
    <col min="2051" max="2051" width="32.7109375" style="148" customWidth="1"/>
    <col min="2052" max="2052" width="17.5703125" style="148" customWidth="1"/>
    <col min="2053" max="2053" width="14.85546875" style="148" customWidth="1"/>
    <col min="2054" max="2054" width="24.5703125" style="148" customWidth="1"/>
    <col min="2055" max="2055" width="73.5703125" style="148" customWidth="1"/>
    <col min="2056" max="2056" width="35.140625" style="148" customWidth="1"/>
    <col min="2057" max="2057" width="10.5703125" style="148" customWidth="1"/>
    <col min="2058" max="2058" width="11.140625" style="148" customWidth="1"/>
    <col min="2059" max="2059" width="40.7109375" style="148" customWidth="1"/>
    <col min="2060" max="2060" width="38.140625" style="148" customWidth="1"/>
    <col min="2061" max="2061" width="31.7109375" style="148" customWidth="1"/>
    <col min="2062" max="2062" width="13.85546875" style="148" bestFit="1" customWidth="1"/>
    <col min="2063" max="2304" width="11.42578125" style="148"/>
    <col min="2305" max="2305" width="13.7109375" style="148" customWidth="1"/>
    <col min="2306" max="2306" width="25.140625" style="148" customWidth="1"/>
    <col min="2307" max="2307" width="32.7109375" style="148" customWidth="1"/>
    <col min="2308" max="2308" width="17.5703125" style="148" customWidth="1"/>
    <col min="2309" max="2309" width="14.85546875" style="148" customWidth="1"/>
    <col min="2310" max="2310" width="24.5703125" style="148" customWidth="1"/>
    <col min="2311" max="2311" width="73.5703125" style="148" customWidth="1"/>
    <col min="2312" max="2312" width="35.140625" style="148" customWidth="1"/>
    <col min="2313" max="2313" width="10.5703125" style="148" customWidth="1"/>
    <col min="2314" max="2314" width="11.140625" style="148" customWidth="1"/>
    <col min="2315" max="2315" width="40.7109375" style="148" customWidth="1"/>
    <col min="2316" max="2316" width="38.140625" style="148" customWidth="1"/>
    <col min="2317" max="2317" width="31.7109375" style="148" customWidth="1"/>
    <col min="2318" max="2318" width="13.85546875" style="148" bestFit="1" customWidth="1"/>
    <col min="2319" max="2560" width="11.42578125" style="148"/>
    <col min="2561" max="2561" width="13.7109375" style="148" customWidth="1"/>
    <col min="2562" max="2562" width="25.140625" style="148" customWidth="1"/>
    <col min="2563" max="2563" width="32.7109375" style="148" customWidth="1"/>
    <col min="2564" max="2564" width="17.5703125" style="148" customWidth="1"/>
    <col min="2565" max="2565" width="14.85546875" style="148" customWidth="1"/>
    <col min="2566" max="2566" width="24.5703125" style="148" customWidth="1"/>
    <col min="2567" max="2567" width="73.5703125" style="148" customWidth="1"/>
    <col min="2568" max="2568" width="35.140625" style="148" customWidth="1"/>
    <col min="2569" max="2569" width="10.5703125" style="148" customWidth="1"/>
    <col min="2570" max="2570" width="11.140625" style="148" customWidth="1"/>
    <col min="2571" max="2571" width="40.7109375" style="148" customWidth="1"/>
    <col min="2572" max="2572" width="38.140625" style="148" customWidth="1"/>
    <col min="2573" max="2573" width="31.7109375" style="148" customWidth="1"/>
    <col min="2574" max="2574" width="13.85546875" style="148" bestFit="1" customWidth="1"/>
    <col min="2575" max="2816" width="11.42578125" style="148"/>
    <col min="2817" max="2817" width="13.7109375" style="148" customWidth="1"/>
    <col min="2818" max="2818" width="25.140625" style="148" customWidth="1"/>
    <col min="2819" max="2819" width="32.7109375" style="148" customWidth="1"/>
    <col min="2820" max="2820" width="17.5703125" style="148" customWidth="1"/>
    <col min="2821" max="2821" width="14.85546875" style="148" customWidth="1"/>
    <col min="2822" max="2822" width="24.5703125" style="148" customWidth="1"/>
    <col min="2823" max="2823" width="73.5703125" style="148" customWidth="1"/>
    <col min="2824" max="2824" width="35.140625" style="148" customWidth="1"/>
    <col min="2825" max="2825" width="10.5703125" style="148" customWidth="1"/>
    <col min="2826" max="2826" width="11.140625" style="148" customWidth="1"/>
    <col min="2827" max="2827" width="40.7109375" style="148" customWidth="1"/>
    <col min="2828" max="2828" width="38.140625" style="148" customWidth="1"/>
    <col min="2829" max="2829" width="31.7109375" style="148" customWidth="1"/>
    <col min="2830" max="2830" width="13.85546875" style="148" bestFit="1" customWidth="1"/>
    <col min="2831" max="3072" width="11.42578125" style="148"/>
    <col min="3073" max="3073" width="13.7109375" style="148" customWidth="1"/>
    <col min="3074" max="3074" width="25.140625" style="148" customWidth="1"/>
    <col min="3075" max="3075" width="32.7109375" style="148" customWidth="1"/>
    <col min="3076" max="3076" width="17.5703125" style="148" customWidth="1"/>
    <col min="3077" max="3077" width="14.85546875" style="148" customWidth="1"/>
    <col min="3078" max="3078" width="24.5703125" style="148" customWidth="1"/>
    <col min="3079" max="3079" width="73.5703125" style="148" customWidth="1"/>
    <col min="3080" max="3080" width="35.140625" style="148" customWidth="1"/>
    <col min="3081" max="3081" width="10.5703125" style="148" customWidth="1"/>
    <col min="3082" max="3082" width="11.140625" style="148" customWidth="1"/>
    <col min="3083" max="3083" width="40.7109375" style="148" customWidth="1"/>
    <col min="3084" max="3084" width="38.140625" style="148" customWidth="1"/>
    <col min="3085" max="3085" width="31.7109375" style="148" customWidth="1"/>
    <col min="3086" max="3086" width="13.85546875" style="148" bestFit="1" customWidth="1"/>
    <col min="3087" max="3328" width="11.42578125" style="148"/>
    <col min="3329" max="3329" width="13.7109375" style="148" customWidth="1"/>
    <col min="3330" max="3330" width="25.140625" style="148" customWidth="1"/>
    <col min="3331" max="3331" width="32.7109375" style="148" customWidth="1"/>
    <col min="3332" max="3332" width="17.5703125" style="148" customWidth="1"/>
    <col min="3333" max="3333" width="14.85546875" style="148" customWidth="1"/>
    <col min="3334" max="3334" width="24.5703125" style="148" customWidth="1"/>
    <col min="3335" max="3335" width="73.5703125" style="148" customWidth="1"/>
    <col min="3336" max="3336" width="35.140625" style="148" customWidth="1"/>
    <col min="3337" max="3337" width="10.5703125" style="148" customWidth="1"/>
    <col min="3338" max="3338" width="11.140625" style="148" customWidth="1"/>
    <col min="3339" max="3339" width="40.7109375" style="148" customWidth="1"/>
    <col min="3340" max="3340" width="38.140625" style="148" customWidth="1"/>
    <col min="3341" max="3341" width="31.7109375" style="148" customWidth="1"/>
    <col min="3342" max="3342" width="13.85546875" style="148" bestFit="1" customWidth="1"/>
    <col min="3343" max="3584" width="11.42578125" style="148"/>
    <col min="3585" max="3585" width="13.7109375" style="148" customWidth="1"/>
    <col min="3586" max="3586" width="25.140625" style="148" customWidth="1"/>
    <col min="3587" max="3587" width="32.7109375" style="148" customWidth="1"/>
    <col min="3588" max="3588" width="17.5703125" style="148" customWidth="1"/>
    <col min="3589" max="3589" width="14.85546875" style="148" customWidth="1"/>
    <col min="3590" max="3590" width="24.5703125" style="148" customWidth="1"/>
    <col min="3591" max="3591" width="73.5703125" style="148" customWidth="1"/>
    <col min="3592" max="3592" width="35.140625" style="148" customWidth="1"/>
    <col min="3593" max="3593" width="10.5703125" style="148" customWidth="1"/>
    <col min="3594" max="3594" width="11.140625" style="148" customWidth="1"/>
    <col min="3595" max="3595" width="40.7109375" style="148" customWidth="1"/>
    <col min="3596" max="3596" width="38.140625" style="148" customWidth="1"/>
    <col min="3597" max="3597" width="31.7109375" style="148" customWidth="1"/>
    <col min="3598" max="3598" width="13.85546875" style="148" bestFit="1" customWidth="1"/>
    <col min="3599" max="3840" width="11.42578125" style="148"/>
    <col min="3841" max="3841" width="13.7109375" style="148" customWidth="1"/>
    <col min="3842" max="3842" width="25.140625" style="148" customWidth="1"/>
    <col min="3843" max="3843" width="32.7109375" style="148" customWidth="1"/>
    <col min="3844" max="3844" width="17.5703125" style="148" customWidth="1"/>
    <col min="3845" max="3845" width="14.85546875" style="148" customWidth="1"/>
    <col min="3846" max="3846" width="24.5703125" style="148" customWidth="1"/>
    <col min="3847" max="3847" width="73.5703125" style="148" customWidth="1"/>
    <col min="3848" max="3848" width="35.140625" style="148" customWidth="1"/>
    <col min="3849" max="3849" width="10.5703125" style="148" customWidth="1"/>
    <col min="3850" max="3850" width="11.140625" style="148" customWidth="1"/>
    <col min="3851" max="3851" width="40.7109375" style="148" customWidth="1"/>
    <col min="3852" max="3852" width="38.140625" style="148" customWidth="1"/>
    <col min="3853" max="3853" width="31.7109375" style="148" customWidth="1"/>
    <col min="3854" max="3854" width="13.85546875" style="148" bestFit="1" customWidth="1"/>
    <col min="3855" max="4096" width="11.42578125" style="148"/>
    <col min="4097" max="4097" width="13.7109375" style="148" customWidth="1"/>
    <col min="4098" max="4098" width="25.140625" style="148" customWidth="1"/>
    <col min="4099" max="4099" width="32.7109375" style="148" customWidth="1"/>
    <col min="4100" max="4100" width="17.5703125" style="148" customWidth="1"/>
    <col min="4101" max="4101" width="14.85546875" style="148" customWidth="1"/>
    <col min="4102" max="4102" width="24.5703125" style="148" customWidth="1"/>
    <col min="4103" max="4103" width="73.5703125" style="148" customWidth="1"/>
    <col min="4104" max="4104" width="35.140625" style="148" customWidth="1"/>
    <col min="4105" max="4105" width="10.5703125" style="148" customWidth="1"/>
    <col min="4106" max="4106" width="11.140625" style="148" customWidth="1"/>
    <col min="4107" max="4107" width="40.7109375" style="148" customWidth="1"/>
    <col min="4108" max="4108" width="38.140625" style="148" customWidth="1"/>
    <col min="4109" max="4109" width="31.7109375" style="148" customWidth="1"/>
    <col min="4110" max="4110" width="13.85546875" style="148" bestFit="1" customWidth="1"/>
    <col min="4111" max="4352" width="11.42578125" style="148"/>
    <col min="4353" max="4353" width="13.7109375" style="148" customWidth="1"/>
    <col min="4354" max="4354" width="25.140625" style="148" customWidth="1"/>
    <col min="4355" max="4355" width="32.7109375" style="148" customWidth="1"/>
    <col min="4356" max="4356" width="17.5703125" style="148" customWidth="1"/>
    <col min="4357" max="4357" width="14.85546875" style="148" customWidth="1"/>
    <col min="4358" max="4358" width="24.5703125" style="148" customWidth="1"/>
    <col min="4359" max="4359" width="73.5703125" style="148" customWidth="1"/>
    <col min="4360" max="4360" width="35.140625" style="148" customWidth="1"/>
    <col min="4361" max="4361" width="10.5703125" style="148" customWidth="1"/>
    <col min="4362" max="4362" width="11.140625" style="148" customWidth="1"/>
    <col min="4363" max="4363" width="40.7109375" style="148" customWidth="1"/>
    <col min="4364" max="4364" width="38.140625" style="148" customWidth="1"/>
    <col min="4365" max="4365" width="31.7109375" style="148" customWidth="1"/>
    <col min="4366" max="4366" width="13.85546875" style="148" bestFit="1" customWidth="1"/>
    <col min="4367" max="4608" width="11.42578125" style="148"/>
    <col min="4609" max="4609" width="13.7109375" style="148" customWidth="1"/>
    <col min="4610" max="4610" width="25.140625" style="148" customWidth="1"/>
    <col min="4611" max="4611" width="32.7109375" style="148" customWidth="1"/>
    <col min="4612" max="4612" width="17.5703125" style="148" customWidth="1"/>
    <col min="4613" max="4613" width="14.85546875" style="148" customWidth="1"/>
    <col min="4614" max="4614" width="24.5703125" style="148" customWidth="1"/>
    <col min="4615" max="4615" width="73.5703125" style="148" customWidth="1"/>
    <col min="4616" max="4616" width="35.140625" style="148" customWidth="1"/>
    <col min="4617" max="4617" width="10.5703125" style="148" customWidth="1"/>
    <col min="4618" max="4618" width="11.140625" style="148" customWidth="1"/>
    <col min="4619" max="4619" width="40.7109375" style="148" customWidth="1"/>
    <col min="4620" max="4620" width="38.140625" style="148" customWidth="1"/>
    <col min="4621" max="4621" width="31.7109375" style="148" customWidth="1"/>
    <col min="4622" max="4622" width="13.85546875" style="148" bestFit="1" customWidth="1"/>
    <col min="4623" max="4864" width="11.42578125" style="148"/>
    <col min="4865" max="4865" width="13.7109375" style="148" customWidth="1"/>
    <col min="4866" max="4866" width="25.140625" style="148" customWidth="1"/>
    <col min="4867" max="4867" width="32.7109375" style="148" customWidth="1"/>
    <col min="4868" max="4868" width="17.5703125" style="148" customWidth="1"/>
    <col min="4869" max="4869" width="14.85546875" style="148" customWidth="1"/>
    <col min="4870" max="4870" width="24.5703125" style="148" customWidth="1"/>
    <col min="4871" max="4871" width="73.5703125" style="148" customWidth="1"/>
    <col min="4872" max="4872" width="35.140625" style="148" customWidth="1"/>
    <col min="4873" max="4873" width="10.5703125" style="148" customWidth="1"/>
    <col min="4874" max="4874" width="11.140625" style="148" customWidth="1"/>
    <col min="4875" max="4875" width="40.7109375" style="148" customWidth="1"/>
    <col min="4876" max="4876" width="38.140625" style="148" customWidth="1"/>
    <col min="4877" max="4877" width="31.7109375" style="148" customWidth="1"/>
    <col min="4878" max="4878" width="13.85546875" style="148" bestFit="1" customWidth="1"/>
    <col min="4879" max="5120" width="11.42578125" style="148"/>
    <col min="5121" max="5121" width="13.7109375" style="148" customWidth="1"/>
    <col min="5122" max="5122" width="25.140625" style="148" customWidth="1"/>
    <col min="5123" max="5123" width="32.7109375" style="148" customWidth="1"/>
    <col min="5124" max="5124" width="17.5703125" style="148" customWidth="1"/>
    <col min="5125" max="5125" width="14.85546875" style="148" customWidth="1"/>
    <col min="5126" max="5126" width="24.5703125" style="148" customWidth="1"/>
    <col min="5127" max="5127" width="73.5703125" style="148" customWidth="1"/>
    <col min="5128" max="5128" width="35.140625" style="148" customWidth="1"/>
    <col min="5129" max="5129" width="10.5703125" style="148" customWidth="1"/>
    <col min="5130" max="5130" width="11.140625" style="148" customWidth="1"/>
    <col min="5131" max="5131" width="40.7109375" style="148" customWidth="1"/>
    <col min="5132" max="5132" width="38.140625" style="148" customWidth="1"/>
    <col min="5133" max="5133" width="31.7109375" style="148" customWidth="1"/>
    <col min="5134" max="5134" width="13.85546875" style="148" bestFit="1" customWidth="1"/>
    <col min="5135" max="5376" width="11.42578125" style="148"/>
    <col min="5377" max="5377" width="13.7109375" style="148" customWidth="1"/>
    <col min="5378" max="5378" width="25.140625" style="148" customWidth="1"/>
    <col min="5379" max="5379" width="32.7109375" style="148" customWidth="1"/>
    <col min="5380" max="5380" width="17.5703125" style="148" customWidth="1"/>
    <col min="5381" max="5381" width="14.85546875" style="148" customWidth="1"/>
    <col min="5382" max="5382" width="24.5703125" style="148" customWidth="1"/>
    <col min="5383" max="5383" width="73.5703125" style="148" customWidth="1"/>
    <col min="5384" max="5384" width="35.140625" style="148" customWidth="1"/>
    <col min="5385" max="5385" width="10.5703125" style="148" customWidth="1"/>
    <col min="5386" max="5386" width="11.140625" style="148" customWidth="1"/>
    <col min="5387" max="5387" width="40.7109375" style="148" customWidth="1"/>
    <col min="5388" max="5388" width="38.140625" style="148" customWidth="1"/>
    <col min="5389" max="5389" width="31.7109375" style="148" customWidth="1"/>
    <col min="5390" max="5390" width="13.85546875" style="148" bestFit="1" customWidth="1"/>
    <col min="5391" max="5632" width="11.42578125" style="148"/>
    <col min="5633" max="5633" width="13.7109375" style="148" customWidth="1"/>
    <col min="5634" max="5634" width="25.140625" style="148" customWidth="1"/>
    <col min="5635" max="5635" width="32.7109375" style="148" customWidth="1"/>
    <col min="5636" max="5636" width="17.5703125" style="148" customWidth="1"/>
    <col min="5637" max="5637" width="14.85546875" style="148" customWidth="1"/>
    <col min="5638" max="5638" width="24.5703125" style="148" customWidth="1"/>
    <col min="5639" max="5639" width="73.5703125" style="148" customWidth="1"/>
    <col min="5640" max="5640" width="35.140625" style="148" customWidth="1"/>
    <col min="5641" max="5641" width="10.5703125" style="148" customWidth="1"/>
    <col min="5642" max="5642" width="11.140625" style="148" customWidth="1"/>
    <col min="5643" max="5643" width="40.7109375" style="148" customWidth="1"/>
    <col min="5644" max="5644" width="38.140625" style="148" customWidth="1"/>
    <col min="5645" max="5645" width="31.7109375" style="148" customWidth="1"/>
    <col min="5646" max="5646" width="13.85546875" style="148" bestFit="1" customWidth="1"/>
    <col min="5647" max="5888" width="11.42578125" style="148"/>
    <col min="5889" max="5889" width="13.7109375" style="148" customWidth="1"/>
    <col min="5890" max="5890" width="25.140625" style="148" customWidth="1"/>
    <col min="5891" max="5891" width="32.7109375" style="148" customWidth="1"/>
    <col min="5892" max="5892" width="17.5703125" style="148" customWidth="1"/>
    <col min="5893" max="5893" width="14.85546875" style="148" customWidth="1"/>
    <col min="5894" max="5894" width="24.5703125" style="148" customWidth="1"/>
    <col min="5895" max="5895" width="73.5703125" style="148" customWidth="1"/>
    <col min="5896" max="5896" width="35.140625" style="148" customWidth="1"/>
    <col min="5897" max="5897" width="10.5703125" style="148" customWidth="1"/>
    <col min="5898" max="5898" width="11.140625" style="148" customWidth="1"/>
    <col min="5899" max="5899" width="40.7109375" style="148" customWidth="1"/>
    <col min="5900" max="5900" width="38.140625" style="148" customWidth="1"/>
    <col min="5901" max="5901" width="31.7109375" style="148" customWidth="1"/>
    <col min="5902" max="5902" width="13.85546875" style="148" bestFit="1" customWidth="1"/>
    <col min="5903" max="6144" width="11.42578125" style="148"/>
    <col min="6145" max="6145" width="13.7109375" style="148" customWidth="1"/>
    <col min="6146" max="6146" width="25.140625" style="148" customWidth="1"/>
    <col min="6147" max="6147" width="32.7109375" style="148" customWidth="1"/>
    <col min="6148" max="6148" width="17.5703125" style="148" customWidth="1"/>
    <col min="6149" max="6149" width="14.85546875" style="148" customWidth="1"/>
    <col min="6150" max="6150" width="24.5703125" style="148" customWidth="1"/>
    <col min="6151" max="6151" width="73.5703125" style="148" customWidth="1"/>
    <col min="6152" max="6152" width="35.140625" style="148" customWidth="1"/>
    <col min="6153" max="6153" width="10.5703125" style="148" customWidth="1"/>
    <col min="6154" max="6154" width="11.140625" style="148" customWidth="1"/>
    <col min="6155" max="6155" width="40.7109375" style="148" customWidth="1"/>
    <col min="6156" max="6156" width="38.140625" style="148" customWidth="1"/>
    <col min="6157" max="6157" width="31.7109375" style="148" customWidth="1"/>
    <col min="6158" max="6158" width="13.85546875" style="148" bestFit="1" customWidth="1"/>
    <col min="6159" max="6400" width="11.42578125" style="148"/>
    <col min="6401" max="6401" width="13.7109375" style="148" customWidth="1"/>
    <col min="6402" max="6402" width="25.140625" style="148" customWidth="1"/>
    <col min="6403" max="6403" width="32.7109375" style="148" customWidth="1"/>
    <col min="6404" max="6404" width="17.5703125" style="148" customWidth="1"/>
    <col min="6405" max="6405" width="14.85546875" style="148" customWidth="1"/>
    <col min="6406" max="6406" width="24.5703125" style="148" customWidth="1"/>
    <col min="6407" max="6407" width="73.5703125" style="148" customWidth="1"/>
    <col min="6408" max="6408" width="35.140625" style="148" customWidth="1"/>
    <col min="6409" max="6409" width="10.5703125" style="148" customWidth="1"/>
    <col min="6410" max="6410" width="11.140625" style="148" customWidth="1"/>
    <col min="6411" max="6411" width="40.7109375" style="148" customWidth="1"/>
    <col min="6412" max="6412" width="38.140625" style="148" customWidth="1"/>
    <col min="6413" max="6413" width="31.7109375" style="148" customWidth="1"/>
    <col min="6414" max="6414" width="13.85546875" style="148" bestFit="1" customWidth="1"/>
    <col min="6415" max="6656" width="11.42578125" style="148"/>
    <col min="6657" max="6657" width="13.7109375" style="148" customWidth="1"/>
    <col min="6658" max="6658" width="25.140625" style="148" customWidth="1"/>
    <col min="6659" max="6659" width="32.7109375" style="148" customWidth="1"/>
    <col min="6660" max="6660" width="17.5703125" style="148" customWidth="1"/>
    <col min="6661" max="6661" width="14.85546875" style="148" customWidth="1"/>
    <col min="6662" max="6662" width="24.5703125" style="148" customWidth="1"/>
    <col min="6663" max="6663" width="73.5703125" style="148" customWidth="1"/>
    <col min="6664" max="6664" width="35.140625" style="148" customWidth="1"/>
    <col min="6665" max="6665" width="10.5703125" style="148" customWidth="1"/>
    <col min="6666" max="6666" width="11.140625" style="148" customWidth="1"/>
    <col min="6667" max="6667" width="40.7109375" style="148" customWidth="1"/>
    <col min="6668" max="6668" width="38.140625" style="148" customWidth="1"/>
    <col min="6669" max="6669" width="31.7109375" style="148" customWidth="1"/>
    <col min="6670" max="6670" width="13.85546875" style="148" bestFit="1" customWidth="1"/>
    <col min="6671" max="6912" width="11.42578125" style="148"/>
    <col min="6913" max="6913" width="13.7109375" style="148" customWidth="1"/>
    <col min="6914" max="6914" width="25.140625" style="148" customWidth="1"/>
    <col min="6915" max="6915" width="32.7109375" style="148" customWidth="1"/>
    <col min="6916" max="6916" width="17.5703125" style="148" customWidth="1"/>
    <col min="6917" max="6917" width="14.85546875" style="148" customWidth="1"/>
    <col min="6918" max="6918" width="24.5703125" style="148" customWidth="1"/>
    <col min="6919" max="6919" width="73.5703125" style="148" customWidth="1"/>
    <col min="6920" max="6920" width="35.140625" style="148" customWidth="1"/>
    <col min="6921" max="6921" width="10.5703125" style="148" customWidth="1"/>
    <col min="6922" max="6922" width="11.140625" style="148" customWidth="1"/>
    <col min="6923" max="6923" width="40.7109375" style="148" customWidth="1"/>
    <col min="6924" max="6924" width="38.140625" style="148" customWidth="1"/>
    <col min="6925" max="6925" width="31.7109375" style="148" customWidth="1"/>
    <col min="6926" max="6926" width="13.85546875" style="148" bestFit="1" customWidth="1"/>
    <col min="6927" max="7168" width="11.42578125" style="148"/>
    <col min="7169" max="7169" width="13.7109375" style="148" customWidth="1"/>
    <col min="7170" max="7170" width="25.140625" style="148" customWidth="1"/>
    <col min="7171" max="7171" width="32.7109375" style="148" customWidth="1"/>
    <col min="7172" max="7172" width="17.5703125" style="148" customWidth="1"/>
    <col min="7173" max="7173" width="14.85546875" style="148" customWidth="1"/>
    <col min="7174" max="7174" width="24.5703125" style="148" customWidth="1"/>
    <col min="7175" max="7175" width="73.5703125" style="148" customWidth="1"/>
    <col min="7176" max="7176" width="35.140625" style="148" customWidth="1"/>
    <col min="7177" max="7177" width="10.5703125" style="148" customWidth="1"/>
    <col min="7178" max="7178" width="11.140625" style="148" customWidth="1"/>
    <col min="7179" max="7179" width="40.7109375" style="148" customWidth="1"/>
    <col min="7180" max="7180" width="38.140625" style="148" customWidth="1"/>
    <col min="7181" max="7181" width="31.7109375" style="148" customWidth="1"/>
    <col min="7182" max="7182" width="13.85546875" style="148" bestFit="1" customWidth="1"/>
    <col min="7183" max="7424" width="11.42578125" style="148"/>
    <col min="7425" max="7425" width="13.7109375" style="148" customWidth="1"/>
    <col min="7426" max="7426" width="25.140625" style="148" customWidth="1"/>
    <col min="7427" max="7427" width="32.7109375" style="148" customWidth="1"/>
    <col min="7428" max="7428" width="17.5703125" style="148" customWidth="1"/>
    <col min="7429" max="7429" width="14.85546875" style="148" customWidth="1"/>
    <col min="7430" max="7430" width="24.5703125" style="148" customWidth="1"/>
    <col min="7431" max="7431" width="73.5703125" style="148" customWidth="1"/>
    <col min="7432" max="7432" width="35.140625" style="148" customWidth="1"/>
    <col min="7433" max="7433" width="10.5703125" style="148" customWidth="1"/>
    <col min="7434" max="7434" width="11.140625" style="148" customWidth="1"/>
    <col min="7435" max="7435" width="40.7109375" style="148" customWidth="1"/>
    <col min="7436" max="7436" width="38.140625" style="148" customWidth="1"/>
    <col min="7437" max="7437" width="31.7109375" style="148" customWidth="1"/>
    <col min="7438" max="7438" width="13.85546875" style="148" bestFit="1" customWidth="1"/>
    <col min="7439" max="7680" width="11.42578125" style="148"/>
    <col min="7681" max="7681" width="13.7109375" style="148" customWidth="1"/>
    <col min="7682" max="7682" width="25.140625" style="148" customWidth="1"/>
    <col min="7683" max="7683" width="32.7109375" style="148" customWidth="1"/>
    <col min="7684" max="7684" width="17.5703125" style="148" customWidth="1"/>
    <col min="7685" max="7685" width="14.85546875" style="148" customWidth="1"/>
    <col min="7686" max="7686" width="24.5703125" style="148" customWidth="1"/>
    <col min="7687" max="7687" width="73.5703125" style="148" customWidth="1"/>
    <col min="7688" max="7688" width="35.140625" style="148" customWidth="1"/>
    <col min="7689" max="7689" width="10.5703125" style="148" customWidth="1"/>
    <col min="7690" max="7690" width="11.140625" style="148" customWidth="1"/>
    <col min="7691" max="7691" width="40.7109375" style="148" customWidth="1"/>
    <col min="7692" max="7692" width="38.140625" style="148" customWidth="1"/>
    <col min="7693" max="7693" width="31.7109375" style="148" customWidth="1"/>
    <col min="7694" max="7694" width="13.85546875" style="148" bestFit="1" customWidth="1"/>
    <col min="7695" max="7936" width="11.42578125" style="148"/>
    <col min="7937" max="7937" width="13.7109375" style="148" customWidth="1"/>
    <col min="7938" max="7938" width="25.140625" style="148" customWidth="1"/>
    <col min="7939" max="7939" width="32.7109375" style="148" customWidth="1"/>
    <col min="7940" max="7940" width="17.5703125" style="148" customWidth="1"/>
    <col min="7941" max="7941" width="14.85546875" style="148" customWidth="1"/>
    <col min="7942" max="7942" width="24.5703125" style="148" customWidth="1"/>
    <col min="7943" max="7943" width="73.5703125" style="148" customWidth="1"/>
    <col min="7944" max="7944" width="35.140625" style="148" customWidth="1"/>
    <col min="7945" max="7945" width="10.5703125" style="148" customWidth="1"/>
    <col min="7946" max="7946" width="11.140625" style="148" customWidth="1"/>
    <col min="7947" max="7947" width="40.7109375" style="148" customWidth="1"/>
    <col min="7948" max="7948" width="38.140625" style="148" customWidth="1"/>
    <col min="7949" max="7949" width="31.7109375" style="148" customWidth="1"/>
    <col min="7950" max="7950" width="13.85546875" style="148" bestFit="1" customWidth="1"/>
    <col min="7951" max="8192" width="11.42578125" style="148"/>
    <col min="8193" max="8193" width="13.7109375" style="148" customWidth="1"/>
    <col min="8194" max="8194" width="25.140625" style="148" customWidth="1"/>
    <col min="8195" max="8195" width="32.7109375" style="148" customWidth="1"/>
    <col min="8196" max="8196" width="17.5703125" style="148" customWidth="1"/>
    <col min="8197" max="8197" width="14.85546875" style="148" customWidth="1"/>
    <col min="8198" max="8198" width="24.5703125" style="148" customWidth="1"/>
    <col min="8199" max="8199" width="73.5703125" style="148" customWidth="1"/>
    <col min="8200" max="8200" width="35.140625" style="148" customWidth="1"/>
    <col min="8201" max="8201" width="10.5703125" style="148" customWidth="1"/>
    <col min="8202" max="8202" width="11.140625" style="148" customWidth="1"/>
    <col min="8203" max="8203" width="40.7109375" style="148" customWidth="1"/>
    <col min="8204" max="8204" width="38.140625" style="148" customWidth="1"/>
    <col min="8205" max="8205" width="31.7109375" style="148" customWidth="1"/>
    <col min="8206" max="8206" width="13.85546875" style="148" bestFit="1" customWidth="1"/>
    <col min="8207" max="8448" width="11.42578125" style="148"/>
    <col min="8449" max="8449" width="13.7109375" style="148" customWidth="1"/>
    <col min="8450" max="8450" width="25.140625" style="148" customWidth="1"/>
    <col min="8451" max="8451" width="32.7109375" style="148" customWidth="1"/>
    <col min="8452" max="8452" width="17.5703125" style="148" customWidth="1"/>
    <col min="8453" max="8453" width="14.85546875" style="148" customWidth="1"/>
    <col min="8454" max="8454" width="24.5703125" style="148" customWidth="1"/>
    <col min="8455" max="8455" width="73.5703125" style="148" customWidth="1"/>
    <col min="8456" max="8456" width="35.140625" style="148" customWidth="1"/>
    <col min="8457" max="8457" width="10.5703125" style="148" customWidth="1"/>
    <col min="8458" max="8458" width="11.140625" style="148" customWidth="1"/>
    <col min="8459" max="8459" width="40.7109375" style="148" customWidth="1"/>
    <col min="8460" max="8460" width="38.140625" style="148" customWidth="1"/>
    <col min="8461" max="8461" width="31.7109375" style="148" customWidth="1"/>
    <col min="8462" max="8462" width="13.85546875" style="148" bestFit="1" customWidth="1"/>
    <col min="8463" max="8704" width="11.42578125" style="148"/>
    <col min="8705" max="8705" width="13.7109375" style="148" customWidth="1"/>
    <col min="8706" max="8706" width="25.140625" style="148" customWidth="1"/>
    <col min="8707" max="8707" width="32.7109375" style="148" customWidth="1"/>
    <col min="8708" max="8708" width="17.5703125" style="148" customWidth="1"/>
    <col min="8709" max="8709" width="14.85546875" style="148" customWidth="1"/>
    <col min="8710" max="8710" width="24.5703125" style="148" customWidth="1"/>
    <col min="8711" max="8711" width="73.5703125" style="148" customWidth="1"/>
    <col min="8712" max="8712" width="35.140625" style="148" customWidth="1"/>
    <col min="8713" max="8713" width="10.5703125" style="148" customWidth="1"/>
    <col min="8714" max="8714" width="11.140625" style="148" customWidth="1"/>
    <col min="8715" max="8715" width="40.7109375" style="148" customWidth="1"/>
    <col min="8716" max="8716" width="38.140625" style="148" customWidth="1"/>
    <col min="8717" max="8717" width="31.7109375" style="148" customWidth="1"/>
    <col min="8718" max="8718" width="13.85546875" style="148" bestFit="1" customWidth="1"/>
    <col min="8719" max="8960" width="11.42578125" style="148"/>
    <col min="8961" max="8961" width="13.7109375" style="148" customWidth="1"/>
    <col min="8962" max="8962" width="25.140625" style="148" customWidth="1"/>
    <col min="8963" max="8963" width="32.7109375" style="148" customWidth="1"/>
    <col min="8964" max="8964" width="17.5703125" style="148" customWidth="1"/>
    <col min="8965" max="8965" width="14.85546875" style="148" customWidth="1"/>
    <col min="8966" max="8966" width="24.5703125" style="148" customWidth="1"/>
    <col min="8967" max="8967" width="73.5703125" style="148" customWidth="1"/>
    <col min="8968" max="8968" width="35.140625" style="148" customWidth="1"/>
    <col min="8969" max="8969" width="10.5703125" style="148" customWidth="1"/>
    <col min="8970" max="8970" width="11.140625" style="148" customWidth="1"/>
    <col min="8971" max="8971" width="40.7109375" style="148" customWidth="1"/>
    <col min="8972" max="8972" width="38.140625" style="148" customWidth="1"/>
    <col min="8973" max="8973" width="31.7109375" style="148" customWidth="1"/>
    <col min="8974" max="8974" width="13.85546875" style="148" bestFit="1" customWidth="1"/>
    <col min="8975" max="9216" width="11.42578125" style="148"/>
    <col min="9217" max="9217" width="13.7109375" style="148" customWidth="1"/>
    <col min="9218" max="9218" width="25.140625" style="148" customWidth="1"/>
    <col min="9219" max="9219" width="32.7109375" style="148" customWidth="1"/>
    <col min="9220" max="9220" width="17.5703125" style="148" customWidth="1"/>
    <col min="9221" max="9221" width="14.85546875" style="148" customWidth="1"/>
    <col min="9222" max="9222" width="24.5703125" style="148" customWidth="1"/>
    <col min="9223" max="9223" width="73.5703125" style="148" customWidth="1"/>
    <col min="9224" max="9224" width="35.140625" style="148" customWidth="1"/>
    <col min="9225" max="9225" width="10.5703125" style="148" customWidth="1"/>
    <col min="9226" max="9226" width="11.140625" style="148" customWidth="1"/>
    <col min="9227" max="9227" width="40.7109375" style="148" customWidth="1"/>
    <col min="9228" max="9228" width="38.140625" style="148" customWidth="1"/>
    <col min="9229" max="9229" width="31.7109375" style="148" customWidth="1"/>
    <col min="9230" max="9230" width="13.85546875" style="148" bestFit="1" customWidth="1"/>
    <col min="9231" max="9472" width="11.42578125" style="148"/>
    <col min="9473" max="9473" width="13.7109375" style="148" customWidth="1"/>
    <col min="9474" max="9474" width="25.140625" style="148" customWidth="1"/>
    <col min="9475" max="9475" width="32.7109375" style="148" customWidth="1"/>
    <col min="9476" max="9476" width="17.5703125" style="148" customWidth="1"/>
    <col min="9477" max="9477" width="14.85546875" style="148" customWidth="1"/>
    <col min="9478" max="9478" width="24.5703125" style="148" customWidth="1"/>
    <col min="9479" max="9479" width="73.5703125" style="148" customWidth="1"/>
    <col min="9480" max="9480" width="35.140625" style="148" customWidth="1"/>
    <col min="9481" max="9481" width="10.5703125" style="148" customWidth="1"/>
    <col min="9482" max="9482" width="11.140625" style="148" customWidth="1"/>
    <col min="9483" max="9483" width="40.7109375" style="148" customWidth="1"/>
    <col min="9484" max="9484" width="38.140625" style="148" customWidth="1"/>
    <col min="9485" max="9485" width="31.7109375" style="148" customWidth="1"/>
    <col min="9486" max="9486" width="13.85546875" style="148" bestFit="1" customWidth="1"/>
    <col min="9487" max="9728" width="11.42578125" style="148"/>
    <col min="9729" max="9729" width="13.7109375" style="148" customWidth="1"/>
    <col min="9730" max="9730" width="25.140625" style="148" customWidth="1"/>
    <col min="9731" max="9731" width="32.7109375" style="148" customWidth="1"/>
    <col min="9732" max="9732" width="17.5703125" style="148" customWidth="1"/>
    <col min="9733" max="9733" width="14.85546875" style="148" customWidth="1"/>
    <col min="9734" max="9734" width="24.5703125" style="148" customWidth="1"/>
    <col min="9735" max="9735" width="73.5703125" style="148" customWidth="1"/>
    <col min="9736" max="9736" width="35.140625" style="148" customWidth="1"/>
    <col min="9737" max="9737" width="10.5703125" style="148" customWidth="1"/>
    <col min="9738" max="9738" width="11.140625" style="148" customWidth="1"/>
    <col min="9739" max="9739" width="40.7109375" style="148" customWidth="1"/>
    <col min="9740" max="9740" width="38.140625" style="148" customWidth="1"/>
    <col min="9741" max="9741" width="31.7109375" style="148" customWidth="1"/>
    <col min="9742" max="9742" width="13.85546875" style="148" bestFit="1" customWidth="1"/>
    <col min="9743" max="9984" width="11.42578125" style="148"/>
    <col min="9985" max="9985" width="13.7109375" style="148" customWidth="1"/>
    <col min="9986" max="9986" width="25.140625" style="148" customWidth="1"/>
    <col min="9987" max="9987" width="32.7109375" style="148" customWidth="1"/>
    <col min="9988" max="9988" width="17.5703125" style="148" customWidth="1"/>
    <col min="9989" max="9989" width="14.85546875" style="148" customWidth="1"/>
    <col min="9990" max="9990" width="24.5703125" style="148" customWidth="1"/>
    <col min="9991" max="9991" width="73.5703125" style="148" customWidth="1"/>
    <col min="9992" max="9992" width="35.140625" style="148" customWidth="1"/>
    <col min="9993" max="9993" width="10.5703125" style="148" customWidth="1"/>
    <col min="9994" max="9994" width="11.140625" style="148" customWidth="1"/>
    <col min="9995" max="9995" width="40.7109375" style="148" customWidth="1"/>
    <col min="9996" max="9996" width="38.140625" style="148" customWidth="1"/>
    <col min="9997" max="9997" width="31.7109375" style="148" customWidth="1"/>
    <col min="9998" max="9998" width="13.85546875" style="148" bestFit="1" customWidth="1"/>
    <col min="9999" max="10240" width="11.42578125" style="148"/>
    <col min="10241" max="10241" width="13.7109375" style="148" customWidth="1"/>
    <col min="10242" max="10242" width="25.140625" style="148" customWidth="1"/>
    <col min="10243" max="10243" width="32.7109375" style="148" customWidth="1"/>
    <col min="10244" max="10244" width="17.5703125" style="148" customWidth="1"/>
    <col min="10245" max="10245" width="14.85546875" style="148" customWidth="1"/>
    <col min="10246" max="10246" width="24.5703125" style="148" customWidth="1"/>
    <col min="10247" max="10247" width="73.5703125" style="148" customWidth="1"/>
    <col min="10248" max="10248" width="35.140625" style="148" customWidth="1"/>
    <col min="10249" max="10249" width="10.5703125" style="148" customWidth="1"/>
    <col min="10250" max="10250" width="11.140625" style="148" customWidth="1"/>
    <col min="10251" max="10251" width="40.7109375" style="148" customWidth="1"/>
    <col min="10252" max="10252" width="38.140625" style="148" customWidth="1"/>
    <col min="10253" max="10253" width="31.7109375" style="148" customWidth="1"/>
    <col min="10254" max="10254" width="13.85546875" style="148" bestFit="1" customWidth="1"/>
    <col min="10255" max="10496" width="11.42578125" style="148"/>
    <col min="10497" max="10497" width="13.7109375" style="148" customWidth="1"/>
    <col min="10498" max="10498" width="25.140625" style="148" customWidth="1"/>
    <col min="10499" max="10499" width="32.7109375" style="148" customWidth="1"/>
    <col min="10500" max="10500" width="17.5703125" style="148" customWidth="1"/>
    <col min="10501" max="10501" width="14.85546875" style="148" customWidth="1"/>
    <col min="10502" max="10502" width="24.5703125" style="148" customWidth="1"/>
    <col min="10503" max="10503" width="73.5703125" style="148" customWidth="1"/>
    <col min="10504" max="10504" width="35.140625" style="148" customWidth="1"/>
    <col min="10505" max="10505" width="10.5703125" style="148" customWidth="1"/>
    <col min="10506" max="10506" width="11.140625" style="148" customWidth="1"/>
    <col min="10507" max="10507" width="40.7109375" style="148" customWidth="1"/>
    <col min="10508" max="10508" width="38.140625" style="148" customWidth="1"/>
    <col min="10509" max="10509" width="31.7109375" style="148" customWidth="1"/>
    <col min="10510" max="10510" width="13.85546875" style="148" bestFit="1" customWidth="1"/>
    <col min="10511" max="10752" width="11.42578125" style="148"/>
    <col min="10753" max="10753" width="13.7109375" style="148" customWidth="1"/>
    <col min="10754" max="10754" width="25.140625" style="148" customWidth="1"/>
    <col min="10755" max="10755" width="32.7109375" style="148" customWidth="1"/>
    <col min="10756" max="10756" width="17.5703125" style="148" customWidth="1"/>
    <col min="10757" max="10757" width="14.85546875" style="148" customWidth="1"/>
    <col min="10758" max="10758" width="24.5703125" style="148" customWidth="1"/>
    <col min="10759" max="10759" width="73.5703125" style="148" customWidth="1"/>
    <col min="10760" max="10760" width="35.140625" style="148" customWidth="1"/>
    <col min="10761" max="10761" width="10.5703125" style="148" customWidth="1"/>
    <col min="10762" max="10762" width="11.140625" style="148" customWidth="1"/>
    <col min="10763" max="10763" width="40.7109375" style="148" customWidth="1"/>
    <col min="10764" max="10764" width="38.140625" style="148" customWidth="1"/>
    <col min="10765" max="10765" width="31.7109375" style="148" customWidth="1"/>
    <col min="10766" max="10766" width="13.85546875" style="148" bestFit="1" customWidth="1"/>
    <col min="10767" max="11008" width="11.42578125" style="148"/>
    <col min="11009" max="11009" width="13.7109375" style="148" customWidth="1"/>
    <col min="11010" max="11010" width="25.140625" style="148" customWidth="1"/>
    <col min="11011" max="11011" width="32.7109375" style="148" customWidth="1"/>
    <col min="11012" max="11012" width="17.5703125" style="148" customWidth="1"/>
    <col min="11013" max="11013" width="14.85546875" style="148" customWidth="1"/>
    <col min="11014" max="11014" width="24.5703125" style="148" customWidth="1"/>
    <col min="11015" max="11015" width="73.5703125" style="148" customWidth="1"/>
    <col min="11016" max="11016" width="35.140625" style="148" customWidth="1"/>
    <col min="11017" max="11017" width="10.5703125" style="148" customWidth="1"/>
    <col min="11018" max="11018" width="11.140625" style="148" customWidth="1"/>
    <col min="11019" max="11019" width="40.7109375" style="148" customWidth="1"/>
    <col min="11020" max="11020" width="38.140625" style="148" customWidth="1"/>
    <col min="11021" max="11021" width="31.7109375" style="148" customWidth="1"/>
    <col min="11022" max="11022" width="13.85546875" style="148" bestFit="1" customWidth="1"/>
    <col min="11023" max="11264" width="11.42578125" style="148"/>
    <col min="11265" max="11265" width="13.7109375" style="148" customWidth="1"/>
    <col min="11266" max="11266" width="25.140625" style="148" customWidth="1"/>
    <col min="11267" max="11267" width="32.7109375" style="148" customWidth="1"/>
    <col min="11268" max="11268" width="17.5703125" style="148" customWidth="1"/>
    <col min="11269" max="11269" width="14.85546875" style="148" customWidth="1"/>
    <col min="11270" max="11270" width="24.5703125" style="148" customWidth="1"/>
    <col min="11271" max="11271" width="73.5703125" style="148" customWidth="1"/>
    <col min="11272" max="11272" width="35.140625" style="148" customWidth="1"/>
    <col min="11273" max="11273" width="10.5703125" style="148" customWidth="1"/>
    <col min="11274" max="11274" width="11.140625" style="148" customWidth="1"/>
    <col min="11275" max="11275" width="40.7109375" style="148" customWidth="1"/>
    <col min="11276" max="11276" width="38.140625" style="148" customWidth="1"/>
    <col min="11277" max="11277" width="31.7109375" style="148" customWidth="1"/>
    <col min="11278" max="11278" width="13.85546875" style="148" bestFit="1" customWidth="1"/>
    <col min="11279" max="11520" width="11.42578125" style="148"/>
    <col min="11521" max="11521" width="13.7109375" style="148" customWidth="1"/>
    <col min="11522" max="11522" width="25.140625" style="148" customWidth="1"/>
    <col min="11523" max="11523" width="32.7109375" style="148" customWidth="1"/>
    <col min="11524" max="11524" width="17.5703125" style="148" customWidth="1"/>
    <col min="11525" max="11525" width="14.85546875" style="148" customWidth="1"/>
    <col min="11526" max="11526" width="24.5703125" style="148" customWidth="1"/>
    <col min="11527" max="11527" width="73.5703125" style="148" customWidth="1"/>
    <col min="11528" max="11528" width="35.140625" style="148" customWidth="1"/>
    <col min="11529" max="11529" width="10.5703125" style="148" customWidth="1"/>
    <col min="11530" max="11530" width="11.140625" style="148" customWidth="1"/>
    <col min="11531" max="11531" width="40.7109375" style="148" customWidth="1"/>
    <col min="11532" max="11532" width="38.140625" style="148" customWidth="1"/>
    <col min="11533" max="11533" width="31.7109375" style="148" customWidth="1"/>
    <col min="11534" max="11534" width="13.85546875" style="148" bestFit="1" customWidth="1"/>
    <col min="11535" max="11776" width="11.42578125" style="148"/>
    <col min="11777" max="11777" width="13.7109375" style="148" customWidth="1"/>
    <col min="11778" max="11778" width="25.140625" style="148" customWidth="1"/>
    <col min="11779" max="11779" width="32.7109375" style="148" customWidth="1"/>
    <col min="11780" max="11780" width="17.5703125" style="148" customWidth="1"/>
    <col min="11781" max="11781" width="14.85546875" style="148" customWidth="1"/>
    <col min="11782" max="11782" width="24.5703125" style="148" customWidth="1"/>
    <col min="11783" max="11783" width="73.5703125" style="148" customWidth="1"/>
    <col min="11784" max="11784" width="35.140625" style="148" customWidth="1"/>
    <col min="11785" max="11785" width="10.5703125" style="148" customWidth="1"/>
    <col min="11786" max="11786" width="11.140625" style="148" customWidth="1"/>
    <col min="11787" max="11787" width="40.7109375" style="148" customWidth="1"/>
    <col min="11788" max="11788" width="38.140625" style="148" customWidth="1"/>
    <col min="11789" max="11789" width="31.7109375" style="148" customWidth="1"/>
    <col min="11790" max="11790" width="13.85546875" style="148" bestFit="1" customWidth="1"/>
    <col min="11791" max="12032" width="11.42578125" style="148"/>
    <col min="12033" max="12033" width="13.7109375" style="148" customWidth="1"/>
    <col min="12034" max="12034" width="25.140625" style="148" customWidth="1"/>
    <col min="12035" max="12035" width="32.7109375" style="148" customWidth="1"/>
    <col min="12036" max="12036" width="17.5703125" style="148" customWidth="1"/>
    <col min="12037" max="12037" width="14.85546875" style="148" customWidth="1"/>
    <col min="12038" max="12038" width="24.5703125" style="148" customWidth="1"/>
    <col min="12039" max="12039" width="73.5703125" style="148" customWidth="1"/>
    <col min="12040" max="12040" width="35.140625" style="148" customWidth="1"/>
    <col min="12041" max="12041" width="10.5703125" style="148" customWidth="1"/>
    <col min="12042" max="12042" width="11.140625" style="148" customWidth="1"/>
    <col min="12043" max="12043" width="40.7109375" style="148" customWidth="1"/>
    <col min="12044" max="12044" width="38.140625" style="148" customWidth="1"/>
    <col min="12045" max="12045" width="31.7109375" style="148" customWidth="1"/>
    <col min="12046" max="12046" width="13.85546875" style="148" bestFit="1" customWidth="1"/>
    <col min="12047" max="12288" width="11.42578125" style="148"/>
    <col min="12289" max="12289" width="13.7109375" style="148" customWidth="1"/>
    <col min="12290" max="12290" width="25.140625" style="148" customWidth="1"/>
    <col min="12291" max="12291" width="32.7109375" style="148" customWidth="1"/>
    <col min="12292" max="12292" width="17.5703125" style="148" customWidth="1"/>
    <col min="12293" max="12293" width="14.85546875" style="148" customWidth="1"/>
    <col min="12294" max="12294" width="24.5703125" style="148" customWidth="1"/>
    <col min="12295" max="12295" width="73.5703125" style="148" customWidth="1"/>
    <col min="12296" max="12296" width="35.140625" style="148" customWidth="1"/>
    <col min="12297" max="12297" width="10.5703125" style="148" customWidth="1"/>
    <col min="12298" max="12298" width="11.140625" style="148" customWidth="1"/>
    <col min="12299" max="12299" width="40.7109375" style="148" customWidth="1"/>
    <col min="12300" max="12300" width="38.140625" style="148" customWidth="1"/>
    <col min="12301" max="12301" width="31.7109375" style="148" customWidth="1"/>
    <col min="12302" max="12302" width="13.85546875" style="148" bestFit="1" customWidth="1"/>
    <col min="12303" max="12544" width="11.42578125" style="148"/>
    <col min="12545" max="12545" width="13.7109375" style="148" customWidth="1"/>
    <col min="12546" max="12546" width="25.140625" style="148" customWidth="1"/>
    <col min="12547" max="12547" width="32.7109375" style="148" customWidth="1"/>
    <col min="12548" max="12548" width="17.5703125" style="148" customWidth="1"/>
    <col min="12549" max="12549" width="14.85546875" style="148" customWidth="1"/>
    <col min="12550" max="12550" width="24.5703125" style="148" customWidth="1"/>
    <col min="12551" max="12551" width="73.5703125" style="148" customWidth="1"/>
    <col min="12552" max="12552" width="35.140625" style="148" customWidth="1"/>
    <col min="12553" max="12553" width="10.5703125" style="148" customWidth="1"/>
    <col min="12554" max="12554" width="11.140625" style="148" customWidth="1"/>
    <col min="12555" max="12555" width="40.7109375" style="148" customWidth="1"/>
    <col min="12556" max="12556" width="38.140625" style="148" customWidth="1"/>
    <col min="12557" max="12557" width="31.7109375" style="148" customWidth="1"/>
    <col min="12558" max="12558" width="13.85546875" style="148" bestFit="1" customWidth="1"/>
    <col min="12559" max="12800" width="11.42578125" style="148"/>
    <col min="12801" max="12801" width="13.7109375" style="148" customWidth="1"/>
    <col min="12802" max="12802" width="25.140625" style="148" customWidth="1"/>
    <col min="12803" max="12803" width="32.7109375" style="148" customWidth="1"/>
    <col min="12804" max="12804" width="17.5703125" style="148" customWidth="1"/>
    <col min="12805" max="12805" width="14.85546875" style="148" customWidth="1"/>
    <col min="12806" max="12806" width="24.5703125" style="148" customWidth="1"/>
    <col min="12807" max="12807" width="73.5703125" style="148" customWidth="1"/>
    <col min="12808" max="12808" width="35.140625" style="148" customWidth="1"/>
    <col min="12809" max="12809" width="10.5703125" style="148" customWidth="1"/>
    <col min="12810" max="12810" width="11.140625" style="148" customWidth="1"/>
    <col min="12811" max="12811" width="40.7109375" style="148" customWidth="1"/>
    <col min="12812" max="12812" width="38.140625" style="148" customWidth="1"/>
    <col min="12813" max="12813" width="31.7109375" style="148" customWidth="1"/>
    <col min="12814" max="12814" width="13.85546875" style="148" bestFit="1" customWidth="1"/>
    <col min="12815" max="13056" width="11.42578125" style="148"/>
    <col min="13057" max="13057" width="13.7109375" style="148" customWidth="1"/>
    <col min="13058" max="13058" width="25.140625" style="148" customWidth="1"/>
    <col min="13059" max="13059" width="32.7109375" style="148" customWidth="1"/>
    <col min="13060" max="13060" width="17.5703125" style="148" customWidth="1"/>
    <col min="13061" max="13061" width="14.85546875" style="148" customWidth="1"/>
    <col min="13062" max="13062" width="24.5703125" style="148" customWidth="1"/>
    <col min="13063" max="13063" width="73.5703125" style="148" customWidth="1"/>
    <col min="13064" max="13064" width="35.140625" style="148" customWidth="1"/>
    <col min="13065" max="13065" width="10.5703125" style="148" customWidth="1"/>
    <col min="13066" max="13066" width="11.140625" style="148" customWidth="1"/>
    <col min="13067" max="13067" width="40.7109375" style="148" customWidth="1"/>
    <col min="13068" max="13068" width="38.140625" style="148" customWidth="1"/>
    <col min="13069" max="13069" width="31.7109375" style="148" customWidth="1"/>
    <col min="13070" max="13070" width="13.85546875" style="148" bestFit="1" customWidth="1"/>
    <col min="13071" max="13312" width="11.42578125" style="148"/>
    <col min="13313" max="13313" width="13.7109375" style="148" customWidth="1"/>
    <col min="13314" max="13314" width="25.140625" style="148" customWidth="1"/>
    <col min="13315" max="13315" width="32.7109375" style="148" customWidth="1"/>
    <col min="13316" max="13316" width="17.5703125" style="148" customWidth="1"/>
    <col min="13317" max="13317" width="14.85546875" style="148" customWidth="1"/>
    <col min="13318" max="13318" width="24.5703125" style="148" customWidth="1"/>
    <col min="13319" max="13319" width="73.5703125" style="148" customWidth="1"/>
    <col min="13320" max="13320" width="35.140625" style="148" customWidth="1"/>
    <col min="13321" max="13321" width="10.5703125" style="148" customWidth="1"/>
    <col min="13322" max="13322" width="11.140625" style="148" customWidth="1"/>
    <col min="13323" max="13323" width="40.7109375" style="148" customWidth="1"/>
    <col min="13324" max="13324" width="38.140625" style="148" customWidth="1"/>
    <col min="13325" max="13325" width="31.7109375" style="148" customWidth="1"/>
    <col min="13326" max="13326" width="13.85546875" style="148" bestFit="1" customWidth="1"/>
    <col min="13327" max="13568" width="11.42578125" style="148"/>
    <col min="13569" max="13569" width="13.7109375" style="148" customWidth="1"/>
    <col min="13570" max="13570" width="25.140625" style="148" customWidth="1"/>
    <col min="13571" max="13571" width="32.7109375" style="148" customWidth="1"/>
    <col min="13572" max="13572" width="17.5703125" style="148" customWidth="1"/>
    <col min="13573" max="13573" width="14.85546875" style="148" customWidth="1"/>
    <col min="13574" max="13574" width="24.5703125" style="148" customWidth="1"/>
    <col min="13575" max="13575" width="73.5703125" style="148" customWidth="1"/>
    <col min="13576" max="13576" width="35.140625" style="148" customWidth="1"/>
    <col min="13577" max="13577" width="10.5703125" style="148" customWidth="1"/>
    <col min="13578" max="13578" width="11.140625" style="148" customWidth="1"/>
    <col min="13579" max="13579" width="40.7109375" style="148" customWidth="1"/>
    <col min="13580" max="13580" width="38.140625" style="148" customWidth="1"/>
    <col min="13581" max="13581" width="31.7109375" style="148" customWidth="1"/>
    <col min="13582" max="13582" width="13.85546875" style="148" bestFit="1" customWidth="1"/>
    <col min="13583" max="13824" width="11.42578125" style="148"/>
    <col min="13825" max="13825" width="13.7109375" style="148" customWidth="1"/>
    <col min="13826" max="13826" width="25.140625" style="148" customWidth="1"/>
    <col min="13827" max="13827" width="32.7109375" style="148" customWidth="1"/>
    <col min="13828" max="13828" width="17.5703125" style="148" customWidth="1"/>
    <col min="13829" max="13829" width="14.85546875" style="148" customWidth="1"/>
    <col min="13830" max="13830" width="24.5703125" style="148" customWidth="1"/>
    <col min="13831" max="13831" width="73.5703125" style="148" customWidth="1"/>
    <col min="13832" max="13832" width="35.140625" style="148" customWidth="1"/>
    <col min="13833" max="13833" width="10.5703125" style="148" customWidth="1"/>
    <col min="13834" max="13834" width="11.140625" style="148" customWidth="1"/>
    <col min="13835" max="13835" width="40.7109375" style="148" customWidth="1"/>
    <col min="13836" max="13836" width="38.140625" style="148" customWidth="1"/>
    <col min="13837" max="13837" width="31.7109375" style="148" customWidth="1"/>
    <col min="13838" max="13838" width="13.85546875" style="148" bestFit="1" customWidth="1"/>
    <col min="13839" max="14080" width="11.42578125" style="148"/>
    <col min="14081" max="14081" width="13.7109375" style="148" customWidth="1"/>
    <col min="14082" max="14082" width="25.140625" style="148" customWidth="1"/>
    <col min="14083" max="14083" width="32.7109375" style="148" customWidth="1"/>
    <col min="14084" max="14084" width="17.5703125" style="148" customWidth="1"/>
    <col min="14085" max="14085" width="14.85546875" style="148" customWidth="1"/>
    <col min="14086" max="14086" width="24.5703125" style="148" customWidth="1"/>
    <col min="14087" max="14087" width="73.5703125" style="148" customWidth="1"/>
    <col min="14088" max="14088" width="35.140625" style="148" customWidth="1"/>
    <col min="14089" max="14089" width="10.5703125" style="148" customWidth="1"/>
    <col min="14090" max="14090" width="11.140625" style="148" customWidth="1"/>
    <col min="14091" max="14091" width="40.7109375" style="148" customWidth="1"/>
    <col min="14092" max="14092" width="38.140625" style="148" customWidth="1"/>
    <col min="14093" max="14093" width="31.7109375" style="148" customWidth="1"/>
    <col min="14094" max="14094" width="13.85546875" style="148" bestFit="1" customWidth="1"/>
    <col min="14095" max="14336" width="11.42578125" style="148"/>
    <col min="14337" max="14337" width="13.7109375" style="148" customWidth="1"/>
    <col min="14338" max="14338" width="25.140625" style="148" customWidth="1"/>
    <col min="14339" max="14339" width="32.7109375" style="148" customWidth="1"/>
    <col min="14340" max="14340" width="17.5703125" style="148" customWidth="1"/>
    <col min="14341" max="14341" width="14.85546875" style="148" customWidth="1"/>
    <col min="14342" max="14342" width="24.5703125" style="148" customWidth="1"/>
    <col min="14343" max="14343" width="73.5703125" style="148" customWidth="1"/>
    <col min="14344" max="14344" width="35.140625" style="148" customWidth="1"/>
    <col min="14345" max="14345" width="10.5703125" style="148" customWidth="1"/>
    <col min="14346" max="14346" width="11.140625" style="148" customWidth="1"/>
    <col min="14347" max="14347" width="40.7109375" style="148" customWidth="1"/>
    <col min="14348" max="14348" width="38.140625" style="148" customWidth="1"/>
    <col min="14349" max="14349" width="31.7109375" style="148" customWidth="1"/>
    <col min="14350" max="14350" width="13.85546875" style="148" bestFit="1" customWidth="1"/>
    <col min="14351" max="14592" width="11.42578125" style="148"/>
    <col min="14593" max="14593" width="13.7109375" style="148" customWidth="1"/>
    <col min="14594" max="14594" width="25.140625" style="148" customWidth="1"/>
    <col min="14595" max="14595" width="32.7109375" style="148" customWidth="1"/>
    <col min="14596" max="14596" width="17.5703125" style="148" customWidth="1"/>
    <col min="14597" max="14597" width="14.85546875" style="148" customWidth="1"/>
    <col min="14598" max="14598" width="24.5703125" style="148" customWidth="1"/>
    <col min="14599" max="14599" width="73.5703125" style="148" customWidth="1"/>
    <col min="14600" max="14600" width="35.140625" style="148" customWidth="1"/>
    <col min="14601" max="14601" width="10.5703125" style="148" customWidth="1"/>
    <col min="14602" max="14602" width="11.140625" style="148" customWidth="1"/>
    <col min="14603" max="14603" width="40.7109375" style="148" customWidth="1"/>
    <col min="14604" max="14604" width="38.140625" style="148" customWidth="1"/>
    <col min="14605" max="14605" width="31.7109375" style="148" customWidth="1"/>
    <col min="14606" max="14606" width="13.85546875" style="148" bestFit="1" customWidth="1"/>
    <col min="14607" max="14848" width="11.42578125" style="148"/>
    <col min="14849" max="14849" width="13.7109375" style="148" customWidth="1"/>
    <col min="14850" max="14850" width="25.140625" style="148" customWidth="1"/>
    <col min="14851" max="14851" width="32.7109375" style="148" customWidth="1"/>
    <col min="14852" max="14852" width="17.5703125" style="148" customWidth="1"/>
    <col min="14853" max="14853" width="14.85546875" style="148" customWidth="1"/>
    <col min="14854" max="14854" width="24.5703125" style="148" customWidth="1"/>
    <col min="14855" max="14855" width="73.5703125" style="148" customWidth="1"/>
    <col min="14856" max="14856" width="35.140625" style="148" customWidth="1"/>
    <col min="14857" max="14857" width="10.5703125" style="148" customWidth="1"/>
    <col min="14858" max="14858" width="11.140625" style="148" customWidth="1"/>
    <col min="14859" max="14859" width="40.7109375" style="148" customWidth="1"/>
    <col min="14860" max="14860" width="38.140625" style="148" customWidth="1"/>
    <col min="14861" max="14861" width="31.7109375" style="148" customWidth="1"/>
    <col min="14862" max="14862" width="13.85546875" style="148" bestFit="1" customWidth="1"/>
    <col min="14863" max="15104" width="11.42578125" style="148"/>
    <col min="15105" max="15105" width="13.7109375" style="148" customWidth="1"/>
    <col min="15106" max="15106" width="25.140625" style="148" customWidth="1"/>
    <col min="15107" max="15107" width="32.7109375" style="148" customWidth="1"/>
    <col min="15108" max="15108" width="17.5703125" style="148" customWidth="1"/>
    <col min="15109" max="15109" width="14.85546875" style="148" customWidth="1"/>
    <col min="15110" max="15110" width="24.5703125" style="148" customWidth="1"/>
    <col min="15111" max="15111" width="73.5703125" style="148" customWidth="1"/>
    <col min="15112" max="15112" width="35.140625" style="148" customWidth="1"/>
    <col min="15113" max="15113" width="10.5703125" style="148" customWidth="1"/>
    <col min="15114" max="15114" width="11.140625" style="148" customWidth="1"/>
    <col min="15115" max="15115" width="40.7109375" style="148" customWidth="1"/>
    <col min="15116" max="15116" width="38.140625" style="148" customWidth="1"/>
    <col min="15117" max="15117" width="31.7109375" style="148" customWidth="1"/>
    <col min="15118" max="15118" width="13.85546875" style="148" bestFit="1" customWidth="1"/>
    <col min="15119" max="15360" width="11.42578125" style="148"/>
    <col min="15361" max="15361" width="13.7109375" style="148" customWidth="1"/>
    <col min="15362" max="15362" width="25.140625" style="148" customWidth="1"/>
    <col min="15363" max="15363" width="32.7109375" style="148" customWidth="1"/>
    <col min="15364" max="15364" width="17.5703125" style="148" customWidth="1"/>
    <col min="15365" max="15365" width="14.85546875" style="148" customWidth="1"/>
    <col min="15366" max="15366" width="24.5703125" style="148" customWidth="1"/>
    <col min="15367" max="15367" width="73.5703125" style="148" customWidth="1"/>
    <col min="15368" max="15368" width="35.140625" style="148" customWidth="1"/>
    <col min="15369" max="15369" width="10.5703125" style="148" customWidth="1"/>
    <col min="15370" max="15370" width="11.140625" style="148" customWidth="1"/>
    <col min="15371" max="15371" width="40.7109375" style="148" customWidth="1"/>
    <col min="15372" max="15372" width="38.140625" style="148" customWidth="1"/>
    <col min="15373" max="15373" width="31.7109375" style="148" customWidth="1"/>
    <col min="15374" max="15374" width="13.85546875" style="148" bestFit="1" customWidth="1"/>
    <col min="15375" max="15616" width="11.42578125" style="148"/>
    <col min="15617" max="15617" width="13.7109375" style="148" customWidth="1"/>
    <col min="15618" max="15618" width="25.140625" style="148" customWidth="1"/>
    <col min="15619" max="15619" width="32.7109375" style="148" customWidth="1"/>
    <col min="15620" max="15620" width="17.5703125" style="148" customWidth="1"/>
    <col min="15621" max="15621" width="14.85546875" style="148" customWidth="1"/>
    <col min="15622" max="15622" width="24.5703125" style="148" customWidth="1"/>
    <col min="15623" max="15623" width="73.5703125" style="148" customWidth="1"/>
    <col min="15624" max="15624" width="35.140625" style="148" customWidth="1"/>
    <col min="15625" max="15625" width="10.5703125" style="148" customWidth="1"/>
    <col min="15626" max="15626" width="11.140625" style="148" customWidth="1"/>
    <col min="15627" max="15627" width="40.7109375" style="148" customWidth="1"/>
    <col min="15628" max="15628" width="38.140625" style="148" customWidth="1"/>
    <col min="15629" max="15629" width="31.7109375" style="148" customWidth="1"/>
    <col min="15630" max="15630" width="13.85546875" style="148" bestFit="1" customWidth="1"/>
    <col min="15631" max="15872" width="11.42578125" style="148"/>
    <col min="15873" max="15873" width="13.7109375" style="148" customWidth="1"/>
    <col min="15874" max="15874" width="25.140625" style="148" customWidth="1"/>
    <col min="15875" max="15875" width="32.7109375" style="148" customWidth="1"/>
    <col min="15876" max="15876" width="17.5703125" style="148" customWidth="1"/>
    <col min="15877" max="15877" width="14.85546875" style="148" customWidth="1"/>
    <col min="15878" max="15878" width="24.5703125" style="148" customWidth="1"/>
    <col min="15879" max="15879" width="73.5703125" style="148" customWidth="1"/>
    <col min="15880" max="15880" width="35.140625" style="148" customWidth="1"/>
    <col min="15881" max="15881" width="10.5703125" style="148" customWidth="1"/>
    <col min="15882" max="15882" width="11.140625" style="148" customWidth="1"/>
    <col min="15883" max="15883" width="40.7109375" style="148" customWidth="1"/>
    <col min="15884" max="15884" width="38.140625" style="148" customWidth="1"/>
    <col min="15885" max="15885" width="31.7109375" style="148" customWidth="1"/>
    <col min="15886" max="15886" width="13.85546875" style="148" bestFit="1" customWidth="1"/>
    <col min="15887" max="16128" width="11.42578125" style="148"/>
    <col min="16129" max="16129" width="13.7109375" style="148" customWidth="1"/>
    <col min="16130" max="16130" width="25.140625" style="148" customWidth="1"/>
    <col min="16131" max="16131" width="32.7109375" style="148" customWidth="1"/>
    <col min="16132" max="16132" width="17.5703125" style="148" customWidth="1"/>
    <col min="16133" max="16133" width="14.85546875" style="148" customWidth="1"/>
    <col min="16134" max="16134" width="24.5703125" style="148" customWidth="1"/>
    <col min="16135" max="16135" width="73.5703125" style="148" customWidth="1"/>
    <col min="16136" max="16136" width="35.140625" style="148" customWidth="1"/>
    <col min="16137" max="16137" width="10.5703125" style="148" customWidth="1"/>
    <col min="16138" max="16138" width="11.140625" style="148" customWidth="1"/>
    <col min="16139" max="16139" width="40.7109375" style="148" customWidth="1"/>
    <col min="16140" max="16140" width="38.140625" style="148" customWidth="1"/>
    <col min="16141" max="16141" width="31.7109375" style="148" customWidth="1"/>
    <col min="16142" max="16142" width="13.85546875" style="148" bestFit="1" customWidth="1"/>
    <col min="16143" max="16384" width="11.42578125" style="148"/>
  </cols>
  <sheetData>
    <row r="1" spans="1:15">
      <c r="A1" s="450"/>
      <c r="B1" s="451"/>
      <c r="C1" s="456" t="s">
        <v>1</v>
      </c>
      <c r="D1" s="457"/>
      <c r="E1" s="457"/>
      <c r="F1" s="457"/>
      <c r="G1" s="457"/>
      <c r="H1" s="457"/>
      <c r="I1" s="457"/>
      <c r="J1" s="457"/>
      <c r="K1" s="458"/>
      <c r="L1" s="208" t="s">
        <v>181</v>
      </c>
      <c r="M1" s="209" t="s">
        <v>279</v>
      </c>
    </row>
    <row r="2" spans="1:15">
      <c r="A2" s="452"/>
      <c r="B2" s="453"/>
      <c r="C2" s="211" t="s">
        <v>96</v>
      </c>
      <c r="D2" s="459" t="s">
        <v>182</v>
      </c>
      <c r="E2" s="459"/>
      <c r="F2" s="459"/>
      <c r="G2" s="459"/>
      <c r="H2" s="459"/>
      <c r="I2" s="459"/>
      <c r="J2" s="459"/>
      <c r="K2" s="460"/>
      <c r="L2" s="212" t="s">
        <v>183</v>
      </c>
      <c r="M2" s="213">
        <v>2</v>
      </c>
    </row>
    <row r="3" spans="1:15" ht="38.25" thickBot="1">
      <c r="A3" s="454"/>
      <c r="B3" s="455"/>
      <c r="C3" s="214" t="s">
        <v>184</v>
      </c>
      <c r="D3" s="461" t="s">
        <v>280</v>
      </c>
      <c r="E3" s="461"/>
      <c r="F3" s="461"/>
      <c r="G3" s="461"/>
      <c r="H3" s="461"/>
      <c r="I3" s="461"/>
      <c r="J3" s="461"/>
      <c r="K3" s="462"/>
      <c r="L3" s="215" t="s">
        <v>185</v>
      </c>
      <c r="M3" s="216">
        <v>43123</v>
      </c>
    </row>
    <row r="4" spans="1:15" ht="19.5" thickBot="1">
      <c r="A4" s="463"/>
      <c r="B4" s="463"/>
      <c r="C4" s="463"/>
      <c r="M4" s="217"/>
    </row>
    <row r="5" spans="1:15" ht="19.5" thickBot="1">
      <c r="A5" s="463"/>
      <c r="B5" s="463"/>
      <c r="C5" s="463"/>
      <c r="K5" s="218" t="s">
        <v>6</v>
      </c>
      <c r="L5" s="464">
        <v>43210</v>
      </c>
      <c r="M5" s="465"/>
    </row>
    <row r="6" spans="1:15" ht="18.75" customHeight="1">
      <c r="A6" s="466" t="s">
        <v>320</v>
      </c>
      <c r="B6" s="467"/>
      <c r="C6" s="467"/>
      <c r="D6" s="467"/>
      <c r="E6" s="467"/>
      <c r="F6" s="467"/>
      <c r="G6" s="467"/>
      <c r="H6" s="467"/>
      <c r="I6" s="467"/>
      <c r="J6" s="467"/>
      <c r="K6" s="467"/>
      <c r="L6" s="467"/>
      <c r="M6" s="468"/>
    </row>
    <row r="7" spans="1:15" ht="45" customHeight="1" thickBot="1">
      <c r="A7" s="469" t="s">
        <v>193</v>
      </c>
      <c r="B7" s="470"/>
      <c r="C7" s="471"/>
      <c r="D7" s="472" t="s">
        <v>321</v>
      </c>
      <c r="E7" s="472"/>
      <c r="F7" s="472"/>
      <c r="G7" s="472"/>
      <c r="H7" s="472"/>
      <c r="I7" s="472"/>
      <c r="J7" s="472"/>
      <c r="K7" s="472"/>
      <c r="L7" s="472"/>
      <c r="M7" s="473"/>
      <c r="O7" s="219" t="s">
        <v>197</v>
      </c>
    </row>
    <row r="8" spans="1:15" ht="19.5" thickBot="1">
      <c r="A8" s="474"/>
      <c r="B8" s="474"/>
      <c r="C8" s="474"/>
      <c r="D8" s="475"/>
      <c r="E8" s="475"/>
      <c r="F8" s="475"/>
      <c r="G8" s="475"/>
      <c r="H8" s="476"/>
      <c r="I8" s="476"/>
      <c r="J8" s="476"/>
      <c r="K8" s="476"/>
      <c r="L8" s="476"/>
    </row>
    <row r="9" spans="1:15" ht="19.5" thickBot="1">
      <c r="A9" s="220" t="s">
        <v>7</v>
      </c>
      <c r="B9" s="221" t="s">
        <v>281</v>
      </c>
      <c r="C9" s="221" t="s">
        <v>8</v>
      </c>
      <c r="D9" s="446" t="s">
        <v>282</v>
      </c>
      <c r="E9" s="446"/>
      <c r="F9" s="446"/>
      <c r="G9" s="221" t="s">
        <v>9</v>
      </c>
      <c r="H9" s="447" t="s">
        <v>283</v>
      </c>
      <c r="I9" s="448"/>
      <c r="J9" s="448"/>
      <c r="K9" s="448"/>
      <c r="L9" s="449"/>
      <c r="M9" s="222" t="s">
        <v>10</v>
      </c>
    </row>
    <row r="10" spans="1:15" ht="98.25" customHeight="1" thickTop="1" thickBot="1">
      <c r="A10" s="223" t="s">
        <v>230</v>
      </c>
      <c r="B10" s="90" t="s">
        <v>420</v>
      </c>
      <c r="C10" s="90" t="s">
        <v>425</v>
      </c>
      <c r="D10" s="477" t="s">
        <v>426</v>
      </c>
      <c r="E10" s="478"/>
      <c r="F10" s="479"/>
      <c r="G10" s="285" t="s">
        <v>422</v>
      </c>
      <c r="H10" s="477" t="s">
        <v>423</v>
      </c>
      <c r="I10" s="480"/>
      <c r="J10" s="480"/>
      <c r="K10" s="480"/>
      <c r="L10" s="481"/>
      <c r="M10" s="362" t="s">
        <v>12</v>
      </c>
    </row>
    <row r="11" spans="1:15" ht="280.5" customHeight="1" thickTop="1" thickBot="1">
      <c r="A11" s="223" t="s">
        <v>231</v>
      </c>
      <c r="B11" s="90" t="s">
        <v>421</v>
      </c>
      <c r="C11" s="90" t="s">
        <v>359</v>
      </c>
      <c r="D11" s="477" t="s">
        <v>430</v>
      </c>
      <c r="E11" s="478"/>
      <c r="F11" s="479"/>
      <c r="G11" s="129" t="s">
        <v>429</v>
      </c>
      <c r="H11" s="484" t="s">
        <v>431</v>
      </c>
      <c r="I11" s="480"/>
      <c r="J11" s="480"/>
      <c r="K11" s="480"/>
      <c r="L11" s="481"/>
      <c r="M11" s="362" t="s">
        <v>12</v>
      </c>
    </row>
    <row r="12" spans="1:15" ht="114.75" customHeight="1" thickTop="1" thickBot="1">
      <c r="A12" s="223" t="s">
        <v>232</v>
      </c>
      <c r="B12" s="90" t="s">
        <v>420</v>
      </c>
      <c r="C12" s="90" t="s">
        <v>360</v>
      </c>
      <c r="D12" s="477" t="s">
        <v>432</v>
      </c>
      <c r="E12" s="478"/>
      <c r="F12" s="479"/>
      <c r="G12" s="363" t="s">
        <v>433</v>
      </c>
      <c r="H12" s="477" t="s">
        <v>434</v>
      </c>
      <c r="I12" s="480"/>
      <c r="J12" s="480"/>
      <c r="K12" s="480"/>
      <c r="L12" s="481"/>
      <c r="M12" s="362" t="s">
        <v>12</v>
      </c>
    </row>
    <row r="13" spans="1:15" ht="102" customHeight="1" thickTop="1" thickBot="1">
      <c r="A13" s="223" t="s">
        <v>364</v>
      </c>
      <c r="B13" s="90" t="s">
        <v>421</v>
      </c>
      <c r="C13" s="90" t="s">
        <v>446</v>
      </c>
      <c r="D13" s="477" t="s">
        <v>447</v>
      </c>
      <c r="E13" s="478"/>
      <c r="F13" s="479"/>
      <c r="G13" s="129" t="s">
        <v>435</v>
      </c>
      <c r="H13" s="477" t="s">
        <v>436</v>
      </c>
      <c r="I13" s="480"/>
      <c r="J13" s="480"/>
      <c r="K13" s="480"/>
      <c r="L13" s="481"/>
      <c r="M13" s="362" t="s">
        <v>12</v>
      </c>
    </row>
    <row r="14" spans="1:15" ht="53.25" customHeight="1" thickTop="1" thickBot="1">
      <c r="A14" s="223" t="s">
        <v>365</v>
      </c>
      <c r="B14" s="90" t="s">
        <v>420</v>
      </c>
      <c r="C14" s="90" t="s">
        <v>437</v>
      </c>
      <c r="D14" s="477" t="s">
        <v>439</v>
      </c>
      <c r="E14" s="478"/>
      <c r="F14" s="479"/>
      <c r="G14" s="286" t="s">
        <v>438</v>
      </c>
      <c r="H14" s="477" t="s">
        <v>440</v>
      </c>
      <c r="I14" s="480"/>
      <c r="J14" s="480"/>
      <c r="K14" s="480"/>
      <c r="L14" s="481"/>
      <c r="M14" s="362" t="s">
        <v>12</v>
      </c>
    </row>
    <row r="15" spans="1:15" ht="64.5" thickTop="1">
      <c r="A15" s="223" t="s">
        <v>366</v>
      </c>
      <c r="B15" s="90" t="s">
        <v>420</v>
      </c>
      <c r="C15" s="90" t="s">
        <v>363</v>
      </c>
      <c r="D15" s="477" t="s">
        <v>442</v>
      </c>
      <c r="E15" s="478"/>
      <c r="F15" s="479"/>
      <c r="G15" s="286" t="s">
        <v>441</v>
      </c>
      <c r="H15" s="477" t="s">
        <v>443</v>
      </c>
      <c r="I15" s="480"/>
      <c r="J15" s="480"/>
      <c r="K15" s="480"/>
      <c r="L15" s="481"/>
      <c r="M15" s="362" t="s">
        <v>12</v>
      </c>
    </row>
    <row r="16" spans="1:15" ht="19.5" thickBot="1">
      <c r="A16" s="224"/>
      <c r="B16" s="224"/>
      <c r="C16" s="225"/>
      <c r="D16" s="225"/>
      <c r="E16" s="225"/>
      <c r="F16" s="225"/>
      <c r="G16" s="225"/>
      <c r="H16" s="225"/>
      <c r="I16" s="225"/>
      <c r="J16" s="225"/>
      <c r="K16" s="225"/>
      <c r="L16" s="226"/>
    </row>
    <row r="17" spans="1:13" ht="19.5" thickBot="1">
      <c r="A17" s="227" t="s">
        <v>7</v>
      </c>
      <c r="B17" s="228" t="s">
        <v>281</v>
      </c>
      <c r="C17" s="228" t="s">
        <v>284</v>
      </c>
      <c r="D17" s="482" t="s">
        <v>285</v>
      </c>
      <c r="E17" s="482"/>
      <c r="F17" s="482"/>
      <c r="G17" s="482" t="s">
        <v>286</v>
      </c>
      <c r="H17" s="482"/>
      <c r="I17" s="482" t="s">
        <v>287</v>
      </c>
      <c r="J17" s="482"/>
      <c r="K17" s="482"/>
      <c r="L17" s="482" t="s">
        <v>288</v>
      </c>
      <c r="M17" s="483"/>
    </row>
    <row r="18" spans="1:13" ht="19.5" thickBot="1">
      <c r="A18" s="229"/>
      <c r="B18" s="230"/>
      <c r="C18" s="231"/>
      <c r="D18" s="485"/>
      <c r="E18" s="485"/>
      <c r="F18" s="485"/>
      <c r="G18" s="485"/>
      <c r="H18" s="485"/>
      <c r="I18" s="485"/>
      <c r="J18" s="485"/>
      <c r="K18" s="485"/>
      <c r="L18" s="485"/>
      <c r="M18" s="486"/>
    </row>
    <row r="19" spans="1:13" s="210" customFormat="1" ht="19.5" thickBot="1">
      <c r="A19" s="232"/>
      <c r="B19" s="232"/>
      <c r="C19" s="233"/>
      <c r="D19" s="224"/>
      <c r="E19" s="224"/>
      <c r="F19" s="224"/>
      <c r="G19" s="234"/>
      <c r="H19" s="233"/>
      <c r="I19" s="233"/>
      <c r="J19" s="233"/>
      <c r="K19" s="233"/>
      <c r="L19" s="233"/>
    </row>
    <row r="20" spans="1:13">
      <c r="A20" s="487" t="s">
        <v>289</v>
      </c>
      <c r="B20" s="488"/>
      <c r="C20" s="488"/>
      <c r="D20" s="488"/>
      <c r="E20" s="489"/>
      <c r="F20" s="490" t="s">
        <v>4</v>
      </c>
      <c r="G20" s="488"/>
      <c r="H20" s="488"/>
      <c r="I20" s="488"/>
      <c r="J20" s="491"/>
      <c r="K20" s="492" t="s">
        <v>195</v>
      </c>
      <c r="L20" s="488"/>
      <c r="M20" s="493"/>
    </row>
    <row r="21" spans="1:13" ht="19.5" thickBot="1">
      <c r="A21" s="499" t="s">
        <v>32</v>
      </c>
      <c r="B21" s="500"/>
      <c r="C21" s="235" t="s">
        <v>99</v>
      </c>
      <c r="D21" s="500" t="s">
        <v>185</v>
      </c>
      <c r="E21" s="501"/>
      <c r="F21" s="502" t="s">
        <v>32</v>
      </c>
      <c r="G21" s="500"/>
      <c r="H21" s="235" t="s">
        <v>99</v>
      </c>
      <c r="I21" s="500" t="s">
        <v>185</v>
      </c>
      <c r="J21" s="503"/>
      <c r="K21" s="236" t="s">
        <v>32</v>
      </c>
      <c r="L21" s="235" t="s">
        <v>99</v>
      </c>
      <c r="M21" s="237" t="s">
        <v>185</v>
      </c>
    </row>
    <row r="22" spans="1:13" ht="19.5" thickBot="1">
      <c r="A22" s="494"/>
      <c r="B22" s="495"/>
      <c r="C22" s="267"/>
      <c r="D22" s="496"/>
      <c r="E22" s="495"/>
      <c r="F22" s="495"/>
      <c r="G22" s="495"/>
      <c r="H22" s="267"/>
      <c r="I22" s="496"/>
      <c r="J22" s="495"/>
      <c r="K22" s="287"/>
      <c r="L22" s="267"/>
      <c r="M22" s="288"/>
    </row>
    <row r="23" spans="1:13" ht="19.5" thickBot="1">
      <c r="A23" s="494"/>
      <c r="B23" s="495"/>
      <c r="C23" s="267"/>
      <c r="D23" s="496"/>
      <c r="E23" s="495"/>
      <c r="F23" s="497"/>
      <c r="G23" s="497"/>
      <c r="H23" s="268"/>
      <c r="I23" s="498"/>
      <c r="J23" s="497"/>
      <c r="K23" s="289"/>
      <c r="L23" s="289"/>
      <c r="M23" s="290"/>
    </row>
  </sheetData>
  <mergeCells count="48">
    <mergeCell ref="A23:B23"/>
    <mergeCell ref="D23:E23"/>
    <mergeCell ref="F23:G23"/>
    <mergeCell ref="I23:J23"/>
    <mergeCell ref="D11:F11"/>
    <mergeCell ref="D14:F14"/>
    <mergeCell ref="A21:B21"/>
    <mergeCell ref="D21:E21"/>
    <mergeCell ref="F21:G21"/>
    <mergeCell ref="I21:J21"/>
    <mergeCell ref="A22:B22"/>
    <mergeCell ref="D22:E22"/>
    <mergeCell ref="F22:G22"/>
    <mergeCell ref="I22:J22"/>
    <mergeCell ref="D18:F18"/>
    <mergeCell ref="G18:H18"/>
    <mergeCell ref="I18:K18"/>
    <mergeCell ref="L18:M18"/>
    <mergeCell ref="A20:E20"/>
    <mergeCell ref="F20:J20"/>
    <mergeCell ref="K20:M20"/>
    <mergeCell ref="D10:F10"/>
    <mergeCell ref="H10:L10"/>
    <mergeCell ref="D15:F15"/>
    <mergeCell ref="H15:L15"/>
    <mergeCell ref="D17:F17"/>
    <mergeCell ref="G17:H17"/>
    <mergeCell ref="I17:K17"/>
    <mergeCell ref="L17:M17"/>
    <mergeCell ref="D12:F12"/>
    <mergeCell ref="D13:F13"/>
    <mergeCell ref="H11:L11"/>
    <mergeCell ref="H12:L12"/>
    <mergeCell ref="H13:L13"/>
    <mergeCell ref="H14:L14"/>
    <mergeCell ref="D9:F9"/>
    <mergeCell ref="H9:L9"/>
    <mergeCell ref="A1:B3"/>
    <mergeCell ref="C1:K1"/>
    <mergeCell ref="D2:K2"/>
    <mergeCell ref="D3:K3"/>
    <mergeCell ref="A4:C5"/>
    <mergeCell ref="L5:M5"/>
    <mergeCell ref="A6:M6"/>
    <mergeCell ref="A7:C7"/>
    <mergeCell ref="D7:M7"/>
    <mergeCell ref="A8:C8"/>
    <mergeCell ref="D8:L8"/>
  </mergeCells>
  <phoneticPr fontId="5" type="noConversion"/>
  <dataValidations count="1">
    <dataValidation type="list" errorStyle="warning" allowBlank="1" showInputMessage="1" showErrorMessage="1" errorTitle="RIESGO INCORRECTO" error="Este tipo de riesgo no es correcto" sqref="WVT983056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50:M65551 JI65550:JI65551 TE65550:TE65551 ADA65550:ADA65551 AMW65550:AMW65551 AWS65550:AWS65551 BGO65550:BGO65551 BQK65550:BQK65551 CAG65550:CAG65551 CKC65550:CKC65551 CTY65550:CTY65551 DDU65550:DDU65551 DNQ65550:DNQ65551 DXM65550:DXM65551 EHI65550:EHI65551 ERE65550:ERE65551 FBA65550:FBA65551 FKW65550:FKW65551 FUS65550:FUS65551 GEO65550:GEO65551 GOK65550:GOK65551 GYG65550:GYG65551 HIC65550:HIC65551 HRY65550:HRY65551 IBU65550:IBU65551 ILQ65550:ILQ65551 IVM65550:IVM65551 JFI65550:JFI65551 JPE65550:JPE65551 JZA65550:JZA65551 KIW65550:KIW65551 KSS65550:KSS65551 LCO65550:LCO65551 LMK65550:LMK65551 LWG65550:LWG65551 MGC65550:MGC65551 MPY65550:MPY65551 MZU65550:MZU65551 NJQ65550:NJQ65551 NTM65550:NTM65551 ODI65550:ODI65551 ONE65550:ONE65551 OXA65550:OXA65551 PGW65550:PGW65551 PQS65550:PQS65551 QAO65550:QAO65551 QKK65550:QKK65551 QUG65550:QUG65551 REC65550:REC65551 RNY65550:RNY65551 RXU65550:RXU65551 SHQ65550:SHQ65551 SRM65550:SRM65551 TBI65550:TBI65551 TLE65550:TLE65551 TVA65550:TVA65551 UEW65550:UEW65551 UOS65550:UOS65551 UYO65550:UYO65551 VIK65550:VIK65551 VSG65550:VSG65551 WCC65550:WCC65551 WLY65550:WLY65551 WVU65550:WVU65551 M131086:M131087 JI131086:JI131087 TE131086:TE131087 ADA131086:ADA131087 AMW131086:AMW131087 AWS131086:AWS131087 BGO131086:BGO131087 BQK131086:BQK131087 CAG131086:CAG131087 CKC131086:CKC131087 CTY131086:CTY131087 DDU131086:DDU131087 DNQ131086:DNQ131087 DXM131086:DXM131087 EHI131086:EHI131087 ERE131086:ERE131087 FBA131086:FBA131087 FKW131086:FKW131087 FUS131086:FUS131087 GEO131086:GEO131087 GOK131086:GOK131087 GYG131086:GYG131087 HIC131086:HIC131087 HRY131086:HRY131087 IBU131086:IBU131087 ILQ131086:ILQ131087 IVM131086:IVM131087 JFI131086:JFI131087 JPE131086:JPE131087 JZA131086:JZA131087 KIW131086:KIW131087 KSS131086:KSS131087 LCO131086:LCO131087 LMK131086:LMK131087 LWG131086:LWG131087 MGC131086:MGC131087 MPY131086:MPY131087 MZU131086:MZU131087 NJQ131086:NJQ131087 NTM131086:NTM131087 ODI131086:ODI131087 ONE131086:ONE131087 OXA131086:OXA131087 PGW131086:PGW131087 PQS131086:PQS131087 QAO131086:QAO131087 QKK131086:QKK131087 QUG131086:QUG131087 REC131086:REC131087 RNY131086:RNY131087 RXU131086:RXU131087 SHQ131086:SHQ131087 SRM131086:SRM131087 TBI131086:TBI131087 TLE131086:TLE131087 TVA131086:TVA131087 UEW131086:UEW131087 UOS131086:UOS131087 UYO131086:UYO131087 VIK131086:VIK131087 VSG131086:VSG131087 WCC131086:WCC131087 WLY131086:WLY131087 WVU131086:WVU131087 M196622:M196623 JI196622:JI196623 TE196622:TE196623 ADA196622:ADA196623 AMW196622:AMW196623 AWS196622:AWS196623 BGO196622:BGO196623 BQK196622:BQK196623 CAG196622:CAG196623 CKC196622:CKC196623 CTY196622:CTY196623 DDU196622:DDU196623 DNQ196622:DNQ196623 DXM196622:DXM196623 EHI196622:EHI196623 ERE196622:ERE196623 FBA196622:FBA196623 FKW196622:FKW196623 FUS196622:FUS196623 GEO196622:GEO196623 GOK196622:GOK196623 GYG196622:GYG196623 HIC196622:HIC196623 HRY196622:HRY196623 IBU196622:IBU196623 ILQ196622:ILQ196623 IVM196622:IVM196623 JFI196622:JFI196623 JPE196622:JPE196623 JZA196622:JZA196623 KIW196622:KIW196623 KSS196622:KSS196623 LCO196622:LCO196623 LMK196622:LMK196623 LWG196622:LWG196623 MGC196622:MGC196623 MPY196622:MPY196623 MZU196622:MZU196623 NJQ196622:NJQ196623 NTM196622:NTM196623 ODI196622:ODI196623 ONE196622:ONE196623 OXA196622:OXA196623 PGW196622:PGW196623 PQS196622:PQS196623 QAO196622:QAO196623 QKK196622:QKK196623 QUG196622:QUG196623 REC196622:REC196623 RNY196622:RNY196623 RXU196622:RXU196623 SHQ196622:SHQ196623 SRM196622:SRM196623 TBI196622:TBI196623 TLE196622:TLE196623 TVA196622:TVA196623 UEW196622:UEW196623 UOS196622:UOS196623 UYO196622:UYO196623 VIK196622:VIK196623 VSG196622:VSG196623 WCC196622:WCC196623 WLY196622:WLY196623 WVU196622:WVU196623 M262158:M262159 JI262158:JI262159 TE262158:TE262159 ADA262158:ADA262159 AMW262158:AMW262159 AWS262158:AWS262159 BGO262158:BGO262159 BQK262158:BQK262159 CAG262158:CAG262159 CKC262158:CKC262159 CTY262158:CTY262159 DDU262158:DDU262159 DNQ262158:DNQ262159 DXM262158:DXM262159 EHI262158:EHI262159 ERE262158:ERE262159 FBA262158:FBA262159 FKW262158:FKW262159 FUS262158:FUS262159 GEO262158:GEO262159 GOK262158:GOK262159 GYG262158:GYG262159 HIC262158:HIC262159 HRY262158:HRY262159 IBU262158:IBU262159 ILQ262158:ILQ262159 IVM262158:IVM262159 JFI262158:JFI262159 JPE262158:JPE262159 JZA262158:JZA262159 KIW262158:KIW262159 KSS262158:KSS262159 LCO262158:LCO262159 LMK262158:LMK262159 LWG262158:LWG262159 MGC262158:MGC262159 MPY262158:MPY262159 MZU262158:MZU262159 NJQ262158:NJQ262159 NTM262158:NTM262159 ODI262158:ODI262159 ONE262158:ONE262159 OXA262158:OXA262159 PGW262158:PGW262159 PQS262158:PQS262159 QAO262158:QAO262159 QKK262158:QKK262159 QUG262158:QUG262159 REC262158:REC262159 RNY262158:RNY262159 RXU262158:RXU262159 SHQ262158:SHQ262159 SRM262158:SRM262159 TBI262158:TBI262159 TLE262158:TLE262159 TVA262158:TVA262159 UEW262158:UEW262159 UOS262158:UOS262159 UYO262158:UYO262159 VIK262158:VIK262159 VSG262158:VSG262159 WCC262158:WCC262159 WLY262158:WLY262159 WVU262158:WVU262159 M327694:M327695 JI327694:JI327695 TE327694:TE327695 ADA327694:ADA327695 AMW327694:AMW327695 AWS327694:AWS327695 BGO327694:BGO327695 BQK327694:BQK327695 CAG327694:CAG327695 CKC327694:CKC327695 CTY327694:CTY327695 DDU327694:DDU327695 DNQ327694:DNQ327695 DXM327694:DXM327695 EHI327694:EHI327695 ERE327694:ERE327695 FBA327694:FBA327695 FKW327694:FKW327695 FUS327694:FUS327695 GEO327694:GEO327695 GOK327694:GOK327695 GYG327694:GYG327695 HIC327694:HIC327695 HRY327694:HRY327695 IBU327694:IBU327695 ILQ327694:ILQ327695 IVM327694:IVM327695 JFI327694:JFI327695 JPE327694:JPE327695 JZA327694:JZA327695 KIW327694:KIW327695 KSS327694:KSS327695 LCO327694:LCO327695 LMK327694:LMK327695 LWG327694:LWG327695 MGC327694:MGC327695 MPY327694:MPY327695 MZU327694:MZU327695 NJQ327694:NJQ327695 NTM327694:NTM327695 ODI327694:ODI327695 ONE327694:ONE327695 OXA327694:OXA327695 PGW327694:PGW327695 PQS327694:PQS327695 QAO327694:QAO327695 QKK327694:QKK327695 QUG327694:QUG327695 REC327694:REC327695 RNY327694:RNY327695 RXU327694:RXU327695 SHQ327694:SHQ327695 SRM327694:SRM327695 TBI327694:TBI327695 TLE327694:TLE327695 TVA327694:TVA327695 UEW327694:UEW327695 UOS327694:UOS327695 UYO327694:UYO327695 VIK327694:VIK327695 VSG327694:VSG327695 WCC327694:WCC327695 WLY327694:WLY327695 WVU327694:WVU327695 M393230:M393231 JI393230:JI393231 TE393230:TE393231 ADA393230:ADA393231 AMW393230:AMW393231 AWS393230:AWS393231 BGO393230:BGO393231 BQK393230:BQK393231 CAG393230:CAG393231 CKC393230:CKC393231 CTY393230:CTY393231 DDU393230:DDU393231 DNQ393230:DNQ393231 DXM393230:DXM393231 EHI393230:EHI393231 ERE393230:ERE393231 FBA393230:FBA393231 FKW393230:FKW393231 FUS393230:FUS393231 GEO393230:GEO393231 GOK393230:GOK393231 GYG393230:GYG393231 HIC393230:HIC393231 HRY393230:HRY393231 IBU393230:IBU393231 ILQ393230:ILQ393231 IVM393230:IVM393231 JFI393230:JFI393231 JPE393230:JPE393231 JZA393230:JZA393231 KIW393230:KIW393231 KSS393230:KSS393231 LCO393230:LCO393231 LMK393230:LMK393231 LWG393230:LWG393231 MGC393230:MGC393231 MPY393230:MPY393231 MZU393230:MZU393231 NJQ393230:NJQ393231 NTM393230:NTM393231 ODI393230:ODI393231 ONE393230:ONE393231 OXA393230:OXA393231 PGW393230:PGW393231 PQS393230:PQS393231 QAO393230:QAO393231 QKK393230:QKK393231 QUG393230:QUG393231 REC393230:REC393231 RNY393230:RNY393231 RXU393230:RXU393231 SHQ393230:SHQ393231 SRM393230:SRM393231 TBI393230:TBI393231 TLE393230:TLE393231 TVA393230:TVA393231 UEW393230:UEW393231 UOS393230:UOS393231 UYO393230:UYO393231 VIK393230:VIK393231 VSG393230:VSG393231 WCC393230:WCC393231 WLY393230:WLY393231 WVU393230:WVU393231 M458766:M458767 JI458766:JI458767 TE458766:TE458767 ADA458766:ADA458767 AMW458766:AMW458767 AWS458766:AWS458767 BGO458766:BGO458767 BQK458766:BQK458767 CAG458766:CAG458767 CKC458766:CKC458767 CTY458766:CTY458767 DDU458766:DDU458767 DNQ458766:DNQ458767 DXM458766:DXM458767 EHI458766:EHI458767 ERE458766:ERE458767 FBA458766:FBA458767 FKW458766:FKW458767 FUS458766:FUS458767 GEO458766:GEO458767 GOK458766:GOK458767 GYG458766:GYG458767 HIC458766:HIC458767 HRY458766:HRY458767 IBU458766:IBU458767 ILQ458766:ILQ458767 IVM458766:IVM458767 JFI458766:JFI458767 JPE458766:JPE458767 JZA458766:JZA458767 KIW458766:KIW458767 KSS458766:KSS458767 LCO458766:LCO458767 LMK458766:LMK458767 LWG458766:LWG458767 MGC458766:MGC458767 MPY458766:MPY458767 MZU458766:MZU458767 NJQ458766:NJQ458767 NTM458766:NTM458767 ODI458766:ODI458767 ONE458766:ONE458767 OXA458766:OXA458767 PGW458766:PGW458767 PQS458766:PQS458767 QAO458766:QAO458767 QKK458766:QKK458767 QUG458766:QUG458767 REC458766:REC458767 RNY458766:RNY458767 RXU458766:RXU458767 SHQ458766:SHQ458767 SRM458766:SRM458767 TBI458766:TBI458767 TLE458766:TLE458767 TVA458766:TVA458767 UEW458766:UEW458767 UOS458766:UOS458767 UYO458766:UYO458767 VIK458766:VIK458767 VSG458766:VSG458767 WCC458766:WCC458767 WLY458766:WLY458767 WVU458766:WVU458767 M524302:M524303 JI524302:JI524303 TE524302:TE524303 ADA524302:ADA524303 AMW524302:AMW524303 AWS524302:AWS524303 BGO524302:BGO524303 BQK524302:BQK524303 CAG524302:CAG524303 CKC524302:CKC524303 CTY524302:CTY524303 DDU524302:DDU524303 DNQ524302:DNQ524303 DXM524302:DXM524303 EHI524302:EHI524303 ERE524302:ERE524303 FBA524302:FBA524303 FKW524302:FKW524303 FUS524302:FUS524303 GEO524302:GEO524303 GOK524302:GOK524303 GYG524302:GYG524303 HIC524302:HIC524303 HRY524302:HRY524303 IBU524302:IBU524303 ILQ524302:ILQ524303 IVM524302:IVM524303 JFI524302:JFI524303 JPE524302:JPE524303 JZA524302:JZA524303 KIW524302:KIW524303 KSS524302:KSS524303 LCO524302:LCO524303 LMK524302:LMK524303 LWG524302:LWG524303 MGC524302:MGC524303 MPY524302:MPY524303 MZU524302:MZU524303 NJQ524302:NJQ524303 NTM524302:NTM524303 ODI524302:ODI524303 ONE524302:ONE524303 OXA524302:OXA524303 PGW524302:PGW524303 PQS524302:PQS524303 QAO524302:QAO524303 QKK524302:QKK524303 QUG524302:QUG524303 REC524302:REC524303 RNY524302:RNY524303 RXU524302:RXU524303 SHQ524302:SHQ524303 SRM524302:SRM524303 TBI524302:TBI524303 TLE524302:TLE524303 TVA524302:TVA524303 UEW524302:UEW524303 UOS524302:UOS524303 UYO524302:UYO524303 VIK524302:VIK524303 VSG524302:VSG524303 WCC524302:WCC524303 WLY524302:WLY524303 WVU524302:WVU524303 M589838:M589839 JI589838:JI589839 TE589838:TE589839 ADA589838:ADA589839 AMW589838:AMW589839 AWS589838:AWS589839 BGO589838:BGO589839 BQK589838:BQK589839 CAG589838:CAG589839 CKC589838:CKC589839 CTY589838:CTY589839 DDU589838:DDU589839 DNQ589838:DNQ589839 DXM589838:DXM589839 EHI589838:EHI589839 ERE589838:ERE589839 FBA589838:FBA589839 FKW589838:FKW589839 FUS589838:FUS589839 GEO589838:GEO589839 GOK589838:GOK589839 GYG589838:GYG589839 HIC589838:HIC589839 HRY589838:HRY589839 IBU589838:IBU589839 ILQ589838:ILQ589839 IVM589838:IVM589839 JFI589838:JFI589839 JPE589838:JPE589839 JZA589838:JZA589839 KIW589838:KIW589839 KSS589838:KSS589839 LCO589838:LCO589839 LMK589838:LMK589839 LWG589838:LWG589839 MGC589838:MGC589839 MPY589838:MPY589839 MZU589838:MZU589839 NJQ589838:NJQ589839 NTM589838:NTM589839 ODI589838:ODI589839 ONE589838:ONE589839 OXA589838:OXA589839 PGW589838:PGW589839 PQS589838:PQS589839 QAO589838:QAO589839 QKK589838:QKK589839 QUG589838:QUG589839 REC589838:REC589839 RNY589838:RNY589839 RXU589838:RXU589839 SHQ589838:SHQ589839 SRM589838:SRM589839 TBI589838:TBI589839 TLE589838:TLE589839 TVA589838:TVA589839 UEW589838:UEW589839 UOS589838:UOS589839 UYO589838:UYO589839 VIK589838:VIK589839 VSG589838:VSG589839 WCC589838:WCC589839 WLY589838:WLY589839 WVU589838:WVU589839 M655374:M655375 JI655374:JI655375 TE655374:TE655375 ADA655374:ADA655375 AMW655374:AMW655375 AWS655374:AWS655375 BGO655374:BGO655375 BQK655374:BQK655375 CAG655374:CAG655375 CKC655374:CKC655375 CTY655374:CTY655375 DDU655374:DDU655375 DNQ655374:DNQ655375 DXM655374:DXM655375 EHI655374:EHI655375 ERE655374:ERE655375 FBA655374:FBA655375 FKW655374:FKW655375 FUS655374:FUS655375 GEO655374:GEO655375 GOK655374:GOK655375 GYG655374:GYG655375 HIC655374:HIC655375 HRY655374:HRY655375 IBU655374:IBU655375 ILQ655374:ILQ655375 IVM655374:IVM655375 JFI655374:JFI655375 JPE655374:JPE655375 JZA655374:JZA655375 KIW655374:KIW655375 KSS655374:KSS655375 LCO655374:LCO655375 LMK655374:LMK655375 LWG655374:LWG655375 MGC655374:MGC655375 MPY655374:MPY655375 MZU655374:MZU655375 NJQ655374:NJQ655375 NTM655374:NTM655375 ODI655374:ODI655375 ONE655374:ONE655375 OXA655374:OXA655375 PGW655374:PGW655375 PQS655374:PQS655375 QAO655374:QAO655375 QKK655374:QKK655375 QUG655374:QUG655375 REC655374:REC655375 RNY655374:RNY655375 RXU655374:RXU655375 SHQ655374:SHQ655375 SRM655374:SRM655375 TBI655374:TBI655375 TLE655374:TLE655375 TVA655374:TVA655375 UEW655374:UEW655375 UOS655374:UOS655375 UYO655374:UYO655375 VIK655374:VIK655375 VSG655374:VSG655375 WCC655374:WCC655375 WLY655374:WLY655375 WVU655374:WVU655375 M720910:M720911 JI720910:JI720911 TE720910:TE720911 ADA720910:ADA720911 AMW720910:AMW720911 AWS720910:AWS720911 BGO720910:BGO720911 BQK720910:BQK720911 CAG720910:CAG720911 CKC720910:CKC720911 CTY720910:CTY720911 DDU720910:DDU720911 DNQ720910:DNQ720911 DXM720910:DXM720911 EHI720910:EHI720911 ERE720910:ERE720911 FBA720910:FBA720911 FKW720910:FKW720911 FUS720910:FUS720911 GEO720910:GEO720911 GOK720910:GOK720911 GYG720910:GYG720911 HIC720910:HIC720911 HRY720910:HRY720911 IBU720910:IBU720911 ILQ720910:ILQ720911 IVM720910:IVM720911 JFI720910:JFI720911 JPE720910:JPE720911 JZA720910:JZA720911 KIW720910:KIW720911 KSS720910:KSS720911 LCO720910:LCO720911 LMK720910:LMK720911 LWG720910:LWG720911 MGC720910:MGC720911 MPY720910:MPY720911 MZU720910:MZU720911 NJQ720910:NJQ720911 NTM720910:NTM720911 ODI720910:ODI720911 ONE720910:ONE720911 OXA720910:OXA720911 PGW720910:PGW720911 PQS720910:PQS720911 QAO720910:QAO720911 QKK720910:QKK720911 QUG720910:QUG720911 REC720910:REC720911 RNY720910:RNY720911 RXU720910:RXU720911 SHQ720910:SHQ720911 SRM720910:SRM720911 TBI720910:TBI720911 TLE720910:TLE720911 TVA720910:TVA720911 UEW720910:UEW720911 UOS720910:UOS720911 UYO720910:UYO720911 VIK720910:VIK720911 VSG720910:VSG720911 WCC720910:WCC720911 WLY720910:WLY720911 WVU720910:WVU720911 M786446:M786447 JI786446:JI786447 TE786446:TE786447 ADA786446:ADA786447 AMW786446:AMW786447 AWS786446:AWS786447 BGO786446:BGO786447 BQK786446:BQK786447 CAG786446:CAG786447 CKC786446:CKC786447 CTY786446:CTY786447 DDU786446:DDU786447 DNQ786446:DNQ786447 DXM786446:DXM786447 EHI786446:EHI786447 ERE786446:ERE786447 FBA786446:FBA786447 FKW786446:FKW786447 FUS786446:FUS786447 GEO786446:GEO786447 GOK786446:GOK786447 GYG786446:GYG786447 HIC786446:HIC786447 HRY786446:HRY786447 IBU786446:IBU786447 ILQ786446:ILQ786447 IVM786446:IVM786447 JFI786446:JFI786447 JPE786446:JPE786447 JZA786446:JZA786447 KIW786446:KIW786447 KSS786446:KSS786447 LCO786446:LCO786447 LMK786446:LMK786447 LWG786446:LWG786447 MGC786446:MGC786447 MPY786446:MPY786447 MZU786446:MZU786447 NJQ786446:NJQ786447 NTM786446:NTM786447 ODI786446:ODI786447 ONE786446:ONE786447 OXA786446:OXA786447 PGW786446:PGW786447 PQS786446:PQS786447 QAO786446:QAO786447 QKK786446:QKK786447 QUG786446:QUG786447 REC786446:REC786447 RNY786446:RNY786447 RXU786446:RXU786447 SHQ786446:SHQ786447 SRM786446:SRM786447 TBI786446:TBI786447 TLE786446:TLE786447 TVA786446:TVA786447 UEW786446:UEW786447 UOS786446:UOS786447 UYO786446:UYO786447 VIK786446:VIK786447 VSG786446:VSG786447 WCC786446:WCC786447 WLY786446:WLY786447 WVU786446:WVU786447 M851982:M851983 JI851982:JI851983 TE851982:TE851983 ADA851982:ADA851983 AMW851982:AMW851983 AWS851982:AWS851983 BGO851982:BGO851983 BQK851982:BQK851983 CAG851982:CAG851983 CKC851982:CKC851983 CTY851982:CTY851983 DDU851982:DDU851983 DNQ851982:DNQ851983 DXM851982:DXM851983 EHI851982:EHI851983 ERE851982:ERE851983 FBA851982:FBA851983 FKW851982:FKW851983 FUS851982:FUS851983 GEO851982:GEO851983 GOK851982:GOK851983 GYG851982:GYG851983 HIC851982:HIC851983 HRY851982:HRY851983 IBU851982:IBU851983 ILQ851982:ILQ851983 IVM851982:IVM851983 JFI851982:JFI851983 JPE851982:JPE851983 JZA851982:JZA851983 KIW851982:KIW851983 KSS851982:KSS851983 LCO851982:LCO851983 LMK851982:LMK851983 LWG851982:LWG851983 MGC851982:MGC851983 MPY851982:MPY851983 MZU851982:MZU851983 NJQ851982:NJQ851983 NTM851982:NTM851983 ODI851982:ODI851983 ONE851982:ONE851983 OXA851982:OXA851983 PGW851982:PGW851983 PQS851982:PQS851983 QAO851982:QAO851983 QKK851982:QKK851983 QUG851982:QUG851983 REC851982:REC851983 RNY851982:RNY851983 RXU851982:RXU851983 SHQ851982:SHQ851983 SRM851982:SRM851983 TBI851982:TBI851983 TLE851982:TLE851983 TVA851982:TVA851983 UEW851982:UEW851983 UOS851982:UOS851983 UYO851982:UYO851983 VIK851982:VIK851983 VSG851982:VSG851983 WCC851982:WCC851983 WLY851982:WLY851983 WVU851982:WVU851983 M917518:M917519 JI917518:JI917519 TE917518:TE917519 ADA917518:ADA917519 AMW917518:AMW917519 AWS917518:AWS917519 BGO917518:BGO917519 BQK917518:BQK917519 CAG917518:CAG917519 CKC917518:CKC917519 CTY917518:CTY917519 DDU917518:DDU917519 DNQ917518:DNQ917519 DXM917518:DXM917519 EHI917518:EHI917519 ERE917518:ERE917519 FBA917518:FBA917519 FKW917518:FKW917519 FUS917518:FUS917519 GEO917518:GEO917519 GOK917518:GOK917519 GYG917518:GYG917519 HIC917518:HIC917519 HRY917518:HRY917519 IBU917518:IBU917519 ILQ917518:ILQ917519 IVM917518:IVM917519 JFI917518:JFI917519 JPE917518:JPE917519 JZA917518:JZA917519 KIW917518:KIW917519 KSS917518:KSS917519 LCO917518:LCO917519 LMK917518:LMK917519 LWG917518:LWG917519 MGC917518:MGC917519 MPY917518:MPY917519 MZU917518:MZU917519 NJQ917518:NJQ917519 NTM917518:NTM917519 ODI917518:ODI917519 ONE917518:ONE917519 OXA917518:OXA917519 PGW917518:PGW917519 PQS917518:PQS917519 QAO917518:QAO917519 QKK917518:QKK917519 QUG917518:QUG917519 REC917518:REC917519 RNY917518:RNY917519 RXU917518:RXU917519 SHQ917518:SHQ917519 SRM917518:SRM917519 TBI917518:TBI917519 TLE917518:TLE917519 TVA917518:TVA917519 UEW917518:UEW917519 UOS917518:UOS917519 UYO917518:UYO917519 VIK917518:VIK917519 VSG917518:VSG917519 WCC917518:WCC917519 WLY917518:WLY917519 WVU917518:WVU917519 M983054:M983055 JI983054:JI983055 TE983054:TE983055 ADA983054:ADA983055 AMW983054:AMW983055 AWS983054:AWS983055 BGO983054:BGO983055 BQK983054:BQK983055 CAG983054:CAG983055 CKC983054:CKC983055 CTY983054:CTY983055 DDU983054:DDU983055 DNQ983054:DNQ983055 DXM983054:DXM983055 EHI983054:EHI983055 ERE983054:ERE983055 FBA983054:FBA983055 FKW983054:FKW983055 FUS983054:FUS983055 GEO983054:GEO983055 GOK983054:GOK983055 GYG983054:GYG983055 HIC983054:HIC983055 HRY983054:HRY983055 IBU983054:IBU983055 ILQ983054:ILQ983055 IVM983054:IVM983055 JFI983054:JFI983055 JPE983054:JPE983055 JZA983054:JZA983055 KIW983054:KIW983055 KSS983054:KSS983055 LCO983054:LCO983055 LMK983054:LMK983055 LWG983054:LWG983055 MGC983054:MGC983055 MPY983054:MPY983055 MZU983054:MZU983055 NJQ983054:NJQ983055 NTM983054:NTM983055 ODI983054:ODI983055 ONE983054:ONE983055 OXA983054:OXA983055 PGW983054:PGW983055 PQS983054:PQS983055 QAO983054:QAO983055 QKK983054:QKK983055 QUG983054:QUG983055 REC983054:REC983055 RNY983054:RNY983055 RXU983054:RXU983055 SHQ983054:SHQ983055 SRM983054:SRM983055 TBI983054:TBI983055 TLE983054:TLE983055 TVA983054:TVA983055 UEW983054:UEW983055 UOS983054:UOS983055 UYO983054:UYO983055 VIK983054:VIK983055 VSG983054:VSG983055 WCC983054:WCC983055 WLY983054:WLY983055 WVU983054:WVU983055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M10:M15" xr:uid="{B590D49B-C58E-4743-A0FC-9737D044FD2D}">
      <formula1>TIPODERIESGO</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IQ70"/>
  <sheetViews>
    <sheetView topLeftCell="A17" zoomScale="90" zoomScaleNormal="90" workbookViewId="0">
      <selection activeCell="H31" sqref="H31"/>
    </sheetView>
  </sheetViews>
  <sheetFormatPr baseColWidth="10" defaultRowHeight="12.75"/>
  <cols>
    <col min="1" max="5" width="6.42578125" style="78" customWidth="1"/>
    <col min="6" max="7" width="4.85546875" style="78" customWidth="1"/>
    <col min="8" max="8" width="10.42578125" style="78" customWidth="1"/>
    <col min="9" max="15" width="3.7109375" style="78" customWidth="1"/>
    <col min="16" max="16" width="12.28515625" style="78" customWidth="1"/>
    <col min="17" max="17" width="11.42578125" style="78" customWidth="1"/>
    <col min="18" max="18" width="3.7109375" style="78" customWidth="1"/>
    <col min="19" max="19" width="12.42578125" style="78" customWidth="1"/>
    <col min="20" max="22" width="3.7109375" style="78" customWidth="1"/>
    <col min="23" max="23" width="15.85546875" style="78" customWidth="1"/>
    <col min="24" max="24" width="10.7109375" style="78" customWidth="1"/>
    <col min="25" max="25" width="3.7109375" style="78" customWidth="1"/>
    <col min="26" max="26" width="16" style="78" customWidth="1"/>
    <col min="27" max="27" width="17.28515625" style="78" customWidth="1"/>
    <col min="28" max="28" width="11.140625" style="78" customWidth="1"/>
    <col min="29" max="29" width="14.7109375" style="78" customWidth="1"/>
    <col min="30" max="30" width="15" style="78" customWidth="1"/>
    <col min="31" max="35" width="6" style="78" customWidth="1"/>
    <col min="36" max="36" width="4.85546875" style="78" customWidth="1"/>
    <col min="37" max="37" width="10.42578125" style="78" bestFit="1" customWidth="1"/>
    <col min="38" max="38" width="11.7109375" style="78" customWidth="1"/>
    <col min="39" max="42" width="4.85546875" style="78" customWidth="1"/>
    <col min="43" max="258" width="11.42578125" style="78"/>
    <col min="259" max="263" width="6.42578125" style="78" customWidth="1"/>
    <col min="264" max="265" width="4.85546875" style="78" customWidth="1"/>
    <col min="266" max="266" width="10.42578125" style="78" customWidth="1"/>
    <col min="267" max="271" width="3.7109375" style="78" customWidth="1"/>
    <col min="272" max="272" width="12.28515625" style="78" customWidth="1"/>
    <col min="273" max="273" width="11.42578125" style="78" customWidth="1"/>
    <col min="274" max="274" width="3.7109375" style="78" customWidth="1"/>
    <col min="275" max="275" width="12.42578125" style="78" customWidth="1"/>
    <col min="276" max="278" width="3.7109375" style="78" customWidth="1"/>
    <col min="279" max="279" width="15.85546875" style="78" customWidth="1"/>
    <col min="280" max="280" width="10.7109375" style="78" customWidth="1"/>
    <col min="281" max="281" width="3.7109375" style="78" customWidth="1"/>
    <col min="282" max="282" width="16" style="78" customWidth="1"/>
    <col min="283" max="283" width="17.28515625" style="78" customWidth="1"/>
    <col min="284" max="284" width="11.140625" style="78" customWidth="1"/>
    <col min="285" max="285" width="14.7109375" style="78" customWidth="1"/>
    <col min="286" max="286" width="15" style="78" customWidth="1"/>
    <col min="287" max="291" width="6" style="78" customWidth="1"/>
    <col min="292" max="292" width="4.85546875" style="78" customWidth="1"/>
    <col min="293" max="293" width="10.42578125" style="78" bestFit="1" customWidth="1"/>
    <col min="294" max="294" width="11.7109375" style="78" customWidth="1"/>
    <col min="295" max="298" width="4.85546875" style="78" customWidth="1"/>
    <col min="299" max="514" width="11.42578125" style="78"/>
    <col min="515" max="519" width="6.42578125" style="78" customWidth="1"/>
    <col min="520" max="521" width="4.85546875" style="78" customWidth="1"/>
    <col min="522" max="522" width="10.42578125" style="78" customWidth="1"/>
    <col min="523" max="527" width="3.7109375" style="78" customWidth="1"/>
    <col min="528" max="528" width="12.28515625" style="78" customWidth="1"/>
    <col min="529" max="529" width="11.42578125" style="78" customWidth="1"/>
    <col min="530" max="530" width="3.7109375" style="78" customWidth="1"/>
    <col min="531" max="531" width="12.42578125" style="78" customWidth="1"/>
    <col min="532" max="534" width="3.7109375" style="78" customWidth="1"/>
    <col min="535" max="535" width="15.85546875" style="78" customWidth="1"/>
    <col min="536" max="536" width="10.7109375" style="78" customWidth="1"/>
    <col min="537" max="537" width="3.7109375" style="78" customWidth="1"/>
    <col min="538" max="538" width="16" style="78" customWidth="1"/>
    <col min="539" max="539" width="17.28515625" style="78" customWidth="1"/>
    <col min="540" max="540" width="11.140625" style="78" customWidth="1"/>
    <col min="541" max="541" width="14.7109375" style="78" customWidth="1"/>
    <col min="542" max="542" width="15" style="78" customWidth="1"/>
    <col min="543" max="547" width="6" style="78" customWidth="1"/>
    <col min="548" max="548" width="4.85546875" style="78" customWidth="1"/>
    <col min="549" max="549" width="10.42578125" style="78" bestFit="1" customWidth="1"/>
    <col min="550" max="550" width="11.7109375" style="78" customWidth="1"/>
    <col min="551" max="554" width="4.85546875" style="78" customWidth="1"/>
    <col min="555" max="770" width="11.42578125" style="78"/>
    <col min="771" max="775" width="6.42578125" style="78" customWidth="1"/>
    <col min="776" max="777" width="4.85546875" style="78" customWidth="1"/>
    <col min="778" max="778" width="10.42578125" style="78" customWidth="1"/>
    <col min="779" max="783" width="3.7109375" style="78" customWidth="1"/>
    <col min="784" max="784" width="12.28515625" style="78" customWidth="1"/>
    <col min="785" max="785" width="11.42578125" style="78" customWidth="1"/>
    <col min="786" max="786" width="3.7109375" style="78" customWidth="1"/>
    <col min="787" max="787" width="12.42578125" style="78" customWidth="1"/>
    <col min="788" max="790" width="3.7109375" style="78" customWidth="1"/>
    <col min="791" max="791" width="15.85546875" style="78" customWidth="1"/>
    <col min="792" max="792" width="10.7109375" style="78" customWidth="1"/>
    <col min="793" max="793" width="3.7109375" style="78" customWidth="1"/>
    <col min="794" max="794" width="16" style="78" customWidth="1"/>
    <col min="795" max="795" width="17.28515625" style="78" customWidth="1"/>
    <col min="796" max="796" width="11.140625" style="78" customWidth="1"/>
    <col min="797" max="797" width="14.7109375" style="78" customWidth="1"/>
    <col min="798" max="798" width="15" style="78" customWidth="1"/>
    <col min="799" max="803" width="6" style="78" customWidth="1"/>
    <col min="804" max="804" width="4.85546875" style="78" customWidth="1"/>
    <col min="805" max="805" width="10.42578125" style="78" bestFit="1" customWidth="1"/>
    <col min="806" max="806" width="11.7109375" style="78" customWidth="1"/>
    <col min="807" max="810" width="4.85546875" style="78" customWidth="1"/>
    <col min="811" max="1026" width="11.42578125" style="78"/>
    <col min="1027" max="1031" width="6.42578125" style="78" customWidth="1"/>
    <col min="1032" max="1033" width="4.85546875" style="78" customWidth="1"/>
    <col min="1034" max="1034" width="10.42578125" style="78" customWidth="1"/>
    <col min="1035" max="1039" width="3.7109375" style="78" customWidth="1"/>
    <col min="1040" max="1040" width="12.28515625" style="78" customWidth="1"/>
    <col min="1041" max="1041" width="11.42578125" style="78" customWidth="1"/>
    <col min="1042" max="1042" width="3.7109375" style="78" customWidth="1"/>
    <col min="1043" max="1043" width="12.42578125" style="78" customWidth="1"/>
    <col min="1044" max="1046" width="3.7109375" style="78" customWidth="1"/>
    <col min="1047" max="1047" width="15.85546875" style="78" customWidth="1"/>
    <col min="1048" max="1048" width="10.7109375" style="78" customWidth="1"/>
    <col min="1049" max="1049" width="3.7109375" style="78" customWidth="1"/>
    <col min="1050" max="1050" width="16" style="78" customWidth="1"/>
    <col min="1051" max="1051" width="17.28515625" style="78" customWidth="1"/>
    <col min="1052" max="1052" width="11.140625" style="78" customWidth="1"/>
    <col min="1053" max="1053" width="14.7109375" style="78" customWidth="1"/>
    <col min="1054" max="1054" width="15" style="78" customWidth="1"/>
    <col min="1055" max="1059" width="6" style="78" customWidth="1"/>
    <col min="1060" max="1060" width="4.85546875" style="78" customWidth="1"/>
    <col min="1061" max="1061" width="10.42578125" style="78" bestFit="1" customWidth="1"/>
    <col min="1062" max="1062" width="11.7109375" style="78" customWidth="1"/>
    <col min="1063" max="1066" width="4.85546875" style="78" customWidth="1"/>
    <col min="1067" max="1282" width="11.42578125" style="78"/>
    <col min="1283" max="1287" width="6.42578125" style="78" customWidth="1"/>
    <col min="1288" max="1289" width="4.85546875" style="78" customWidth="1"/>
    <col min="1290" max="1290" width="10.42578125" style="78" customWidth="1"/>
    <col min="1291" max="1295" width="3.7109375" style="78" customWidth="1"/>
    <col min="1296" max="1296" width="12.28515625" style="78" customWidth="1"/>
    <col min="1297" max="1297" width="11.42578125" style="78" customWidth="1"/>
    <col min="1298" max="1298" width="3.7109375" style="78" customWidth="1"/>
    <col min="1299" max="1299" width="12.42578125" style="78" customWidth="1"/>
    <col min="1300" max="1302" width="3.7109375" style="78" customWidth="1"/>
    <col min="1303" max="1303" width="15.85546875" style="78" customWidth="1"/>
    <col min="1304" max="1304" width="10.7109375" style="78" customWidth="1"/>
    <col min="1305" max="1305" width="3.7109375" style="78" customWidth="1"/>
    <col min="1306" max="1306" width="16" style="78" customWidth="1"/>
    <col min="1307" max="1307" width="17.28515625" style="78" customWidth="1"/>
    <col min="1308" max="1308" width="11.140625" style="78" customWidth="1"/>
    <col min="1309" max="1309" width="14.7109375" style="78" customWidth="1"/>
    <col min="1310" max="1310" width="15" style="78" customWidth="1"/>
    <col min="1311" max="1315" width="6" style="78" customWidth="1"/>
    <col min="1316" max="1316" width="4.85546875" style="78" customWidth="1"/>
    <col min="1317" max="1317" width="10.42578125" style="78" bestFit="1" customWidth="1"/>
    <col min="1318" max="1318" width="11.7109375" style="78" customWidth="1"/>
    <col min="1319" max="1322" width="4.85546875" style="78" customWidth="1"/>
    <col min="1323" max="1538" width="11.42578125" style="78"/>
    <col min="1539" max="1543" width="6.42578125" style="78" customWidth="1"/>
    <col min="1544" max="1545" width="4.85546875" style="78" customWidth="1"/>
    <col min="1546" max="1546" width="10.42578125" style="78" customWidth="1"/>
    <col min="1547" max="1551" width="3.7109375" style="78" customWidth="1"/>
    <col min="1552" max="1552" width="12.28515625" style="78" customWidth="1"/>
    <col min="1553" max="1553" width="11.42578125" style="78" customWidth="1"/>
    <col min="1554" max="1554" width="3.7109375" style="78" customWidth="1"/>
    <col min="1555" max="1555" width="12.42578125" style="78" customWidth="1"/>
    <col min="1556" max="1558" width="3.7109375" style="78" customWidth="1"/>
    <col min="1559" max="1559" width="15.85546875" style="78" customWidth="1"/>
    <col min="1560" max="1560" width="10.7109375" style="78" customWidth="1"/>
    <col min="1561" max="1561" width="3.7109375" style="78" customWidth="1"/>
    <col min="1562" max="1562" width="16" style="78" customWidth="1"/>
    <col min="1563" max="1563" width="17.28515625" style="78" customWidth="1"/>
    <col min="1564" max="1564" width="11.140625" style="78" customWidth="1"/>
    <col min="1565" max="1565" width="14.7109375" style="78" customWidth="1"/>
    <col min="1566" max="1566" width="15" style="78" customWidth="1"/>
    <col min="1567" max="1571" width="6" style="78" customWidth="1"/>
    <col min="1572" max="1572" width="4.85546875" style="78" customWidth="1"/>
    <col min="1573" max="1573" width="10.42578125" style="78" bestFit="1" customWidth="1"/>
    <col min="1574" max="1574" width="11.7109375" style="78" customWidth="1"/>
    <col min="1575" max="1578" width="4.85546875" style="78" customWidth="1"/>
    <col min="1579" max="1794" width="11.42578125" style="78"/>
    <col min="1795" max="1799" width="6.42578125" style="78" customWidth="1"/>
    <col min="1800" max="1801" width="4.85546875" style="78" customWidth="1"/>
    <col min="1802" max="1802" width="10.42578125" style="78" customWidth="1"/>
    <col min="1803" max="1807" width="3.7109375" style="78" customWidth="1"/>
    <col min="1808" max="1808" width="12.28515625" style="78" customWidth="1"/>
    <col min="1809" max="1809" width="11.42578125" style="78" customWidth="1"/>
    <col min="1810" max="1810" width="3.7109375" style="78" customWidth="1"/>
    <col min="1811" max="1811" width="12.42578125" style="78" customWidth="1"/>
    <col min="1812" max="1814" width="3.7109375" style="78" customWidth="1"/>
    <col min="1815" max="1815" width="15.85546875" style="78" customWidth="1"/>
    <col min="1816" max="1816" width="10.7109375" style="78" customWidth="1"/>
    <col min="1817" max="1817" width="3.7109375" style="78" customWidth="1"/>
    <col min="1818" max="1818" width="16" style="78" customWidth="1"/>
    <col min="1819" max="1819" width="17.28515625" style="78" customWidth="1"/>
    <col min="1820" max="1820" width="11.140625" style="78" customWidth="1"/>
    <col min="1821" max="1821" width="14.7109375" style="78" customWidth="1"/>
    <col min="1822" max="1822" width="15" style="78" customWidth="1"/>
    <col min="1823" max="1827" width="6" style="78" customWidth="1"/>
    <col min="1828" max="1828" width="4.85546875" style="78" customWidth="1"/>
    <col min="1829" max="1829" width="10.42578125" style="78" bestFit="1" customWidth="1"/>
    <col min="1830" max="1830" width="11.7109375" style="78" customWidth="1"/>
    <col min="1831" max="1834" width="4.85546875" style="78" customWidth="1"/>
    <col min="1835" max="2050" width="11.42578125" style="78"/>
    <col min="2051" max="2055" width="6.42578125" style="78" customWidth="1"/>
    <col min="2056" max="2057" width="4.85546875" style="78" customWidth="1"/>
    <col min="2058" max="2058" width="10.42578125" style="78" customWidth="1"/>
    <col min="2059" max="2063" width="3.7109375" style="78" customWidth="1"/>
    <col min="2064" max="2064" width="12.28515625" style="78" customWidth="1"/>
    <col min="2065" max="2065" width="11.42578125" style="78" customWidth="1"/>
    <col min="2066" max="2066" width="3.7109375" style="78" customWidth="1"/>
    <col min="2067" max="2067" width="12.42578125" style="78" customWidth="1"/>
    <col min="2068" max="2070" width="3.7109375" style="78" customWidth="1"/>
    <col min="2071" max="2071" width="15.85546875" style="78" customWidth="1"/>
    <col min="2072" max="2072" width="10.7109375" style="78" customWidth="1"/>
    <col min="2073" max="2073" width="3.7109375" style="78" customWidth="1"/>
    <col min="2074" max="2074" width="16" style="78" customWidth="1"/>
    <col min="2075" max="2075" width="17.28515625" style="78" customWidth="1"/>
    <col min="2076" max="2076" width="11.140625" style="78" customWidth="1"/>
    <col min="2077" max="2077" width="14.7109375" style="78" customWidth="1"/>
    <col min="2078" max="2078" width="15" style="78" customWidth="1"/>
    <col min="2079" max="2083" width="6" style="78" customWidth="1"/>
    <col min="2084" max="2084" width="4.85546875" style="78" customWidth="1"/>
    <col min="2085" max="2085" width="10.42578125" style="78" bestFit="1" customWidth="1"/>
    <col min="2086" max="2086" width="11.7109375" style="78" customWidth="1"/>
    <col min="2087" max="2090" width="4.85546875" style="78" customWidth="1"/>
    <col min="2091" max="2306" width="11.42578125" style="78"/>
    <col min="2307" max="2311" width="6.42578125" style="78" customWidth="1"/>
    <col min="2312" max="2313" width="4.85546875" style="78" customWidth="1"/>
    <col min="2314" max="2314" width="10.42578125" style="78" customWidth="1"/>
    <col min="2315" max="2319" width="3.7109375" style="78" customWidth="1"/>
    <col min="2320" max="2320" width="12.28515625" style="78" customWidth="1"/>
    <col min="2321" max="2321" width="11.42578125" style="78" customWidth="1"/>
    <col min="2322" max="2322" width="3.7109375" style="78" customWidth="1"/>
    <col min="2323" max="2323" width="12.42578125" style="78" customWidth="1"/>
    <col min="2324" max="2326" width="3.7109375" style="78" customWidth="1"/>
    <col min="2327" max="2327" width="15.85546875" style="78" customWidth="1"/>
    <col min="2328" max="2328" width="10.7109375" style="78" customWidth="1"/>
    <col min="2329" max="2329" width="3.7109375" style="78" customWidth="1"/>
    <col min="2330" max="2330" width="16" style="78" customWidth="1"/>
    <col min="2331" max="2331" width="17.28515625" style="78" customWidth="1"/>
    <col min="2332" max="2332" width="11.140625" style="78" customWidth="1"/>
    <col min="2333" max="2333" width="14.7109375" style="78" customWidth="1"/>
    <col min="2334" max="2334" width="15" style="78" customWidth="1"/>
    <col min="2335" max="2339" width="6" style="78" customWidth="1"/>
    <col min="2340" max="2340" width="4.85546875" style="78" customWidth="1"/>
    <col min="2341" max="2341" width="10.42578125" style="78" bestFit="1" customWidth="1"/>
    <col min="2342" max="2342" width="11.7109375" style="78" customWidth="1"/>
    <col min="2343" max="2346" width="4.85546875" style="78" customWidth="1"/>
    <col min="2347" max="2562" width="11.42578125" style="78"/>
    <col min="2563" max="2567" width="6.42578125" style="78" customWidth="1"/>
    <col min="2568" max="2569" width="4.85546875" style="78" customWidth="1"/>
    <col min="2570" max="2570" width="10.42578125" style="78" customWidth="1"/>
    <col min="2571" max="2575" width="3.7109375" style="78" customWidth="1"/>
    <col min="2576" max="2576" width="12.28515625" style="78" customWidth="1"/>
    <col min="2577" max="2577" width="11.42578125" style="78" customWidth="1"/>
    <col min="2578" max="2578" width="3.7109375" style="78" customWidth="1"/>
    <col min="2579" max="2579" width="12.42578125" style="78" customWidth="1"/>
    <col min="2580" max="2582" width="3.7109375" style="78" customWidth="1"/>
    <col min="2583" max="2583" width="15.85546875" style="78" customWidth="1"/>
    <col min="2584" max="2584" width="10.7109375" style="78" customWidth="1"/>
    <col min="2585" max="2585" width="3.7109375" style="78" customWidth="1"/>
    <col min="2586" max="2586" width="16" style="78" customWidth="1"/>
    <col min="2587" max="2587" width="17.28515625" style="78" customWidth="1"/>
    <col min="2588" max="2588" width="11.140625" style="78" customWidth="1"/>
    <col min="2589" max="2589" width="14.7109375" style="78" customWidth="1"/>
    <col min="2590" max="2590" width="15" style="78" customWidth="1"/>
    <col min="2591" max="2595" width="6" style="78" customWidth="1"/>
    <col min="2596" max="2596" width="4.85546875" style="78" customWidth="1"/>
    <col min="2597" max="2597" width="10.42578125" style="78" bestFit="1" customWidth="1"/>
    <col min="2598" max="2598" width="11.7109375" style="78" customWidth="1"/>
    <col min="2599" max="2602" width="4.85546875" style="78" customWidth="1"/>
    <col min="2603" max="2818" width="11.42578125" style="78"/>
    <col min="2819" max="2823" width="6.42578125" style="78" customWidth="1"/>
    <col min="2824" max="2825" width="4.85546875" style="78" customWidth="1"/>
    <col min="2826" max="2826" width="10.42578125" style="78" customWidth="1"/>
    <col min="2827" max="2831" width="3.7109375" style="78" customWidth="1"/>
    <col min="2832" max="2832" width="12.28515625" style="78" customWidth="1"/>
    <col min="2833" max="2833" width="11.42578125" style="78" customWidth="1"/>
    <col min="2834" max="2834" width="3.7109375" style="78" customWidth="1"/>
    <col min="2835" max="2835" width="12.42578125" style="78" customWidth="1"/>
    <col min="2836" max="2838" width="3.7109375" style="78" customWidth="1"/>
    <col min="2839" max="2839" width="15.85546875" style="78" customWidth="1"/>
    <col min="2840" max="2840" width="10.7109375" style="78" customWidth="1"/>
    <col min="2841" max="2841" width="3.7109375" style="78" customWidth="1"/>
    <col min="2842" max="2842" width="16" style="78" customWidth="1"/>
    <col min="2843" max="2843" width="17.28515625" style="78" customWidth="1"/>
    <col min="2844" max="2844" width="11.140625" style="78" customWidth="1"/>
    <col min="2845" max="2845" width="14.7109375" style="78" customWidth="1"/>
    <col min="2846" max="2846" width="15" style="78" customWidth="1"/>
    <col min="2847" max="2851" width="6" style="78" customWidth="1"/>
    <col min="2852" max="2852" width="4.85546875" style="78" customWidth="1"/>
    <col min="2853" max="2853" width="10.42578125" style="78" bestFit="1" customWidth="1"/>
    <col min="2854" max="2854" width="11.7109375" style="78" customWidth="1"/>
    <col min="2855" max="2858" width="4.85546875" style="78" customWidth="1"/>
    <col min="2859" max="3074" width="11.42578125" style="78"/>
    <col min="3075" max="3079" width="6.42578125" style="78" customWidth="1"/>
    <col min="3080" max="3081" width="4.85546875" style="78" customWidth="1"/>
    <col min="3082" max="3082" width="10.42578125" style="78" customWidth="1"/>
    <col min="3083" max="3087" width="3.7109375" style="78" customWidth="1"/>
    <col min="3088" max="3088" width="12.28515625" style="78" customWidth="1"/>
    <col min="3089" max="3089" width="11.42578125" style="78" customWidth="1"/>
    <col min="3090" max="3090" width="3.7109375" style="78" customWidth="1"/>
    <col min="3091" max="3091" width="12.42578125" style="78" customWidth="1"/>
    <col min="3092" max="3094" width="3.7109375" style="78" customWidth="1"/>
    <col min="3095" max="3095" width="15.85546875" style="78" customWidth="1"/>
    <col min="3096" max="3096" width="10.7109375" style="78" customWidth="1"/>
    <col min="3097" max="3097" width="3.7109375" style="78" customWidth="1"/>
    <col min="3098" max="3098" width="16" style="78" customWidth="1"/>
    <col min="3099" max="3099" width="17.28515625" style="78" customWidth="1"/>
    <col min="3100" max="3100" width="11.140625" style="78" customWidth="1"/>
    <col min="3101" max="3101" width="14.7109375" style="78" customWidth="1"/>
    <col min="3102" max="3102" width="15" style="78" customWidth="1"/>
    <col min="3103" max="3107" width="6" style="78" customWidth="1"/>
    <col min="3108" max="3108" width="4.85546875" style="78" customWidth="1"/>
    <col min="3109" max="3109" width="10.42578125" style="78" bestFit="1" customWidth="1"/>
    <col min="3110" max="3110" width="11.7109375" style="78" customWidth="1"/>
    <col min="3111" max="3114" width="4.85546875" style="78" customWidth="1"/>
    <col min="3115" max="3330" width="11.42578125" style="78"/>
    <col min="3331" max="3335" width="6.42578125" style="78" customWidth="1"/>
    <col min="3336" max="3337" width="4.85546875" style="78" customWidth="1"/>
    <col min="3338" max="3338" width="10.42578125" style="78" customWidth="1"/>
    <col min="3339" max="3343" width="3.7109375" style="78" customWidth="1"/>
    <col min="3344" max="3344" width="12.28515625" style="78" customWidth="1"/>
    <col min="3345" max="3345" width="11.42578125" style="78" customWidth="1"/>
    <col min="3346" max="3346" width="3.7109375" style="78" customWidth="1"/>
    <col min="3347" max="3347" width="12.42578125" style="78" customWidth="1"/>
    <col min="3348" max="3350" width="3.7109375" style="78" customWidth="1"/>
    <col min="3351" max="3351" width="15.85546875" style="78" customWidth="1"/>
    <col min="3352" max="3352" width="10.7109375" style="78" customWidth="1"/>
    <col min="3353" max="3353" width="3.7109375" style="78" customWidth="1"/>
    <col min="3354" max="3354" width="16" style="78" customWidth="1"/>
    <col min="3355" max="3355" width="17.28515625" style="78" customWidth="1"/>
    <col min="3356" max="3356" width="11.140625" style="78" customWidth="1"/>
    <col min="3357" max="3357" width="14.7109375" style="78" customWidth="1"/>
    <col min="3358" max="3358" width="15" style="78" customWidth="1"/>
    <col min="3359" max="3363" width="6" style="78" customWidth="1"/>
    <col min="3364" max="3364" width="4.85546875" style="78" customWidth="1"/>
    <col min="3365" max="3365" width="10.42578125" style="78" bestFit="1" customWidth="1"/>
    <col min="3366" max="3366" width="11.7109375" style="78" customWidth="1"/>
    <col min="3367" max="3370" width="4.85546875" style="78" customWidth="1"/>
    <col min="3371" max="3586" width="11.42578125" style="78"/>
    <col min="3587" max="3591" width="6.42578125" style="78" customWidth="1"/>
    <col min="3592" max="3593" width="4.85546875" style="78" customWidth="1"/>
    <col min="3594" max="3594" width="10.42578125" style="78" customWidth="1"/>
    <col min="3595" max="3599" width="3.7109375" style="78" customWidth="1"/>
    <col min="3600" max="3600" width="12.28515625" style="78" customWidth="1"/>
    <col min="3601" max="3601" width="11.42578125" style="78" customWidth="1"/>
    <col min="3602" max="3602" width="3.7109375" style="78" customWidth="1"/>
    <col min="3603" max="3603" width="12.42578125" style="78" customWidth="1"/>
    <col min="3604" max="3606" width="3.7109375" style="78" customWidth="1"/>
    <col min="3607" max="3607" width="15.85546875" style="78" customWidth="1"/>
    <col min="3608" max="3608" width="10.7109375" style="78" customWidth="1"/>
    <col min="3609" max="3609" width="3.7109375" style="78" customWidth="1"/>
    <col min="3610" max="3610" width="16" style="78" customWidth="1"/>
    <col min="3611" max="3611" width="17.28515625" style="78" customWidth="1"/>
    <col min="3612" max="3612" width="11.140625" style="78" customWidth="1"/>
    <col min="3613" max="3613" width="14.7109375" style="78" customWidth="1"/>
    <col min="3614" max="3614" width="15" style="78" customWidth="1"/>
    <col min="3615" max="3619" width="6" style="78" customWidth="1"/>
    <col min="3620" max="3620" width="4.85546875" style="78" customWidth="1"/>
    <col min="3621" max="3621" width="10.42578125" style="78" bestFit="1" customWidth="1"/>
    <col min="3622" max="3622" width="11.7109375" style="78" customWidth="1"/>
    <col min="3623" max="3626" width="4.85546875" style="78" customWidth="1"/>
    <col min="3627" max="3842" width="11.42578125" style="78"/>
    <col min="3843" max="3847" width="6.42578125" style="78" customWidth="1"/>
    <col min="3848" max="3849" width="4.85546875" style="78" customWidth="1"/>
    <col min="3850" max="3850" width="10.42578125" style="78" customWidth="1"/>
    <col min="3851" max="3855" width="3.7109375" style="78" customWidth="1"/>
    <col min="3856" max="3856" width="12.28515625" style="78" customWidth="1"/>
    <col min="3857" max="3857" width="11.42578125" style="78" customWidth="1"/>
    <col min="3858" max="3858" width="3.7109375" style="78" customWidth="1"/>
    <col min="3859" max="3859" width="12.42578125" style="78" customWidth="1"/>
    <col min="3860" max="3862" width="3.7109375" style="78" customWidth="1"/>
    <col min="3863" max="3863" width="15.85546875" style="78" customWidth="1"/>
    <col min="3864" max="3864" width="10.7109375" style="78" customWidth="1"/>
    <col min="3865" max="3865" width="3.7109375" style="78" customWidth="1"/>
    <col min="3866" max="3866" width="16" style="78" customWidth="1"/>
    <col min="3867" max="3867" width="17.28515625" style="78" customWidth="1"/>
    <col min="3868" max="3868" width="11.140625" style="78" customWidth="1"/>
    <col min="3869" max="3869" width="14.7109375" style="78" customWidth="1"/>
    <col min="3870" max="3870" width="15" style="78" customWidth="1"/>
    <col min="3871" max="3875" width="6" style="78" customWidth="1"/>
    <col min="3876" max="3876" width="4.85546875" style="78" customWidth="1"/>
    <col min="3877" max="3877" width="10.42578125" style="78" bestFit="1" customWidth="1"/>
    <col min="3878" max="3878" width="11.7109375" style="78" customWidth="1"/>
    <col min="3879" max="3882" width="4.85546875" style="78" customWidth="1"/>
    <col min="3883" max="4098" width="11.42578125" style="78"/>
    <col min="4099" max="4103" width="6.42578125" style="78" customWidth="1"/>
    <col min="4104" max="4105" width="4.85546875" style="78" customWidth="1"/>
    <col min="4106" max="4106" width="10.42578125" style="78" customWidth="1"/>
    <col min="4107" max="4111" width="3.7109375" style="78" customWidth="1"/>
    <col min="4112" max="4112" width="12.28515625" style="78" customWidth="1"/>
    <col min="4113" max="4113" width="11.42578125" style="78" customWidth="1"/>
    <col min="4114" max="4114" width="3.7109375" style="78" customWidth="1"/>
    <col min="4115" max="4115" width="12.42578125" style="78" customWidth="1"/>
    <col min="4116" max="4118" width="3.7109375" style="78" customWidth="1"/>
    <col min="4119" max="4119" width="15.85546875" style="78" customWidth="1"/>
    <col min="4120" max="4120" width="10.7109375" style="78" customWidth="1"/>
    <col min="4121" max="4121" width="3.7109375" style="78" customWidth="1"/>
    <col min="4122" max="4122" width="16" style="78" customWidth="1"/>
    <col min="4123" max="4123" width="17.28515625" style="78" customWidth="1"/>
    <col min="4124" max="4124" width="11.140625" style="78" customWidth="1"/>
    <col min="4125" max="4125" width="14.7109375" style="78" customWidth="1"/>
    <col min="4126" max="4126" width="15" style="78" customWidth="1"/>
    <col min="4127" max="4131" width="6" style="78" customWidth="1"/>
    <col min="4132" max="4132" width="4.85546875" style="78" customWidth="1"/>
    <col min="4133" max="4133" width="10.42578125" style="78" bestFit="1" customWidth="1"/>
    <col min="4134" max="4134" width="11.7109375" style="78" customWidth="1"/>
    <col min="4135" max="4138" width="4.85546875" style="78" customWidth="1"/>
    <col min="4139" max="4354" width="11.42578125" style="78"/>
    <col min="4355" max="4359" width="6.42578125" style="78" customWidth="1"/>
    <col min="4360" max="4361" width="4.85546875" style="78" customWidth="1"/>
    <col min="4362" max="4362" width="10.42578125" style="78" customWidth="1"/>
    <col min="4363" max="4367" width="3.7109375" style="78" customWidth="1"/>
    <col min="4368" max="4368" width="12.28515625" style="78" customWidth="1"/>
    <col min="4369" max="4369" width="11.42578125" style="78" customWidth="1"/>
    <col min="4370" max="4370" width="3.7109375" style="78" customWidth="1"/>
    <col min="4371" max="4371" width="12.42578125" style="78" customWidth="1"/>
    <col min="4372" max="4374" width="3.7109375" style="78" customWidth="1"/>
    <col min="4375" max="4375" width="15.85546875" style="78" customWidth="1"/>
    <col min="4376" max="4376" width="10.7109375" style="78" customWidth="1"/>
    <col min="4377" max="4377" width="3.7109375" style="78" customWidth="1"/>
    <col min="4378" max="4378" width="16" style="78" customWidth="1"/>
    <col min="4379" max="4379" width="17.28515625" style="78" customWidth="1"/>
    <col min="4380" max="4380" width="11.140625" style="78" customWidth="1"/>
    <col min="4381" max="4381" width="14.7109375" style="78" customWidth="1"/>
    <col min="4382" max="4382" width="15" style="78" customWidth="1"/>
    <col min="4383" max="4387" width="6" style="78" customWidth="1"/>
    <col min="4388" max="4388" width="4.85546875" style="78" customWidth="1"/>
    <col min="4389" max="4389" width="10.42578125" style="78" bestFit="1" customWidth="1"/>
    <col min="4390" max="4390" width="11.7109375" style="78" customWidth="1"/>
    <col min="4391" max="4394" width="4.85546875" style="78" customWidth="1"/>
    <col min="4395" max="4610" width="11.42578125" style="78"/>
    <col min="4611" max="4615" width="6.42578125" style="78" customWidth="1"/>
    <col min="4616" max="4617" width="4.85546875" style="78" customWidth="1"/>
    <col min="4618" max="4618" width="10.42578125" style="78" customWidth="1"/>
    <col min="4619" max="4623" width="3.7109375" style="78" customWidth="1"/>
    <col min="4624" max="4624" width="12.28515625" style="78" customWidth="1"/>
    <col min="4625" max="4625" width="11.42578125" style="78" customWidth="1"/>
    <col min="4626" max="4626" width="3.7109375" style="78" customWidth="1"/>
    <col min="4627" max="4627" width="12.42578125" style="78" customWidth="1"/>
    <col min="4628" max="4630" width="3.7109375" style="78" customWidth="1"/>
    <col min="4631" max="4631" width="15.85546875" style="78" customWidth="1"/>
    <col min="4632" max="4632" width="10.7109375" style="78" customWidth="1"/>
    <col min="4633" max="4633" width="3.7109375" style="78" customWidth="1"/>
    <col min="4634" max="4634" width="16" style="78" customWidth="1"/>
    <col min="4635" max="4635" width="17.28515625" style="78" customWidth="1"/>
    <col min="4636" max="4636" width="11.140625" style="78" customWidth="1"/>
    <col min="4637" max="4637" width="14.7109375" style="78" customWidth="1"/>
    <col min="4638" max="4638" width="15" style="78" customWidth="1"/>
    <col min="4639" max="4643" width="6" style="78" customWidth="1"/>
    <col min="4644" max="4644" width="4.85546875" style="78" customWidth="1"/>
    <col min="4645" max="4645" width="10.42578125" style="78" bestFit="1" customWidth="1"/>
    <col min="4646" max="4646" width="11.7109375" style="78" customWidth="1"/>
    <col min="4647" max="4650" width="4.85546875" style="78" customWidth="1"/>
    <col min="4651" max="4866" width="11.42578125" style="78"/>
    <col min="4867" max="4871" width="6.42578125" style="78" customWidth="1"/>
    <col min="4872" max="4873" width="4.85546875" style="78" customWidth="1"/>
    <col min="4874" max="4874" width="10.42578125" style="78" customWidth="1"/>
    <col min="4875" max="4879" width="3.7109375" style="78" customWidth="1"/>
    <col min="4880" max="4880" width="12.28515625" style="78" customWidth="1"/>
    <col min="4881" max="4881" width="11.42578125" style="78" customWidth="1"/>
    <col min="4882" max="4882" width="3.7109375" style="78" customWidth="1"/>
    <col min="4883" max="4883" width="12.42578125" style="78" customWidth="1"/>
    <col min="4884" max="4886" width="3.7109375" style="78" customWidth="1"/>
    <col min="4887" max="4887" width="15.85546875" style="78" customWidth="1"/>
    <col min="4888" max="4888" width="10.7109375" style="78" customWidth="1"/>
    <col min="4889" max="4889" width="3.7109375" style="78" customWidth="1"/>
    <col min="4890" max="4890" width="16" style="78" customWidth="1"/>
    <col min="4891" max="4891" width="17.28515625" style="78" customWidth="1"/>
    <col min="4892" max="4892" width="11.140625" style="78" customWidth="1"/>
    <col min="4893" max="4893" width="14.7109375" style="78" customWidth="1"/>
    <col min="4894" max="4894" width="15" style="78" customWidth="1"/>
    <col min="4895" max="4899" width="6" style="78" customWidth="1"/>
    <col min="4900" max="4900" width="4.85546875" style="78" customWidth="1"/>
    <col min="4901" max="4901" width="10.42578125" style="78" bestFit="1" customWidth="1"/>
    <col min="4902" max="4902" width="11.7109375" style="78" customWidth="1"/>
    <col min="4903" max="4906" width="4.85546875" style="78" customWidth="1"/>
    <col min="4907" max="5122" width="11.42578125" style="78"/>
    <col min="5123" max="5127" width="6.42578125" style="78" customWidth="1"/>
    <col min="5128" max="5129" width="4.85546875" style="78" customWidth="1"/>
    <col min="5130" max="5130" width="10.42578125" style="78" customWidth="1"/>
    <col min="5131" max="5135" width="3.7109375" style="78" customWidth="1"/>
    <col min="5136" max="5136" width="12.28515625" style="78" customWidth="1"/>
    <col min="5137" max="5137" width="11.42578125" style="78" customWidth="1"/>
    <col min="5138" max="5138" width="3.7109375" style="78" customWidth="1"/>
    <col min="5139" max="5139" width="12.42578125" style="78" customWidth="1"/>
    <col min="5140" max="5142" width="3.7109375" style="78" customWidth="1"/>
    <col min="5143" max="5143" width="15.85546875" style="78" customWidth="1"/>
    <col min="5144" max="5144" width="10.7109375" style="78" customWidth="1"/>
    <col min="5145" max="5145" width="3.7109375" style="78" customWidth="1"/>
    <col min="5146" max="5146" width="16" style="78" customWidth="1"/>
    <col min="5147" max="5147" width="17.28515625" style="78" customWidth="1"/>
    <col min="5148" max="5148" width="11.140625" style="78" customWidth="1"/>
    <col min="5149" max="5149" width="14.7109375" style="78" customWidth="1"/>
    <col min="5150" max="5150" width="15" style="78" customWidth="1"/>
    <col min="5151" max="5155" width="6" style="78" customWidth="1"/>
    <col min="5156" max="5156" width="4.85546875" style="78" customWidth="1"/>
    <col min="5157" max="5157" width="10.42578125" style="78" bestFit="1" customWidth="1"/>
    <col min="5158" max="5158" width="11.7109375" style="78" customWidth="1"/>
    <col min="5159" max="5162" width="4.85546875" style="78" customWidth="1"/>
    <col min="5163" max="5378" width="11.42578125" style="78"/>
    <col min="5379" max="5383" width="6.42578125" style="78" customWidth="1"/>
    <col min="5384" max="5385" width="4.85546875" style="78" customWidth="1"/>
    <col min="5386" max="5386" width="10.42578125" style="78" customWidth="1"/>
    <col min="5387" max="5391" width="3.7109375" style="78" customWidth="1"/>
    <col min="5392" max="5392" width="12.28515625" style="78" customWidth="1"/>
    <col min="5393" max="5393" width="11.42578125" style="78" customWidth="1"/>
    <col min="5394" max="5394" width="3.7109375" style="78" customWidth="1"/>
    <col min="5395" max="5395" width="12.42578125" style="78" customWidth="1"/>
    <col min="5396" max="5398" width="3.7109375" style="78" customWidth="1"/>
    <col min="5399" max="5399" width="15.85546875" style="78" customWidth="1"/>
    <col min="5400" max="5400" width="10.7109375" style="78" customWidth="1"/>
    <col min="5401" max="5401" width="3.7109375" style="78" customWidth="1"/>
    <col min="5402" max="5402" width="16" style="78" customWidth="1"/>
    <col min="5403" max="5403" width="17.28515625" style="78" customWidth="1"/>
    <col min="5404" max="5404" width="11.140625" style="78" customWidth="1"/>
    <col min="5405" max="5405" width="14.7109375" style="78" customWidth="1"/>
    <col min="5406" max="5406" width="15" style="78" customWidth="1"/>
    <col min="5407" max="5411" width="6" style="78" customWidth="1"/>
    <col min="5412" max="5412" width="4.85546875" style="78" customWidth="1"/>
    <col min="5413" max="5413" width="10.42578125" style="78" bestFit="1" customWidth="1"/>
    <col min="5414" max="5414" width="11.7109375" style="78" customWidth="1"/>
    <col min="5415" max="5418" width="4.85546875" style="78" customWidth="1"/>
    <col min="5419" max="5634" width="11.42578125" style="78"/>
    <col min="5635" max="5639" width="6.42578125" style="78" customWidth="1"/>
    <col min="5640" max="5641" width="4.85546875" style="78" customWidth="1"/>
    <col min="5642" max="5642" width="10.42578125" style="78" customWidth="1"/>
    <col min="5643" max="5647" width="3.7109375" style="78" customWidth="1"/>
    <col min="5648" max="5648" width="12.28515625" style="78" customWidth="1"/>
    <col min="5649" max="5649" width="11.42578125" style="78" customWidth="1"/>
    <col min="5650" max="5650" width="3.7109375" style="78" customWidth="1"/>
    <col min="5651" max="5651" width="12.42578125" style="78" customWidth="1"/>
    <col min="5652" max="5654" width="3.7109375" style="78" customWidth="1"/>
    <col min="5655" max="5655" width="15.85546875" style="78" customWidth="1"/>
    <col min="5656" max="5656" width="10.7109375" style="78" customWidth="1"/>
    <col min="5657" max="5657" width="3.7109375" style="78" customWidth="1"/>
    <col min="5658" max="5658" width="16" style="78" customWidth="1"/>
    <col min="5659" max="5659" width="17.28515625" style="78" customWidth="1"/>
    <col min="5660" max="5660" width="11.140625" style="78" customWidth="1"/>
    <col min="5661" max="5661" width="14.7109375" style="78" customWidth="1"/>
    <col min="5662" max="5662" width="15" style="78" customWidth="1"/>
    <col min="5663" max="5667" width="6" style="78" customWidth="1"/>
    <col min="5668" max="5668" width="4.85546875" style="78" customWidth="1"/>
    <col min="5669" max="5669" width="10.42578125" style="78" bestFit="1" customWidth="1"/>
    <col min="5670" max="5670" width="11.7109375" style="78" customWidth="1"/>
    <col min="5671" max="5674" width="4.85546875" style="78" customWidth="1"/>
    <col min="5675" max="5890" width="11.42578125" style="78"/>
    <col min="5891" max="5895" width="6.42578125" style="78" customWidth="1"/>
    <col min="5896" max="5897" width="4.85546875" style="78" customWidth="1"/>
    <col min="5898" max="5898" width="10.42578125" style="78" customWidth="1"/>
    <col min="5899" max="5903" width="3.7109375" style="78" customWidth="1"/>
    <col min="5904" max="5904" width="12.28515625" style="78" customWidth="1"/>
    <col min="5905" max="5905" width="11.42578125" style="78" customWidth="1"/>
    <col min="5906" max="5906" width="3.7109375" style="78" customWidth="1"/>
    <col min="5907" max="5907" width="12.42578125" style="78" customWidth="1"/>
    <col min="5908" max="5910" width="3.7109375" style="78" customWidth="1"/>
    <col min="5911" max="5911" width="15.85546875" style="78" customWidth="1"/>
    <col min="5912" max="5912" width="10.7109375" style="78" customWidth="1"/>
    <col min="5913" max="5913" width="3.7109375" style="78" customWidth="1"/>
    <col min="5914" max="5914" width="16" style="78" customWidth="1"/>
    <col min="5915" max="5915" width="17.28515625" style="78" customWidth="1"/>
    <col min="5916" max="5916" width="11.140625" style="78" customWidth="1"/>
    <col min="5917" max="5917" width="14.7109375" style="78" customWidth="1"/>
    <col min="5918" max="5918" width="15" style="78" customWidth="1"/>
    <col min="5919" max="5923" width="6" style="78" customWidth="1"/>
    <col min="5924" max="5924" width="4.85546875" style="78" customWidth="1"/>
    <col min="5925" max="5925" width="10.42578125" style="78" bestFit="1" customWidth="1"/>
    <col min="5926" max="5926" width="11.7109375" style="78" customWidth="1"/>
    <col min="5927" max="5930" width="4.85546875" style="78" customWidth="1"/>
    <col min="5931" max="6146" width="11.42578125" style="78"/>
    <col min="6147" max="6151" width="6.42578125" style="78" customWidth="1"/>
    <col min="6152" max="6153" width="4.85546875" style="78" customWidth="1"/>
    <col min="6154" max="6154" width="10.42578125" style="78" customWidth="1"/>
    <col min="6155" max="6159" width="3.7109375" style="78" customWidth="1"/>
    <col min="6160" max="6160" width="12.28515625" style="78" customWidth="1"/>
    <col min="6161" max="6161" width="11.42578125" style="78" customWidth="1"/>
    <col min="6162" max="6162" width="3.7109375" style="78" customWidth="1"/>
    <col min="6163" max="6163" width="12.42578125" style="78" customWidth="1"/>
    <col min="6164" max="6166" width="3.7109375" style="78" customWidth="1"/>
    <col min="6167" max="6167" width="15.85546875" style="78" customWidth="1"/>
    <col min="6168" max="6168" width="10.7109375" style="78" customWidth="1"/>
    <col min="6169" max="6169" width="3.7109375" style="78" customWidth="1"/>
    <col min="6170" max="6170" width="16" style="78" customWidth="1"/>
    <col min="6171" max="6171" width="17.28515625" style="78" customWidth="1"/>
    <col min="6172" max="6172" width="11.140625" style="78" customWidth="1"/>
    <col min="6173" max="6173" width="14.7109375" style="78" customWidth="1"/>
    <col min="6174" max="6174" width="15" style="78" customWidth="1"/>
    <col min="6175" max="6179" width="6" style="78" customWidth="1"/>
    <col min="6180" max="6180" width="4.85546875" style="78" customWidth="1"/>
    <col min="6181" max="6181" width="10.42578125" style="78" bestFit="1" customWidth="1"/>
    <col min="6182" max="6182" width="11.7109375" style="78" customWidth="1"/>
    <col min="6183" max="6186" width="4.85546875" style="78" customWidth="1"/>
    <col min="6187" max="6402" width="11.42578125" style="78"/>
    <col min="6403" max="6407" width="6.42578125" style="78" customWidth="1"/>
    <col min="6408" max="6409" width="4.85546875" style="78" customWidth="1"/>
    <col min="6410" max="6410" width="10.42578125" style="78" customWidth="1"/>
    <col min="6411" max="6415" width="3.7109375" style="78" customWidth="1"/>
    <col min="6416" max="6416" width="12.28515625" style="78" customWidth="1"/>
    <col min="6417" max="6417" width="11.42578125" style="78" customWidth="1"/>
    <col min="6418" max="6418" width="3.7109375" style="78" customWidth="1"/>
    <col min="6419" max="6419" width="12.42578125" style="78" customWidth="1"/>
    <col min="6420" max="6422" width="3.7109375" style="78" customWidth="1"/>
    <col min="6423" max="6423" width="15.85546875" style="78" customWidth="1"/>
    <col min="6424" max="6424" width="10.7109375" style="78" customWidth="1"/>
    <col min="6425" max="6425" width="3.7109375" style="78" customWidth="1"/>
    <col min="6426" max="6426" width="16" style="78" customWidth="1"/>
    <col min="6427" max="6427" width="17.28515625" style="78" customWidth="1"/>
    <col min="6428" max="6428" width="11.140625" style="78" customWidth="1"/>
    <col min="6429" max="6429" width="14.7109375" style="78" customWidth="1"/>
    <col min="6430" max="6430" width="15" style="78" customWidth="1"/>
    <col min="6431" max="6435" width="6" style="78" customWidth="1"/>
    <col min="6436" max="6436" width="4.85546875" style="78" customWidth="1"/>
    <col min="6437" max="6437" width="10.42578125" style="78" bestFit="1" customWidth="1"/>
    <col min="6438" max="6438" width="11.7109375" style="78" customWidth="1"/>
    <col min="6439" max="6442" width="4.85546875" style="78" customWidth="1"/>
    <col min="6443" max="6658" width="11.42578125" style="78"/>
    <col min="6659" max="6663" width="6.42578125" style="78" customWidth="1"/>
    <col min="6664" max="6665" width="4.85546875" style="78" customWidth="1"/>
    <col min="6666" max="6666" width="10.42578125" style="78" customWidth="1"/>
    <col min="6667" max="6671" width="3.7109375" style="78" customWidth="1"/>
    <col min="6672" max="6672" width="12.28515625" style="78" customWidth="1"/>
    <col min="6673" max="6673" width="11.42578125" style="78" customWidth="1"/>
    <col min="6674" max="6674" width="3.7109375" style="78" customWidth="1"/>
    <col min="6675" max="6675" width="12.42578125" style="78" customWidth="1"/>
    <col min="6676" max="6678" width="3.7109375" style="78" customWidth="1"/>
    <col min="6679" max="6679" width="15.85546875" style="78" customWidth="1"/>
    <col min="6680" max="6680" width="10.7109375" style="78" customWidth="1"/>
    <col min="6681" max="6681" width="3.7109375" style="78" customWidth="1"/>
    <col min="6682" max="6682" width="16" style="78" customWidth="1"/>
    <col min="6683" max="6683" width="17.28515625" style="78" customWidth="1"/>
    <col min="6684" max="6684" width="11.140625" style="78" customWidth="1"/>
    <col min="6685" max="6685" width="14.7109375" style="78" customWidth="1"/>
    <col min="6686" max="6686" width="15" style="78" customWidth="1"/>
    <col min="6687" max="6691" width="6" style="78" customWidth="1"/>
    <col min="6692" max="6692" width="4.85546875" style="78" customWidth="1"/>
    <col min="6693" max="6693" width="10.42578125" style="78" bestFit="1" customWidth="1"/>
    <col min="6694" max="6694" width="11.7109375" style="78" customWidth="1"/>
    <col min="6695" max="6698" width="4.85546875" style="78" customWidth="1"/>
    <col min="6699" max="6914" width="11.42578125" style="78"/>
    <col min="6915" max="6919" width="6.42578125" style="78" customWidth="1"/>
    <col min="6920" max="6921" width="4.85546875" style="78" customWidth="1"/>
    <col min="6922" max="6922" width="10.42578125" style="78" customWidth="1"/>
    <col min="6923" max="6927" width="3.7109375" style="78" customWidth="1"/>
    <col min="6928" max="6928" width="12.28515625" style="78" customWidth="1"/>
    <col min="6929" max="6929" width="11.42578125" style="78" customWidth="1"/>
    <col min="6930" max="6930" width="3.7109375" style="78" customWidth="1"/>
    <col min="6931" max="6931" width="12.42578125" style="78" customWidth="1"/>
    <col min="6932" max="6934" width="3.7109375" style="78" customWidth="1"/>
    <col min="6935" max="6935" width="15.85546875" style="78" customWidth="1"/>
    <col min="6936" max="6936" width="10.7109375" style="78" customWidth="1"/>
    <col min="6937" max="6937" width="3.7109375" style="78" customWidth="1"/>
    <col min="6938" max="6938" width="16" style="78" customWidth="1"/>
    <col min="6939" max="6939" width="17.28515625" style="78" customWidth="1"/>
    <col min="6940" max="6940" width="11.140625" style="78" customWidth="1"/>
    <col min="6941" max="6941" width="14.7109375" style="78" customWidth="1"/>
    <col min="6942" max="6942" width="15" style="78" customWidth="1"/>
    <col min="6943" max="6947" width="6" style="78" customWidth="1"/>
    <col min="6948" max="6948" width="4.85546875" style="78" customWidth="1"/>
    <col min="6949" max="6949" width="10.42578125" style="78" bestFit="1" customWidth="1"/>
    <col min="6950" max="6950" width="11.7109375" style="78" customWidth="1"/>
    <col min="6951" max="6954" width="4.85546875" style="78" customWidth="1"/>
    <col min="6955" max="7170" width="11.42578125" style="78"/>
    <col min="7171" max="7175" width="6.42578125" style="78" customWidth="1"/>
    <col min="7176" max="7177" width="4.85546875" style="78" customWidth="1"/>
    <col min="7178" max="7178" width="10.42578125" style="78" customWidth="1"/>
    <col min="7179" max="7183" width="3.7109375" style="78" customWidth="1"/>
    <col min="7184" max="7184" width="12.28515625" style="78" customWidth="1"/>
    <col min="7185" max="7185" width="11.42578125" style="78" customWidth="1"/>
    <col min="7186" max="7186" width="3.7109375" style="78" customWidth="1"/>
    <col min="7187" max="7187" width="12.42578125" style="78" customWidth="1"/>
    <col min="7188" max="7190" width="3.7109375" style="78" customWidth="1"/>
    <col min="7191" max="7191" width="15.85546875" style="78" customWidth="1"/>
    <col min="7192" max="7192" width="10.7109375" style="78" customWidth="1"/>
    <col min="7193" max="7193" width="3.7109375" style="78" customWidth="1"/>
    <col min="7194" max="7194" width="16" style="78" customWidth="1"/>
    <col min="7195" max="7195" width="17.28515625" style="78" customWidth="1"/>
    <col min="7196" max="7196" width="11.140625" style="78" customWidth="1"/>
    <col min="7197" max="7197" width="14.7109375" style="78" customWidth="1"/>
    <col min="7198" max="7198" width="15" style="78" customWidth="1"/>
    <col min="7199" max="7203" width="6" style="78" customWidth="1"/>
    <col min="7204" max="7204" width="4.85546875" style="78" customWidth="1"/>
    <col min="7205" max="7205" width="10.42578125" style="78" bestFit="1" customWidth="1"/>
    <col min="7206" max="7206" width="11.7109375" style="78" customWidth="1"/>
    <col min="7207" max="7210" width="4.85546875" style="78" customWidth="1"/>
    <col min="7211" max="7426" width="11.42578125" style="78"/>
    <col min="7427" max="7431" width="6.42578125" style="78" customWidth="1"/>
    <col min="7432" max="7433" width="4.85546875" style="78" customWidth="1"/>
    <col min="7434" max="7434" width="10.42578125" style="78" customWidth="1"/>
    <col min="7435" max="7439" width="3.7109375" style="78" customWidth="1"/>
    <col min="7440" max="7440" width="12.28515625" style="78" customWidth="1"/>
    <col min="7441" max="7441" width="11.42578125" style="78" customWidth="1"/>
    <col min="7442" max="7442" width="3.7109375" style="78" customWidth="1"/>
    <col min="7443" max="7443" width="12.42578125" style="78" customWidth="1"/>
    <col min="7444" max="7446" width="3.7109375" style="78" customWidth="1"/>
    <col min="7447" max="7447" width="15.85546875" style="78" customWidth="1"/>
    <col min="7448" max="7448" width="10.7109375" style="78" customWidth="1"/>
    <col min="7449" max="7449" width="3.7109375" style="78" customWidth="1"/>
    <col min="7450" max="7450" width="16" style="78" customWidth="1"/>
    <col min="7451" max="7451" width="17.28515625" style="78" customWidth="1"/>
    <col min="7452" max="7452" width="11.140625" style="78" customWidth="1"/>
    <col min="7453" max="7453" width="14.7109375" style="78" customWidth="1"/>
    <col min="7454" max="7454" width="15" style="78" customWidth="1"/>
    <col min="7455" max="7459" width="6" style="78" customWidth="1"/>
    <col min="7460" max="7460" width="4.85546875" style="78" customWidth="1"/>
    <col min="7461" max="7461" width="10.42578125" style="78" bestFit="1" customWidth="1"/>
    <col min="7462" max="7462" width="11.7109375" style="78" customWidth="1"/>
    <col min="7463" max="7466" width="4.85546875" style="78" customWidth="1"/>
    <col min="7467" max="7682" width="11.42578125" style="78"/>
    <col min="7683" max="7687" width="6.42578125" style="78" customWidth="1"/>
    <col min="7688" max="7689" width="4.85546875" style="78" customWidth="1"/>
    <col min="7690" max="7690" width="10.42578125" style="78" customWidth="1"/>
    <col min="7691" max="7695" width="3.7109375" style="78" customWidth="1"/>
    <col min="7696" max="7696" width="12.28515625" style="78" customWidth="1"/>
    <col min="7697" max="7697" width="11.42578125" style="78" customWidth="1"/>
    <col min="7698" max="7698" width="3.7109375" style="78" customWidth="1"/>
    <col min="7699" max="7699" width="12.42578125" style="78" customWidth="1"/>
    <col min="7700" max="7702" width="3.7109375" style="78" customWidth="1"/>
    <col min="7703" max="7703" width="15.85546875" style="78" customWidth="1"/>
    <col min="7704" max="7704" width="10.7109375" style="78" customWidth="1"/>
    <col min="7705" max="7705" width="3.7109375" style="78" customWidth="1"/>
    <col min="7706" max="7706" width="16" style="78" customWidth="1"/>
    <col min="7707" max="7707" width="17.28515625" style="78" customWidth="1"/>
    <col min="7708" max="7708" width="11.140625" style="78" customWidth="1"/>
    <col min="7709" max="7709" width="14.7109375" style="78" customWidth="1"/>
    <col min="7710" max="7710" width="15" style="78" customWidth="1"/>
    <col min="7711" max="7715" width="6" style="78" customWidth="1"/>
    <col min="7716" max="7716" width="4.85546875" style="78" customWidth="1"/>
    <col min="7717" max="7717" width="10.42578125" style="78" bestFit="1" customWidth="1"/>
    <col min="7718" max="7718" width="11.7109375" style="78" customWidth="1"/>
    <col min="7719" max="7722" width="4.85546875" style="78" customWidth="1"/>
    <col min="7723" max="7938" width="11.42578125" style="78"/>
    <col min="7939" max="7943" width="6.42578125" style="78" customWidth="1"/>
    <col min="7944" max="7945" width="4.85546875" style="78" customWidth="1"/>
    <col min="7946" max="7946" width="10.42578125" style="78" customWidth="1"/>
    <col min="7947" max="7951" width="3.7109375" style="78" customWidth="1"/>
    <col min="7952" max="7952" width="12.28515625" style="78" customWidth="1"/>
    <col min="7953" max="7953" width="11.42578125" style="78" customWidth="1"/>
    <col min="7954" max="7954" width="3.7109375" style="78" customWidth="1"/>
    <col min="7955" max="7955" width="12.42578125" style="78" customWidth="1"/>
    <col min="7956" max="7958" width="3.7109375" style="78" customWidth="1"/>
    <col min="7959" max="7959" width="15.85546875" style="78" customWidth="1"/>
    <col min="7960" max="7960" width="10.7109375" style="78" customWidth="1"/>
    <col min="7961" max="7961" width="3.7109375" style="78" customWidth="1"/>
    <col min="7962" max="7962" width="16" style="78" customWidth="1"/>
    <col min="7963" max="7963" width="17.28515625" style="78" customWidth="1"/>
    <col min="7964" max="7964" width="11.140625" style="78" customWidth="1"/>
    <col min="7965" max="7965" width="14.7109375" style="78" customWidth="1"/>
    <col min="7966" max="7966" width="15" style="78" customWidth="1"/>
    <col min="7967" max="7971" width="6" style="78" customWidth="1"/>
    <col min="7972" max="7972" width="4.85546875" style="78" customWidth="1"/>
    <col min="7973" max="7973" width="10.42578125" style="78" bestFit="1" customWidth="1"/>
    <col min="7974" max="7974" width="11.7109375" style="78" customWidth="1"/>
    <col min="7975" max="7978" width="4.85546875" style="78" customWidth="1"/>
    <col min="7979" max="8194" width="11.42578125" style="78"/>
    <col min="8195" max="8199" width="6.42578125" style="78" customWidth="1"/>
    <col min="8200" max="8201" width="4.85546875" style="78" customWidth="1"/>
    <col min="8202" max="8202" width="10.42578125" style="78" customWidth="1"/>
    <col min="8203" max="8207" width="3.7109375" style="78" customWidth="1"/>
    <col min="8208" max="8208" width="12.28515625" style="78" customWidth="1"/>
    <col min="8209" max="8209" width="11.42578125" style="78" customWidth="1"/>
    <col min="8210" max="8210" width="3.7109375" style="78" customWidth="1"/>
    <col min="8211" max="8211" width="12.42578125" style="78" customWidth="1"/>
    <col min="8212" max="8214" width="3.7109375" style="78" customWidth="1"/>
    <col min="8215" max="8215" width="15.85546875" style="78" customWidth="1"/>
    <col min="8216" max="8216" width="10.7109375" style="78" customWidth="1"/>
    <col min="8217" max="8217" width="3.7109375" style="78" customWidth="1"/>
    <col min="8218" max="8218" width="16" style="78" customWidth="1"/>
    <col min="8219" max="8219" width="17.28515625" style="78" customWidth="1"/>
    <col min="8220" max="8220" width="11.140625" style="78" customWidth="1"/>
    <col min="8221" max="8221" width="14.7109375" style="78" customWidth="1"/>
    <col min="8222" max="8222" width="15" style="78" customWidth="1"/>
    <col min="8223" max="8227" width="6" style="78" customWidth="1"/>
    <col min="8228" max="8228" width="4.85546875" style="78" customWidth="1"/>
    <col min="8229" max="8229" width="10.42578125" style="78" bestFit="1" customWidth="1"/>
    <col min="8230" max="8230" width="11.7109375" style="78" customWidth="1"/>
    <col min="8231" max="8234" width="4.85546875" style="78" customWidth="1"/>
    <col min="8235" max="8450" width="11.42578125" style="78"/>
    <col min="8451" max="8455" width="6.42578125" style="78" customWidth="1"/>
    <col min="8456" max="8457" width="4.85546875" style="78" customWidth="1"/>
    <col min="8458" max="8458" width="10.42578125" style="78" customWidth="1"/>
    <col min="8459" max="8463" width="3.7109375" style="78" customWidth="1"/>
    <col min="8464" max="8464" width="12.28515625" style="78" customWidth="1"/>
    <col min="8465" max="8465" width="11.42578125" style="78" customWidth="1"/>
    <col min="8466" max="8466" width="3.7109375" style="78" customWidth="1"/>
    <col min="8467" max="8467" width="12.42578125" style="78" customWidth="1"/>
    <col min="8468" max="8470" width="3.7109375" style="78" customWidth="1"/>
    <col min="8471" max="8471" width="15.85546875" style="78" customWidth="1"/>
    <col min="8472" max="8472" width="10.7109375" style="78" customWidth="1"/>
    <col min="8473" max="8473" width="3.7109375" style="78" customWidth="1"/>
    <col min="8474" max="8474" width="16" style="78" customWidth="1"/>
    <col min="8475" max="8475" width="17.28515625" style="78" customWidth="1"/>
    <col min="8476" max="8476" width="11.140625" style="78" customWidth="1"/>
    <col min="8477" max="8477" width="14.7109375" style="78" customWidth="1"/>
    <col min="8478" max="8478" width="15" style="78" customWidth="1"/>
    <col min="8479" max="8483" width="6" style="78" customWidth="1"/>
    <col min="8484" max="8484" width="4.85546875" style="78" customWidth="1"/>
    <col min="8485" max="8485" width="10.42578125" style="78" bestFit="1" customWidth="1"/>
    <col min="8486" max="8486" width="11.7109375" style="78" customWidth="1"/>
    <col min="8487" max="8490" width="4.85546875" style="78" customWidth="1"/>
    <col min="8491" max="8706" width="11.42578125" style="78"/>
    <col min="8707" max="8711" width="6.42578125" style="78" customWidth="1"/>
    <col min="8712" max="8713" width="4.85546875" style="78" customWidth="1"/>
    <col min="8714" max="8714" width="10.42578125" style="78" customWidth="1"/>
    <col min="8715" max="8719" width="3.7109375" style="78" customWidth="1"/>
    <col min="8720" max="8720" width="12.28515625" style="78" customWidth="1"/>
    <col min="8721" max="8721" width="11.42578125" style="78" customWidth="1"/>
    <col min="8722" max="8722" width="3.7109375" style="78" customWidth="1"/>
    <col min="8723" max="8723" width="12.42578125" style="78" customWidth="1"/>
    <col min="8724" max="8726" width="3.7109375" style="78" customWidth="1"/>
    <col min="8727" max="8727" width="15.85546875" style="78" customWidth="1"/>
    <col min="8728" max="8728" width="10.7109375" style="78" customWidth="1"/>
    <col min="8729" max="8729" width="3.7109375" style="78" customWidth="1"/>
    <col min="8730" max="8730" width="16" style="78" customWidth="1"/>
    <col min="8731" max="8731" width="17.28515625" style="78" customWidth="1"/>
    <col min="8732" max="8732" width="11.140625" style="78" customWidth="1"/>
    <col min="8733" max="8733" width="14.7109375" style="78" customWidth="1"/>
    <col min="8734" max="8734" width="15" style="78" customWidth="1"/>
    <col min="8735" max="8739" width="6" style="78" customWidth="1"/>
    <col min="8740" max="8740" width="4.85546875" style="78" customWidth="1"/>
    <col min="8741" max="8741" width="10.42578125" style="78" bestFit="1" customWidth="1"/>
    <col min="8742" max="8742" width="11.7109375" style="78" customWidth="1"/>
    <col min="8743" max="8746" width="4.85546875" style="78" customWidth="1"/>
    <col min="8747" max="8962" width="11.42578125" style="78"/>
    <col min="8963" max="8967" width="6.42578125" style="78" customWidth="1"/>
    <col min="8968" max="8969" width="4.85546875" style="78" customWidth="1"/>
    <col min="8970" max="8970" width="10.42578125" style="78" customWidth="1"/>
    <col min="8971" max="8975" width="3.7109375" style="78" customWidth="1"/>
    <col min="8976" max="8976" width="12.28515625" style="78" customWidth="1"/>
    <col min="8977" max="8977" width="11.42578125" style="78" customWidth="1"/>
    <col min="8978" max="8978" width="3.7109375" style="78" customWidth="1"/>
    <col min="8979" max="8979" width="12.42578125" style="78" customWidth="1"/>
    <col min="8980" max="8982" width="3.7109375" style="78" customWidth="1"/>
    <col min="8983" max="8983" width="15.85546875" style="78" customWidth="1"/>
    <col min="8984" max="8984" width="10.7109375" style="78" customWidth="1"/>
    <col min="8985" max="8985" width="3.7109375" style="78" customWidth="1"/>
    <col min="8986" max="8986" width="16" style="78" customWidth="1"/>
    <col min="8987" max="8987" width="17.28515625" style="78" customWidth="1"/>
    <col min="8988" max="8988" width="11.140625" style="78" customWidth="1"/>
    <col min="8989" max="8989" width="14.7109375" style="78" customWidth="1"/>
    <col min="8990" max="8990" width="15" style="78" customWidth="1"/>
    <col min="8991" max="8995" width="6" style="78" customWidth="1"/>
    <col min="8996" max="8996" width="4.85546875" style="78" customWidth="1"/>
    <col min="8997" max="8997" width="10.42578125" style="78" bestFit="1" customWidth="1"/>
    <col min="8998" max="8998" width="11.7109375" style="78" customWidth="1"/>
    <col min="8999" max="9002" width="4.85546875" style="78" customWidth="1"/>
    <col min="9003" max="9218" width="11.42578125" style="78"/>
    <col min="9219" max="9223" width="6.42578125" style="78" customWidth="1"/>
    <col min="9224" max="9225" width="4.85546875" style="78" customWidth="1"/>
    <col min="9226" max="9226" width="10.42578125" style="78" customWidth="1"/>
    <col min="9227" max="9231" width="3.7109375" style="78" customWidth="1"/>
    <col min="9232" max="9232" width="12.28515625" style="78" customWidth="1"/>
    <col min="9233" max="9233" width="11.42578125" style="78" customWidth="1"/>
    <col min="9234" max="9234" width="3.7109375" style="78" customWidth="1"/>
    <col min="9235" max="9235" width="12.42578125" style="78" customWidth="1"/>
    <col min="9236" max="9238" width="3.7109375" style="78" customWidth="1"/>
    <col min="9239" max="9239" width="15.85546875" style="78" customWidth="1"/>
    <col min="9240" max="9240" width="10.7109375" style="78" customWidth="1"/>
    <col min="9241" max="9241" width="3.7109375" style="78" customWidth="1"/>
    <col min="9242" max="9242" width="16" style="78" customWidth="1"/>
    <col min="9243" max="9243" width="17.28515625" style="78" customWidth="1"/>
    <col min="9244" max="9244" width="11.140625" style="78" customWidth="1"/>
    <col min="9245" max="9245" width="14.7109375" style="78" customWidth="1"/>
    <col min="9246" max="9246" width="15" style="78" customWidth="1"/>
    <col min="9247" max="9251" width="6" style="78" customWidth="1"/>
    <col min="9252" max="9252" width="4.85546875" style="78" customWidth="1"/>
    <col min="9253" max="9253" width="10.42578125" style="78" bestFit="1" customWidth="1"/>
    <col min="9254" max="9254" width="11.7109375" style="78" customWidth="1"/>
    <col min="9255" max="9258" width="4.85546875" style="78" customWidth="1"/>
    <col min="9259" max="9474" width="11.42578125" style="78"/>
    <col min="9475" max="9479" width="6.42578125" style="78" customWidth="1"/>
    <col min="9480" max="9481" width="4.85546875" style="78" customWidth="1"/>
    <col min="9482" max="9482" width="10.42578125" style="78" customWidth="1"/>
    <col min="9483" max="9487" width="3.7109375" style="78" customWidth="1"/>
    <col min="9488" max="9488" width="12.28515625" style="78" customWidth="1"/>
    <col min="9489" max="9489" width="11.42578125" style="78" customWidth="1"/>
    <col min="9490" max="9490" width="3.7109375" style="78" customWidth="1"/>
    <col min="9491" max="9491" width="12.42578125" style="78" customWidth="1"/>
    <col min="9492" max="9494" width="3.7109375" style="78" customWidth="1"/>
    <col min="9495" max="9495" width="15.85546875" style="78" customWidth="1"/>
    <col min="9496" max="9496" width="10.7109375" style="78" customWidth="1"/>
    <col min="9497" max="9497" width="3.7109375" style="78" customWidth="1"/>
    <col min="9498" max="9498" width="16" style="78" customWidth="1"/>
    <col min="9499" max="9499" width="17.28515625" style="78" customWidth="1"/>
    <col min="9500" max="9500" width="11.140625" style="78" customWidth="1"/>
    <col min="9501" max="9501" width="14.7109375" style="78" customWidth="1"/>
    <col min="9502" max="9502" width="15" style="78" customWidth="1"/>
    <col min="9503" max="9507" width="6" style="78" customWidth="1"/>
    <col min="9508" max="9508" width="4.85546875" style="78" customWidth="1"/>
    <col min="9509" max="9509" width="10.42578125" style="78" bestFit="1" customWidth="1"/>
    <col min="9510" max="9510" width="11.7109375" style="78" customWidth="1"/>
    <col min="9511" max="9514" width="4.85546875" style="78" customWidth="1"/>
    <col min="9515" max="9730" width="11.42578125" style="78"/>
    <col min="9731" max="9735" width="6.42578125" style="78" customWidth="1"/>
    <col min="9736" max="9737" width="4.85546875" style="78" customWidth="1"/>
    <col min="9738" max="9738" width="10.42578125" style="78" customWidth="1"/>
    <col min="9739" max="9743" width="3.7109375" style="78" customWidth="1"/>
    <col min="9744" max="9744" width="12.28515625" style="78" customWidth="1"/>
    <col min="9745" max="9745" width="11.42578125" style="78" customWidth="1"/>
    <col min="9746" max="9746" width="3.7109375" style="78" customWidth="1"/>
    <col min="9747" max="9747" width="12.42578125" style="78" customWidth="1"/>
    <col min="9748" max="9750" width="3.7109375" style="78" customWidth="1"/>
    <col min="9751" max="9751" width="15.85546875" style="78" customWidth="1"/>
    <col min="9752" max="9752" width="10.7109375" style="78" customWidth="1"/>
    <col min="9753" max="9753" width="3.7109375" style="78" customWidth="1"/>
    <col min="9754" max="9754" width="16" style="78" customWidth="1"/>
    <col min="9755" max="9755" width="17.28515625" style="78" customWidth="1"/>
    <col min="9756" max="9756" width="11.140625" style="78" customWidth="1"/>
    <col min="9757" max="9757" width="14.7109375" style="78" customWidth="1"/>
    <col min="9758" max="9758" width="15" style="78" customWidth="1"/>
    <col min="9759" max="9763" width="6" style="78" customWidth="1"/>
    <col min="9764" max="9764" width="4.85546875" style="78" customWidth="1"/>
    <col min="9765" max="9765" width="10.42578125" style="78" bestFit="1" customWidth="1"/>
    <col min="9766" max="9766" width="11.7109375" style="78" customWidth="1"/>
    <col min="9767" max="9770" width="4.85546875" style="78" customWidth="1"/>
    <col min="9771" max="9986" width="11.42578125" style="78"/>
    <col min="9987" max="9991" width="6.42578125" style="78" customWidth="1"/>
    <col min="9992" max="9993" width="4.85546875" style="78" customWidth="1"/>
    <col min="9994" max="9994" width="10.42578125" style="78" customWidth="1"/>
    <col min="9995" max="9999" width="3.7109375" style="78" customWidth="1"/>
    <col min="10000" max="10000" width="12.28515625" style="78" customWidth="1"/>
    <col min="10001" max="10001" width="11.42578125" style="78" customWidth="1"/>
    <col min="10002" max="10002" width="3.7109375" style="78" customWidth="1"/>
    <col min="10003" max="10003" width="12.42578125" style="78" customWidth="1"/>
    <col min="10004" max="10006" width="3.7109375" style="78" customWidth="1"/>
    <col min="10007" max="10007" width="15.85546875" style="78" customWidth="1"/>
    <col min="10008" max="10008" width="10.7109375" style="78" customWidth="1"/>
    <col min="10009" max="10009" width="3.7109375" style="78" customWidth="1"/>
    <col min="10010" max="10010" width="16" style="78" customWidth="1"/>
    <col min="10011" max="10011" width="17.28515625" style="78" customWidth="1"/>
    <col min="10012" max="10012" width="11.140625" style="78" customWidth="1"/>
    <col min="10013" max="10013" width="14.7109375" style="78" customWidth="1"/>
    <col min="10014" max="10014" width="15" style="78" customWidth="1"/>
    <col min="10015" max="10019" width="6" style="78" customWidth="1"/>
    <col min="10020" max="10020" width="4.85546875" style="78" customWidth="1"/>
    <col min="10021" max="10021" width="10.42578125" style="78" bestFit="1" customWidth="1"/>
    <col min="10022" max="10022" width="11.7109375" style="78" customWidth="1"/>
    <col min="10023" max="10026" width="4.85546875" style="78" customWidth="1"/>
    <col min="10027" max="10242" width="11.42578125" style="78"/>
    <col min="10243" max="10247" width="6.42578125" style="78" customWidth="1"/>
    <col min="10248" max="10249" width="4.85546875" style="78" customWidth="1"/>
    <col min="10250" max="10250" width="10.42578125" style="78" customWidth="1"/>
    <col min="10251" max="10255" width="3.7109375" style="78" customWidth="1"/>
    <col min="10256" max="10256" width="12.28515625" style="78" customWidth="1"/>
    <col min="10257" max="10257" width="11.42578125" style="78" customWidth="1"/>
    <col min="10258" max="10258" width="3.7109375" style="78" customWidth="1"/>
    <col min="10259" max="10259" width="12.42578125" style="78" customWidth="1"/>
    <col min="10260" max="10262" width="3.7109375" style="78" customWidth="1"/>
    <col min="10263" max="10263" width="15.85546875" style="78" customWidth="1"/>
    <col min="10264" max="10264" width="10.7109375" style="78" customWidth="1"/>
    <col min="10265" max="10265" width="3.7109375" style="78" customWidth="1"/>
    <col min="10266" max="10266" width="16" style="78" customWidth="1"/>
    <col min="10267" max="10267" width="17.28515625" style="78" customWidth="1"/>
    <col min="10268" max="10268" width="11.140625" style="78" customWidth="1"/>
    <col min="10269" max="10269" width="14.7109375" style="78" customWidth="1"/>
    <col min="10270" max="10270" width="15" style="78" customWidth="1"/>
    <col min="10271" max="10275" width="6" style="78" customWidth="1"/>
    <col min="10276" max="10276" width="4.85546875" style="78" customWidth="1"/>
    <col min="10277" max="10277" width="10.42578125" style="78" bestFit="1" customWidth="1"/>
    <col min="10278" max="10278" width="11.7109375" style="78" customWidth="1"/>
    <col min="10279" max="10282" width="4.85546875" style="78" customWidth="1"/>
    <col min="10283" max="10498" width="11.42578125" style="78"/>
    <col min="10499" max="10503" width="6.42578125" style="78" customWidth="1"/>
    <col min="10504" max="10505" width="4.85546875" style="78" customWidth="1"/>
    <col min="10506" max="10506" width="10.42578125" style="78" customWidth="1"/>
    <col min="10507" max="10511" width="3.7109375" style="78" customWidth="1"/>
    <col min="10512" max="10512" width="12.28515625" style="78" customWidth="1"/>
    <col min="10513" max="10513" width="11.42578125" style="78" customWidth="1"/>
    <col min="10514" max="10514" width="3.7109375" style="78" customWidth="1"/>
    <col min="10515" max="10515" width="12.42578125" style="78" customWidth="1"/>
    <col min="10516" max="10518" width="3.7109375" style="78" customWidth="1"/>
    <col min="10519" max="10519" width="15.85546875" style="78" customWidth="1"/>
    <col min="10520" max="10520" width="10.7109375" style="78" customWidth="1"/>
    <col min="10521" max="10521" width="3.7109375" style="78" customWidth="1"/>
    <col min="10522" max="10522" width="16" style="78" customWidth="1"/>
    <col min="10523" max="10523" width="17.28515625" style="78" customWidth="1"/>
    <col min="10524" max="10524" width="11.140625" style="78" customWidth="1"/>
    <col min="10525" max="10525" width="14.7109375" style="78" customWidth="1"/>
    <col min="10526" max="10526" width="15" style="78" customWidth="1"/>
    <col min="10527" max="10531" width="6" style="78" customWidth="1"/>
    <col min="10532" max="10532" width="4.85546875" style="78" customWidth="1"/>
    <col min="10533" max="10533" width="10.42578125" style="78" bestFit="1" customWidth="1"/>
    <col min="10534" max="10534" width="11.7109375" style="78" customWidth="1"/>
    <col min="10535" max="10538" width="4.85546875" style="78" customWidth="1"/>
    <col min="10539" max="10754" width="11.42578125" style="78"/>
    <col min="10755" max="10759" width="6.42578125" style="78" customWidth="1"/>
    <col min="10760" max="10761" width="4.85546875" style="78" customWidth="1"/>
    <col min="10762" max="10762" width="10.42578125" style="78" customWidth="1"/>
    <col min="10763" max="10767" width="3.7109375" style="78" customWidth="1"/>
    <col min="10768" max="10768" width="12.28515625" style="78" customWidth="1"/>
    <col min="10769" max="10769" width="11.42578125" style="78" customWidth="1"/>
    <col min="10770" max="10770" width="3.7109375" style="78" customWidth="1"/>
    <col min="10771" max="10771" width="12.42578125" style="78" customWidth="1"/>
    <col min="10772" max="10774" width="3.7109375" style="78" customWidth="1"/>
    <col min="10775" max="10775" width="15.85546875" style="78" customWidth="1"/>
    <col min="10776" max="10776" width="10.7109375" style="78" customWidth="1"/>
    <col min="10777" max="10777" width="3.7109375" style="78" customWidth="1"/>
    <col min="10778" max="10778" width="16" style="78" customWidth="1"/>
    <col min="10779" max="10779" width="17.28515625" style="78" customWidth="1"/>
    <col min="10780" max="10780" width="11.140625" style="78" customWidth="1"/>
    <col min="10781" max="10781" width="14.7109375" style="78" customWidth="1"/>
    <col min="10782" max="10782" width="15" style="78" customWidth="1"/>
    <col min="10783" max="10787" width="6" style="78" customWidth="1"/>
    <col min="10788" max="10788" width="4.85546875" style="78" customWidth="1"/>
    <col min="10789" max="10789" width="10.42578125" style="78" bestFit="1" customWidth="1"/>
    <col min="10790" max="10790" width="11.7109375" style="78" customWidth="1"/>
    <col min="10791" max="10794" width="4.85546875" style="78" customWidth="1"/>
    <col min="10795" max="11010" width="11.42578125" style="78"/>
    <col min="11011" max="11015" width="6.42578125" style="78" customWidth="1"/>
    <col min="11016" max="11017" width="4.85546875" style="78" customWidth="1"/>
    <col min="11018" max="11018" width="10.42578125" style="78" customWidth="1"/>
    <col min="11019" max="11023" width="3.7109375" style="78" customWidth="1"/>
    <col min="11024" max="11024" width="12.28515625" style="78" customWidth="1"/>
    <col min="11025" max="11025" width="11.42578125" style="78" customWidth="1"/>
    <col min="11026" max="11026" width="3.7109375" style="78" customWidth="1"/>
    <col min="11027" max="11027" width="12.42578125" style="78" customWidth="1"/>
    <col min="11028" max="11030" width="3.7109375" style="78" customWidth="1"/>
    <col min="11031" max="11031" width="15.85546875" style="78" customWidth="1"/>
    <col min="11032" max="11032" width="10.7109375" style="78" customWidth="1"/>
    <col min="11033" max="11033" width="3.7109375" style="78" customWidth="1"/>
    <col min="11034" max="11034" width="16" style="78" customWidth="1"/>
    <col min="11035" max="11035" width="17.28515625" style="78" customWidth="1"/>
    <col min="11036" max="11036" width="11.140625" style="78" customWidth="1"/>
    <col min="11037" max="11037" width="14.7109375" style="78" customWidth="1"/>
    <col min="11038" max="11038" width="15" style="78" customWidth="1"/>
    <col min="11039" max="11043" width="6" style="78" customWidth="1"/>
    <col min="11044" max="11044" width="4.85546875" style="78" customWidth="1"/>
    <col min="11045" max="11045" width="10.42578125" style="78" bestFit="1" customWidth="1"/>
    <col min="11046" max="11046" width="11.7109375" style="78" customWidth="1"/>
    <col min="11047" max="11050" width="4.85546875" style="78" customWidth="1"/>
    <col min="11051" max="11266" width="11.42578125" style="78"/>
    <col min="11267" max="11271" width="6.42578125" style="78" customWidth="1"/>
    <col min="11272" max="11273" width="4.85546875" style="78" customWidth="1"/>
    <col min="11274" max="11274" width="10.42578125" style="78" customWidth="1"/>
    <col min="11275" max="11279" width="3.7109375" style="78" customWidth="1"/>
    <col min="11280" max="11280" width="12.28515625" style="78" customWidth="1"/>
    <col min="11281" max="11281" width="11.42578125" style="78" customWidth="1"/>
    <col min="11282" max="11282" width="3.7109375" style="78" customWidth="1"/>
    <col min="11283" max="11283" width="12.42578125" style="78" customWidth="1"/>
    <col min="11284" max="11286" width="3.7109375" style="78" customWidth="1"/>
    <col min="11287" max="11287" width="15.85546875" style="78" customWidth="1"/>
    <col min="11288" max="11288" width="10.7109375" style="78" customWidth="1"/>
    <col min="11289" max="11289" width="3.7109375" style="78" customWidth="1"/>
    <col min="11290" max="11290" width="16" style="78" customWidth="1"/>
    <col min="11291" max="11291" width="17.28515625" style="78" customWidth="1"/>
    <col min="11292" max="11292" width="11.140625" style="78" customWidth="1"/>
    <col min="11293" max="11293" width="14.7109375" style="78" customWidth="1"/>
    <col min="11294" max="11294" width="15" style="78" customWidth="1"/>
    <col min="11295" max="11299" width="6" style="78" customWidth="1"/>
    <col min="11300" max="11300" width="4.85546875" style="78" customWidth="1"/>
    <col min="11301" max="11301" width="10.42578125" style="78" bestFit="1" customWidth="1"/>
    <col min="11302" max="11302" width="11.7109375" style="78" customWidth="1"/>
    <col min="11303" max="11306" width="4.85546875" style="78" customWidth="1"/>
    <col min="11307" max="11522" width="11.42578125" style="78"/>
    <col min="11523" max="11527" width="6.42578125" style="78" customWidth="1"/>
    <col min="11528" max="11529" width="4.85546875" style="78" customWidth="1"/>
    <col min="11530" max="11530" width="10.42578125" style="78" customWidth="1"/>
    <col min="11531" max="11535" width="3.7109375" style="78" customWidth="1"/>
    <col min="11536" max="11536" width="12.28515625" style="78" customWidth="1"/>
    <col min="11537" max="11537" width="11.42578125" style="78" customWidth="1"/>
    <col min="11538" max="11538" width="3.7109375" style="78" customWidth="1"/>
    <col min="11539" max="11539" width="12.42578125" style="78" customWidth="1"/>
    <col min="11540" max="11542" width="3.7109375" style="78" customWidth="1"/>
    <col min="11543" max="11543" width="15.85546875" style="78" customWidth="1"/>
    <col min="11544" max="11544" width="10.7109375" style="78" customWidth="1"/>
    <col min="11545" max="11545" width="3.7109375" style="78" customWidth="1"/>
    <col min="11546" max="11546" width="16" style="78" customWidth="1"/>
    <col min="11547" max="11547" width="17.28515625" style="78" customWidth="1"/>
    <col min="11548" max="11548" width="11.140625" style="78" customWidth="1"/>
    <col min="11549" max="11549" width="14.7109375" style="78" customWidth="1"/>
    <col min="11550" max="11550" width="15" style="78" customWidth="1"/>
    <col min="11551" max="11555" width="6" style="78" customWidth="1"/>
    <col min="11556" max="11556" width="4.85546875" style="78" customWidth="1"/>
    <col min="11557" max="11557" width="10.42578125" style="78" bestFit="1" customWidth="1"/>
    <col min="11558" max="11558" width="11.7109375" style="78" customWidth="1"/>
    <col min="11559" max="11562" width="4.85546875" style="78" customWidth="1"/>
    <col min="11563" max="11778" width="11.42578125" style="78"/>
    <col min="11779" max="11783" width="6.42578125" style="78" customWidth="1"/>
    <col min="11784" max="11785" width="4.85546875" style="78" customWidth="1"/>
    <col min="11786" max="11786" width="10.42578125" style="78" customWidth="1"/>
    <col min="11787" max="11791" width="3.7109375" style="78" customWidth="1"/>
    <col min="11792" max="11792" width="12.28515625" style="78" customWidth="1"/>
    <col min="11793" max="11793" width="11.42578125" style="78" customWidth="1"/>
    <col min="11794" max="11794" width="3.7109375" style="78" customWidth="1"/>
    <col min="11795" max="11795" width="12.42578125" style="78" customWidth="1"/>
    <col min="11796" max="11798" width="3.7109375" style="78" customWidth="1"/>
    <col min="11799" max="11799" width="15.85546875" style="78" customWidth="1"/>
    <col min="11800" max="11800" width="10.7109375" style="78" customWidth="1"/>
    <col min="11801" max="11801" width="3.7109375" style="78" customWidth="1"/>
    <col min="11802" max="11802" width="16" style="78" customWidth="1"/>
    <col min="11803" max="11803" width="17.28515625" style="78" customWidth="1"/>
    <col min="11804" max="11804" width="11.140625" style="78" customWidth="1"/>
    <col min="11805" max="11805" width="14.7109375" style="78" customWidth="1"/>
    <col min="11806" max="11806" width="15" style="78" customWidth="1"/>
    <col min="11807" max="11811" width="6" style="78" customWidth="1"/>
    <col min="11812" max="11812" width="4.85546875" style="78" customWidth="1"/>
    <col min="11813" max="11813" width="10.42578125" style="78" bestFit="1" customWidth="1"/>
    <col min="11814" max="11814" width="11.7109375" style="78" customWidth="1"/>
    <col min="11815" max="11818" width="4.85546875" style="78" customWidth="1"/>
    <col min="11819" max="12034" width="11.42578125" style="78"/>
    <col min="12035" max="12039" width="6.42578125" style="78" customWidth="1"/>
    <col min="12040" max="12041" width="4.85546875" style="78" customWidth="1"/>
    <col min="12042" max="12042" width="10.42578125" style="78" customWidth="1"/>
    <col min="12043" max="12047" width="3.7109375" style="78" customWidth="1"/>
    <col min="12048" max="12048" width="12.28515625" style="78" customWidth="1"/>
    <col min="12049" max="12049" width="11.42578125" style="78" customWidth="1"/>
    <col min="12050" max="12050" width="3.7109375" style="78" customWidth="1"/>
    <col min="12051" max="12051" width="12.42578125" style="78" customWidth="1"/>
    <col min="12052" max="12054" width="3.7109375" style="78" customWidth="1"/>
    <col min="12055" max="12055" width="15.85546875" style="78" customWidth="1"/>
    <col min="12056" max="12056" width="10.7109375" style="78" customWidth="1"/>
    <col min="12057" max="12057" width="3.7109375" style="78" customWidth="1"/>
    <col min="12058" max="12058" width="16" style="78" customWidth="1"/>
    <col min="12059" max="12059" width="17.28515625" style="78" customWidth="1"/>
    <col min="12060" max="12060" width="11.140625" style="78" customWidth="1"/>
    <col min="12061" max="12061" width="14.7109375" style="78" customWidth="1"/>
    <col min="12062" max="12062" width="15" style="78" customWidth="1"/>
    <col min="12063" max="12067" width="6" style="78" customWidth="1"/>
    <col min="12068" max="12068" width="4.85546875" style="78" customWidth="1"/>
    <col min="12069" max="12069" width="10.42578125" style="78" bestFit="1" customWidth="1"/>
    <col min="12070" max="12070" width="11.7109375" style="78" customWidth="1"/>
    <col min="12071" max="12074" width="4.85546875" style="78" customWidth="1"/>
    <col min="12075" max="12290" width="11.42578125" style="78"/>
    <col min="12291" max="12295" width="6.42578125" style="78" customWidth="1"/>
    <col min="12296" max="12297" width="4.85546875" style="78" customWidth="1"/>
    <col min="12298" max="12298" width="10.42578125" style="78" customWidth="1"/>
    <col min="12299" max="12303" width="3.7109375" style="78" customWidth="1"/>
    <col min="12304" max="12304" width="12.28515625" style="78" customWidth="1"/>
    <col min="12305" max="12305" width="11.42578125" style="78" customWidth="1"/>
    <col min="12306" max="12306" width="3.7109375" style="78" customWidth="1"/>
    <col min="12307" max="12307" width="12.42578125" style="78" customWidth="1"/>
    <col min="12308" max="12310" width="3.7109375" style="78" customWidth="1"/>
    <col min="12311" max="12311" width="15.85546875" style="78" customWidth="1"/>
    <col min="12312" max="12312" width="10.7109375" style="78" customWidth="1"/>
    <col min="12313" max="12313" width="3.7109375" style="78" customWidth="1"/>
    <col min="12314" max="12314" width="16" style="78" customWidth="1"/>
    <col min="12315" max="12315" width="17.28515625" style="78" customWidth="1"/>
    <col min="12316" max="12316" width="11.140625" style="78" customWidth="1"/>
    <col min="12317" max="12317" width="14.7109375" style="78" customWidth="1"/>
    <col min="12318" max="12318" width="15" style="78" customWidth="1"/>
    <col min="12319" max="12323" width="6" style="78" customWidth="1"/>
    <col min="12324" max="12324" width="4.85546875" style="78" customWidth="1"/>
    <col min="12325" max="12325" width="10.42578125" style="78" bestFit="1" customWidth="1"/>
    <col min="12326" max="12326" width="11.7109375" style="78" customWidth="1"/>
    <col min="12327" max="12330" width="4.85546875" style="78" customWidth="1"/>
    <col min="12331" max="12546" width="11.42578125" style="78"/>
    <col min="12547" max="12551" width="6.42578125" style="78" customWidth="1"/>
    <col min="12552" max="12553" width="4.85546875" style="78" customWidth="1"/>
    <col min="12554" max="12554" width="10.42578125" style="78" customWidth="1"/>
    <col min="12555" max="12559" width="3.7109375" style="78" customWidth="1"/>
    <col min="12560" max="12560" width="12.28515625" style="78" customWidth="1"/>
    <col min="12561" max="12561" width="11.42578125" style="78" customWidth="1"/>
    <col min="12562" max="12562" width="3.7109375" style="78" customWidth="1"/>
    <col min="12563" max="12563" width="12.42578125" style="78" customWidth="1"/>
    <col min="12564" max="12566" width="3.7109375" style="78" customWidth="1"/>
    <col min="12567" max="12567" width="15.85546875" style="78" customWidth="1"/>
    <col min="12568" max="12568" width="10.7109375" style="78" customWidth="1"/>
    <col min="12569" max="12569" width="3.7109375" style="78" customWidth="1"/>
    <col min="12570" max="12570" width="16" style="78" customWidth="1"/>
    <col min="12571" max="12571" width="17.28515625" style="78" customWidth="1"/>
    <col min="12572" max="12572" width="11.140625" style="78" customWidth="1"/>
    <col min="12573" max="12573" width="14.7109375" style="78" customWidth="1"/>
    <col min="12574" max="12574" width="15" style="78" customWidth="1"/>
    <col min="12575" max="12579" width="6" style="78" customWidth="1"/>
    <col min="12580" max="12580" width="4.85546875" style="78" customWidth="1"/>
    <col min="12581" max="12581" width="10.42578125" style="78" bestFit="1" customWidth="1"/>
    <col min="12582" max="12582" width="11.7109375" style="78" customWidth="1"/>
    <col min="12583" max="12586" width="4.85546875" style="78" customWidth="1"/>
    <col min="12587" max="12802" width="11.42578125" style="78"/>
    <col min="12803" max="12807" width="6.42578125" style="78" customWidth="1"/>
    <col min="12808" max="12809" width="4.85546875" style="78" customWidth="1"/>
    <col min="12810" max="12810" width="10.42578125" style="78" customWidth="1"/>
    <col min="12811" max="12815" width="3.7109375" style="78" customWidth="1"/>
    <col min="12816" max="12816" width="12.28515625" style="78" customWidth="1"/>
    <col min="12817" max="12817" width="11.42578125" style="78" customWidth="1"/>
    <col min="12818" max="12818" width="3.7109375" style="78" customWidth="1"/>
    <col min="12819" max="12819" width="12.42578125" style="78" customWidth="1"/>
    <col min="12820" max="12822" width="3.7109375" style="78" customWidth="1"/>
    <col min="12823" max="12823" width="15.85546875" style="78" customWidth="1"/>
    <col min="12824" max="12824" width="10.7109375" style="78" customWidth="1"/>
    <col min="12825" max="12825" width="3.7109375" style="78" customWidth="1"/>
    <col min="12826" max="12826" width="16" style="78" customWidth="1"/>
    <col min="12827" max="12827" width="17.28515625" style="78" customWidth="1"/>
    <col min="12828" max="12828" width="11.140625" style="78" customWidth="1"/>
    <col min="12829" max="12829" width="14.7109375" style="78" customWidth="1"/>
    <col min="12830" max="12830" width="15" style="78" customWidth="1"/>
    <col min="12831" max="12835" width="6" style="78" customWidth="1"/>
    <col min="12836" max="12836" width="4.85546875" style="78" customWidth="1"/>
    <col min="12837" max="12837" width="10.42578125" style="78" bestFit="1" customWidth="1"/>
    <col min="12838" max="12838" width="11.7109375" style="78" customWidth="1"/>
    <col min="12839" max="12842" width="4.85546875" style="78" customWidth="1"/>
    <col min="12843" max="13058" width="11.42578125" style="78"/>
    <col min="13059" max="13063" width="6.42578125" style="78" customWidth="1"/>
    <col min="13064" max="13065" width="4.85546875" style="78" customWidth="1"/>
    <col min="13066" max="13066" width="10.42578125" style="78" customWidth="1"/>
    <col min="13067" max="13071" width="3.7109375" style="78" customWidth="1"/>
    <col min="13072" max="13072" width="12.28515625" style="78" customWidth="1"/>
    <col min="13073" max="13073" width="11.42578125" style="78" customWidth="1"/>
    <col min="13074" max="13074" width="3.7109375" style="78" customWidth="1"/>
    <col min="13075" max="13075" width="12.42578125" style="78" customWidth="1"/>
    <col min="13076" max="13078" width="3.7109375" style="78" customWidth="1"/>
    <col min="13079" max="13079" width="15.85546875" style="78" customWidth="1"/>
    <col min="13080" max="13080" width="10.7109375" style="78" customWidth="1"/>
    <col min="13081" max="13081" width="3.7109375" style="78" customWidth="1"/>
    <col min="13082" max="13082" width="16" style="78" customWidth="1"/>
    <col min="13083" max="13083" width="17.28515625" style="78" customWidth="1"/>
    <col min="13084" max="13084" width="11.140625" style="78" customWidth="1"/>
    <col min="13085" max="13085" width="14.7109375" style="78" customWidth="1"/>
    <col min="13086" max="13086" width="15" style="78" customWidth="1"/>
    <col min="13087" max="13091" width="6" style="78" customWidth="1"/>
    <col min="13092" max="13092" width="4.85546875" style="78" customWidth="1"/>
    <col min="13093" max="13093" width="10.42578125" style="78" bestFit="1" customWidth="1"/>
    <col min="13094" max="13094" width="11.7109375" style="78" customWidth="1"/>
    <col min="13095" max="13098" width="4.85546875" style="78" customWidth="1"/>
    <col min="13099" max="13314" width="11.42578125" style="78"/>
    <col min="13315" max="13319" width="6.42578125" style="78" customWidth="1"/>
    <col min="13320" max="13321" width="4.85546875" style="78" customWidth="1"/>
    <col min="13322" max="13322" width="10.42578125" style="78" customWidth="1"/>
    <col min="13323" max="13327" width="3.7109375" style="78" customWidth="1"/>
    <col min="13328" max="13328" width="12.28515625" style="78" customWidth="1"/>
    <col min="13329" max="13329" width="11.42578125" style="78" customWidth="1"/>
    <col min="13330" max="13330" width="3.7109375" style="78" customWidth="1"/>
    <col min="13331" max="13331" width="12.42578125" style="78" customWidth="1"/>
    <col min="13332" max="13334" width="3.7109375" style="78" customWidth="1"/>
    <col min="13335" max="13335" width="15.85546875" style="78" customWidth="1"/>
    <col min="13336" max="13336" width="10.7109375" style="78" customWidth="1"/>
    <col min="13337" max="13337" width="3.7109375" style="78" customWidth="1"/>
    <col min="13338" max="13338" width="16" style="78" customWidth="1"/>
    <col min="13339" max="13339" width="17.28515625" style="78" customWidth="1"/>
    <col min="13340" max="13340" width="11.140625" style="78" customWidth="1"/>
    <col min="13341" max="13341" width="14.7109375" style="78" customWidth="1"/>
    <col min="13342" max="13342" width="15" style="78" customWidth="1"/>
    <col min="13343" max="13347" width="6" style="78" customWidth="1"/>
    <col min="13348" max="13348" width="4.85546875" style="78" customWidth="1"/>
    <col min="13349" max="13349" width="10.42578125" style="78" bestFit="1" customWidth="1"/>
    <col min="13350" max="13350" width="11.7109375" style="78" customWidth="1"/>
    <col min="13351" max="13354" width="4.85546875" style="78" customWidth="1"/>
    <col min="13355" max="13570" width="11.42578125" style="78"/>
    <col min="13571" max="13575" width="6.42578125" style="78" customWidth="1"/>
    <col min="13576" max="13577" width="4.85546875" style="78" customWidth="1"/>
    <col min="13578" max="13578" width="10.42578125" style="78" customWidth="1"/>
    <col min="13579" max="13583" width="3.7109375" style="78" customWidth="1"/>
    <col min="13584" max="13584" width="12.28515625" style="78" customWidth="1"/>
    <col min="13585" max="13585" width="11.42578125" style="78" customWidth="1"/>
    <col min="13586" max="13586" width="3.7109375" style="78" customWidth="1"/>
    <col min="13587" max="13587" width="12.42578125" style="78" customWidth="1"/>
    <col min="13588" max="13590" width="3.7109375" style="78" customWidth="1"/>
    <col min="13591" max="13591" width="15.85546875" style="78" customWidth="1"/>
    <col min="13592" max="13592" width="10.7109375" style="78" customWidth="1"/>
    <col min="13593" max="13593" width="3.7109375" style="78" customWidth="1"/>
    <col min="13594" max="13594" width="16" style="78" customWidth="1"/>
    <col min="13595" max="13595" width="17.28515625" style="78" customWidth="1"/>
    <col min="13596" max="13596" width="11.140625" style="78" customWidth="1"/>
    <col min="13597" max="13597" width="14.7109375" style="78" customWidth="1"/>
    <col min="13598" max="13598" width="15" style="78" customWidth="1"/>
    <col min="13599" max="13603" width="6" style="78" customWidth="1"/>
    <col min="13604" max="13604" width="4.85546875" style="78" customWidth="1"/>
    <col min="13605" max="13605" width="10.42578125" style="78" bestFit="1" customWidth="1"/>
    <col min="13606" max="13606" width="11.7109375" style="78" customWidth="1"/>
    <col min="13607" max="13610" width="4.85546875" style="78" customWidth="1"/>
    <col min="13611" max="13826" width="11.42578125" style="78"/>
    <col min="13827" max="13831" width="6.42578125" style="78" customWidth="1"/>
    <col min="13832" max="13833" width="4.85546875" style="78" customWidth="1"/>
    <col min="13834" max="13834" width="10.42578125" style="78" customWidth="1"/>
    <col min="13835" max="13839" width="3.7109375" style="78" customWidth="1"/>
    <col min="13840" max="13840" width="12.28515625" style="78" customWidth="1"/>
    <col min="13841" max="13841" width="11.42578125" style="78" customWidth="1"/>
    <col min="13842" max="13842" width="3.7109375" style="78" customWidth="1"/>
    <col min="13843" max="13843" width="12.42578125" style="78" customWidth="1"/>
    <col min="13844" max="13846" width="3.7109375" style="78" customWidth="1"/>
    <col min="13847" max="13847" width="15.85546875" style="78" customWidth="1"/>
    <col min="13848" max="13848" width="10.7109375" style="78" customWidth="1"/>
    <col min="13849" max="13849" width="3.7109375" style="78" customWidth="1"/>
    <col min="13850" max="13850" width="16" style="78" customWidth="1"/>
    <col min="13851" max="13851" width="17.28515625" style="78" customWidth="1"/>
    <col min="13852" max="13852" width="11.140625" style="78" customWidth="1"/>
    <col min="13853" max="13853" width="14.7109375" style="78" customWidth="1"/>
    <col min="13854" max="13854" width="15" style="78" customWidth="1"/>
    <col min="13855" max="13859" width="6" style="78" customWidth="1"/>
    <col min="13860" max="13860" width="4.85546875" style="78" customWidth="1"/>
    <col min="13861" max="13861" width="10.42578125" style="78" bestFit="1" customWidth="1"/>
    <col min="13862" max="13862" width="11.7109375" style="78" customWidth="1"/>
    <col min="13863" max="13866" width="4.85546875" style="78" customWidth="1"/>
    <col min="13867" max="14082" width="11.42578125" style="78"/>
    <col min="14083" max="14087" width="6.42578125" style="78" customWidth="1"/>
    <col min="14088" max="14089" width="4.85546875" style="78" customWidth="1"/>
    <col min="14090" max="14090" width="10.42578125" style="78" customWidth="1"/>
    <col min="14091" max="14095" width="3.7109375" style="78" customWidth="1"/>
    <col min="14096" max="14096" width="12.28515625" style="78" customWidth="1"/>
    <col min="14097" max="14097" width="11.42578125" style="78" customWidth="1"/>
    <col min="14098" max="14098" width="3.7109375" style="78" customWidth="1"/>
    <col min="14099" max="14099" width="12.42578125" style="78" customWidth="1"/>
    <col min="14100" max="14102" width="3.7109375" style="78" customWidth="1"/>
    <col min="14103" max="14103" width="15.85546875" style="78" customWidth="1"/>
    <col min="14104" max="14104" width="10.7109375" style="78" customWidth="1"/>
    <col min="14105" max="14105" width="3.7109375" style="78" customWidth="1"/>
    <col min="14106" max="14106" width="16" style="78" customWidth="1"/>
    <col min="14107" max="14107" width="17.28515625" style="78" customWidth="1"/>
    <col min="14108" max="14108" width="11.140625" style="78" customWidth="1"/>
    <col min="14109" max="14109" width="14.7109375" style="78" customWidth="1"/>
    <col min="14110" max="14110" width="15" style="78" customWidth="1"/>
    <col min="14111" max="14115" width="6" style="78" customWidth="1"/>
    <col min="14116" max="14116" width="4.85546875" style="78" customWidth="1"/>
    <col min="14117" max="14117" width="10.42578125" style="78" bestFit="1" customWidth="1"/>
    <col min="14118" max="14118" width="11.7109375" style="78" customWidth="1"/>
    <col min="14119" max="14122" width="4.85546875" style="78" customWidth="1"/>
    <col min="14123" max="14338" width="11.42578125" style="78"/>
    <col min="14339" max="14343" width="6.42578125" style="78" customWidth="1"/>
    <col min="14344" max="14345" width="4.85546875" style="78" customWidth="1"/>
    <col min="14346" max="14346" width="10.42578125" style="78" customWidth="1"/>
    <col min="14347" max="14351" width="3.7109375" style="78" customWidth="1"/>
    <col min="14352" max="14352" width="12.28515625" style="78" customWidth="1"/>
    <col min="14353" max="14353" width="11.42578125" style="78" customWidth="1"/>
    <col min="14354" max="14354" width="3.7109375" style="78" customWidth="1"/>
    <col min="14355" max="14355" width="12.42578125" style="78" customWidth="1"/>
    <col min="14356" max="14358" width="3.7109375" style="78" customWidth="1"/>
    <col min="14359" max="14359" width="15.85546875" style="78" customWidth="1"/>
    <col min="14360" max="14360" width="10.7109375" style="78" customWidth="1"/>
    <col min="14361" max="14361" width="3.7109375" style="78" customWidth="1"/>
    <col min="14362" max="14362" width="16" style="78" customWidth="1"/>
    <col min="14363" max="14363" width="17.28515625" style="78" customWidth="1"/>
    <col min="14364" max="14364" width="11.140625" style="78" customWidth="1"/>
    <col min="14365" max="14365" width="14.7109375" style="78" customWidth="1"/>
    <col min="14366" max="14366" width="15" style="78" customWidth="1"/>
    <col min="14367" max="14371" width="6" style="78" customWidth="1"/>
    <col min="14372" max="14372" width="4.85546875" style="78" customWidth="1"/>
    <col min="14373" max="14373" width="10.42578125" style="78" bestFit="1" customWidth="1"/>
    <col min="14374" max="14374" width="11.7109375" style="78" customWidth="1"/>
    <col min="14375" max="14378" width="4.85546875" style="78" customWidth="1"/>
    <col min="14379" max="14594" width="11.42578125" style="78"/>
    <col min="14595" max="14599" width="6.42578125" style="78" customWidth="1"/>
    <col min="14600" max="14601" width="4.85546875" style="78" customWidth="1"/>
    <col min="14602" max="14602" width="10.42578125" style="78" customWidth="1"/>
    <col min="14603" max="14607" width="3.7109375" style="78" customWidth="1"/>
    <col min="14608" max="14608" width="12.28515625" style="78" customWidth="1"/>
    <col min="14609" max="14609" width="11.42578125" style="78" customWidth="1"/>
    <col min="14610" max="14610" width="3.7109375" style="78" customWidth="1"/>
    <col min="14611" max="14611" width="12.42578125" style="78" customWidth="1"/>
    <col min="14612" max="14614" width="3.7109375" style="78" customWidth="1"/>
    <col min="14615" max="14615" width="15.85546875" style="78" customWidth="1"/>
    <col min="14616" max="14616" width="10.7109375" style="78" customWidth="1"/>
    <col min="14617" max="14617" width="3.7109375" style="78" customWidth="1"/>
    <col min="14618" max="14618" width="16" style="78" customWidth="1"/>
    <col min="14619" max="14619" width="17.28515625" style="78" customWidth="1"/>
    <col min="14620" max="14620" width="11.140625" style="78" customWidth="1"/>
    <col min="14621" max="14621" width="14.7109375" style="78" customWidth="1"/>
    <col min="14622" max="14622" width="15" style="78" customWidth="1"/>
    <col min="14623" max="14627" width="6" style="78" customWidth="1"/>
    <col min="14628" max="14628" width="4.85546875" style="78" customWidth="1"/>
    <col min="14629" max="14629" width="10.42578125" style="78" bestFit="1" customWidth="1"/>
    <col min="14630" max="14630" width="11.7109375" style="78" customWidth="1"/>
    <col min="14631" max="14634" width="4.85546875" style="78" customWidth="1"/>
    <col min="14635" max="14850" width="11.42578125" style="78"/>
    <col min="14851" max="14855" width="6.42578125" style="78" customWidth="1"/>
    <col min="14856" max="14857" width="4.85546875" style="78" customWidth="1"/>
    <col min="14858" max="14858" width="10.42578125" style="78" customWidth="1"/>
    <col min="14859" max="14863" width="3.7109375" style="78" customWidth="1"/>
    <col min="14864" max="14864" width="12.28515625" style="78" customWidth="1"/>
    <col min="14865" max="14865" width="11.42578125" style="78" customWidth="1"/>
    <col min="14866" max="14866" width="3.7109375" style="78" customWidth="1"/>
    <col min="14867" max="14867" width="12.42578125" style="78" customWidth="1"/>
    <col min="14868" max="14870" width="3.7109375" style="78" customWidth="1"/>
    <col min="14871" max="14871" width="15.85546875" style="78" customWidth="1"/>
    <col min="14872" max="14872" width="10.7109375" style="78" customWidth="1"/>
    <col min="14873" max="14873" width="3.7109375" style="78" customWidth="1"/>
    <col min="14874" max="14874" width="16" style="78" customWidth="1"/>
    <col min="14875" max="14875" width="17.28515625" style="78" customWidth="1"/>
    <col min="14876" max="14876" width="11.140625" style="78" customWidth="1"/>
    <col min="14877" max="14877" width="14.7109375" style="78" customWidth="1"/>
    <col min="14878" max="14878" width="15" style="78" customWidth="1"/>
    <col min="14879" max="14883" width="6" style="78" customWidth="1"/>
    <col min="14884" max="14884" width="4.85546875" style="78" customWidth="1"/>
    <col min="14885" max="14885" width="10.42578125" style="78" bestFit="1" customWidth="1"/>
    <col min="14886" max="14886" width="11.7109375" style="78" customWidth="1"/>
    <col min="14887" max="14890" width="4.85546875" style="78" customWidth="1"/>
    <col min="14891" max="15106" width="11.42578125" style="78"/>
    <col min="15107" max="15111" width="6.42578125" style="78" customWidth="1"/>
    <col min="15112" max="15113" width="4.85546875" style="78" customWidth="1"/>
    <col min="15114" max="15114" width="10.42578125" style="78" customWidth="1"/>
    <col min="15115" max="15119" width="3.7109375" style="78" customWidth="1"/>
    <col min="15120" max="15120" width="12.28515625" style="78" customWidth="1"/>
    <col min="15121" max="15121" width="11.42578125" style="78" customWidth="1"/>
    <col min="15122" max="15122" width="3.7109375" style="78" customWidth="1"/>
    <col min="15123" max="15123" width="12.42578125" style="78" customWidth="1"/>
    <col min="15124" max="15126" width="3.7109375" style="78" customWidth="1"/>
    <col min="15127" max="15127" width="15.85546875" style="78" customWidth="1"/>
    <col min="15128" max="15128" width="10.7109375" style="78" customWidth="1"/>
    <col min="15129" max="15129" width="3.7109375" style="78" customWidth="1"/>
    <col min="15130" max="15130" width="16" style="78" customWidth="1"/>
    <col min="15131" max="15131" width="17.28515625" style="78" customWidth="1"/>
    <col min="15132" max="15132" width="11.140625" style="78" customWidth="1"/>
    <col min="15133" max="15133" width="14.7109375" style="78" customWidth="1"/>
    <col min="15134" max="15134" width="15" style="78" customWidth="1"/>
    <col min="15135" max="15139" width="6" style="78" customWidth="1"/>
    <col min="15140" max="15140" width="4.85546875" style="78" customWidth="1"/>
    <col min="15141" max="15141" width="10.42578125" style="78" bestFit="1" customWidth="1"/>
    <col min="15142" max="15142" width="11.7109375" style="78" customWidth="1"/>
    <col min="15143" max="15146" width="4.85546875" style="78" customWidth="1"/>
    <col min="15147" max="15362" width="11.42578125" style="78"/>
    <col min="15363" max="15367" width="6.42578125" style="78" customWidth="1"/>
    <col min="15368" max="15369" width="4.85546875" style="78" customWidth="1"/>
    <col min="15370" max="15370" width="10.42578125" style="78" customWidth="1"/>
    <col min="15371" max="15375" width="3.7109375" style="78" customWidth="1"/>
    <col min="15376" max="15376" width="12.28515625" style="78" customWidth="1"/>
    <col min="15377" max="15377" width="11.42578125" style="78" customWidth="1"/>
    <col min="15378" max="15378" width="3.7109375" style="78" customWidth="1"/>
    <col min="15379" max="15379" width="12.42578125" style="78" customWidth="1"/>
    <col min="15380" max="15382" width="3.7109375" style="78" customWidth="1"/>
    <col min="15383" max="15383" width="15.85546875" style="78" customWidth="1"/>
    <col min="15384" max="15384" width="10.7109375" style="78" customWidth="1"/>
    <col min="15385" max="15385" width="3.7109375" style="78" customWidth="1"/>
    <col min="15386" max="15386" width="16" style="78" customWidth="1"/>
    <col min="15387" max="15387" width="17.28515625" style="78" customWidth="1"/>
    <col min="15388" max="15388" width="11.140625" style="78" customWidth="1"/>
    <col min="15389" max="15389" width="14.7109375" style="78" customWidth="1"/>
    <col min="15390" max="15390" width="15" style="78" customWidth="1"/>
    <col min="15391" max="15395" width="6" style="78" customWidth="1"/>
    <col min="15396" max="15396" width="4.85546875" style="78" customWidth="1"/>
    <col min="15397" max="15397" width="10.42578125" style="78" bestFit="1" customWidth="1"/>
    <col min="15398" max="15398" width="11.7109375" style="78" customWidth="1"/>
    <col min="15399" max="15402" width="4.85546875" style="78" customWidth="1"/>
    <col min="15403" max="15618" width="11.42578125" style="78"/>
    <col min="15619" max="15623" width="6.42578125" style="78" customWidth="1"/>
    <col min="15624" max="15625" width="4.85546875" style="78" customWidth="1"/>
    <col min="15626" max="15626" width="10.42578125" style="78" customWidth="1"/>
    <col min="15627" max="15631" width="3.7109375" style="78" customWidth="1"/>
    <col min="15632" max="15632" width="12.28515625" style="78" customWidth="1"/>
    <col min="15633" max="15633" width="11.42578125" style="78" customWidth="1"/>
    <col min="15634" max="15634" width="3.7109375" style="78" customWidth="1"/>
    <col min="15635" max="15635" width="12.42578125" style="78" customWidth="1"/>
    <col min="15636" max="15638" width="3.7109375" style="78" customWidth="1"/>
    <col min="15639" max="15639" width="15.85546875" style="78" customWidth="1"/>
    <col min="15640" max="15640" width="10.7109375" style="78" customWidth="1"/>
    <col min="15641" max="15641" width="3.7109375" style="78" customWidth="1"/>
    <col min="15642" max="15642" width="16" style="78" customWidth="1"/>
    <col min="15643" max="15643" width="17.28515625" style="78" customWidth="1"/>
    <col min="15644" max="15644" width="11.140625" style="78" customWidth="1"/>
    <col min="15645" max="15645" width="14.7109375" style="78" customWidth="1"/>
    <col min="15646" max="15646" width="15" style="78" customWidth="1"/>
    <col min="15647" max="15651" width="6" style="78" customWidth="1"/>
    <col min="15652" max="15652" width="4.85546875" style="78" customWidth="1"/>
    <col min="15653" max="15653" width="10.42578125" style="78" bestFit="1" customWidth="1"/>
    <col min="15654" max="15654" width="11.7109375" style="78" customWidth="1"/>
    <col min="15655" max="15658" width="4.85546875" style="78" customWidth="1"/>
    <col min="15659" max="15874" width="11.42578125" style="78"/>
    <col min="15875" max="15879" width="6.42578125" style="78" customWidth="1"/>
    <col min="15880" max="15881" width="4.85546875" style="78" customWidth="1"/>
    <col min="15882" max="15882" width="10.42578125" style="78" customWidth="1"/>
    <col min="15883" max="15887" width="3.7109375" style="78" customWidth="1"/>
    <col min="15888" max="15888" width="12.28515625" style="78" customWidth="1"/>
    <col min="15889" max="15889" width="11.42578125" style="78" customWidth="1"/>
    <col min="15890" max="15890" width="3.7109375" style="78" customWidth="1"/>
    <col min="15891" max="15891" width="12.42578125" style="78" customWidth="1"/>
    <col min="15892" max="15894" width="3.7109375" style="78" customWidth="1"/>
    <col min="15895" max="15895" width="15.85546875" style="78" customWidth="1"/>
    <col min="15896" max="15896" width="10.7109375" style="78" customWidth="1"/>
    <col min="15897" max="15897" width="3.7109375" style="78" customWidth="1"/>
    <col min="15898" max="15898" width="16" style="78" customWidth="1"/>
    <col min="15899" max="15899" width="17.28515625" style="78" customWidth="1"/>
    <col min="15900" max="15900" width="11.140625" style="78" customWidth="1"/>
    <col min="15901" max="15901" width="14.7109375" style="78" customWidth="1"/>
    <col min="15902" max="15902" width="15" style="78" customWidth="1"/>
    <col min="15903" max="15907" width="6" style="78" customWidth="1"/>
    <col min="15908" max="15908" width="4.85546875" style="78" customWidth="1"/>
    <col min="15909" max="15909" width="10.42578125" style="78" bestFit="1" customWidth="1"/>
    <col min="15910" max="15910" width="11.7109375" style="78" customWidth="1"/>
    <col min="15911" max="15914" width="4.85546875" style="78" customWidth="1"/>
    <col min="15915" max="16130" width="11.42578125" style="78"/>
    <col min="16131" max="16135" width="6.42578125" style="78" customWidth="1"/>
    <col min="16136" max="16137" width="4.85546875" style="78" customWidth="1"/>
    <col min="16138" max="16138" width="10.42578125" style="78" customWidth="1"/>
    <col min="16139" max="16143" width="3.7109375" style="78" customWidth="1"/>
    <col min="16144" max="16144" width="12.28515625" style="78" customWidth="1"/>
    <col min="16145" max="16145" width="11.42578125" style="78" customWidth="1"/>
    <col min="16146" max="16146" width="3.7109375" style="78" customWidth="1"/>
    <col min="16147" max="16147" width="12.42578125" style="78" customWidth="1"/>
    <col min="16148" max="16150" width="3.7109375" style="78" customWidth="1"/>
    <col min="16151" max="16151" width="15.85546875" style="78" customWidth="1"/>
    <col min="16152" max="16152" width="10.7109375" style="78" customWidth="1"/>
    <col min="16153" max="16153" width="3.7109375" style="78" customWidth="1"/>
    <col min="16154" max="16154" width="16" style="78" customWidth="1"/>
    <col min="16155" max="16155" width="17.28515625" style="78" customWidth="1"/>
    <col min="16156" max="16156" width="11.140625" style="78" customWidth="1"/>
    <col min="16157" max="16157" width="14.7109375" style="78" customWidth="1"/>
    <col min="16158" max="16158" width="15" style="78" customWidth="1"/>
    <col min="16159" max="16163" width="6" style="78" customWidth="1"/>
    <col min="16164" max="16164" width="4.85546875" style="78" customWidth="1"/>
    <col min="16165" max="16165" width="10.42578125" style="78" bestFit="1" customWidth="1"/>
    <col min="16166" max="16166" width="11.7109375" style="78" customWidth="1"/>
    <col min="16167" max="16170" width="4.85546875" style="78" customWidth="1"/>
    <col min="16171" max="16384" width="11.42578125" style="78"/>
  </cols>
  <sheetData>
    <row r="1" spans="1:251" ht="15.75">
      <c r="A1" s="558"/>
      <c r="B1" s="559"/>
      <c r="C1" s="559"/>
      <c r="D1" s="560"/>
      <c r="E1" s="567" t="s">
        <v>1</v>
      </c>
      <c r="F1" s="568"/>
      <c r="G1" s="568"/>
      <c r="H1" s="568"/>
      <c r="I1" s="568"/>
      <c r="J1" s="568"/>
      <c r="K1" s="568"/>
      <c r="L1" s="568"/>
      <c r="M1" s="568"/>
      <c r="N1" s="568"/>
      <c r="O1" s="568"/>
      <c r="P1" s="568"/>
      <c r="Q1" s="568"/>
      <c r="R1" s="568"/>
      <c r="S1" s="568"/>
      <c r="T1" s="568"/>
      <c r="U1" s="568"/>
      <c r="V1" s="568"/>
      <c r="W1" s="568"/>
      <c r="X1" s="568"/>
      <c r="Y1" s="568"/>
      <c r="Z1" s="568"/>
      <c r="AA1" s="568"/>
      <c r="AB1" s="568"/>
      <c r="AC1" s="568"/>
      <c r="AD1" s="569"/>
      <c r="AE1" s="570" t="s">
        <v>181</v>
      </c>
      <c r="AF1" s="568"/>
      <c r="AG1" s="568"/>
      <c r="AH1" s="568"/>
      <c r="AI1" s="571" t="s">
        <v>248</v>
      </c>
      <c r="AJ1" s="571"/>
      <c r="AK1" s="572"/>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1"/>
      <c r="BO1" s="141"/>
      <c r="BP1" s="142"/>
      <c r="BQ1" s="142"/>
      <c r="BR1" s="142"/>
      <c r="BS1" s="142"/>
      <c r="BT1" s="142"/>
      <c r="BU1" s="142"/>
      <c r="BV1" s="142"/>
      <c r="BW1" s="142"/>
      <c r="BX1" s="142"/>
      <c r="BY1" s="142"/>
      <c r="BZ1" s="142"/>
      <c r="CA1" s="142"/>
      <c r="CB1" s="142"/>
      <c r="CC1" s="142"/>
      <c r="CD1" s="142"/>
      <c r="CE1" s="142"/>
      <c r="CF1" s="142"/>
      <c r="CG1" s="142"/>
      <c r="CH1" s="142"/>
      <c r="CI1" s="142"/>
      <c r="CJ1" s="142"/>
      <c r="CK1" s="142"/>
      <c r="CL1" s="142"/>
      <c r="CM1" s="142"/>
      <c r="CN1" s="142"/>
      <c r="CO1" s="142"/>
      <c r="CP1" s="142"/>
      <c r="CQ1" s="142"/>
      <c r="CR1" s="142"/>
      <c r="CS1" s="142"/>
      <c r="CT1" s="142"/>
      <c r="CU1" s="142"/>
      <c r="CV1" s="142"/>
      <c r="CW1" s="142"/>
      <c r="CX1" s="142"/>
      <c r="CY1" s="142"/>
      <c r="CZ1" s="142"/>
      <c r="DA1" s="142"/>
      <c r="DB1" s="142"/>
      <c r="DC1" s="142"/>
      <c r="DD1" s="142"/>
      <c r="DE1" s="142"/>
      <c r="DF1" s="142"/>
      <c r="DG1" s="142"/>
      <c r="DH1" s="142"/>
      <c r="DI1" s="142"/>
      <c r="DJ1" s="142"/>
      <c r="DK1" s="142"/>
      <c r="DL1" s="142"/>
      <c r="DM1" s="142"/>
      <c r="DN1" s="142"/>
      <c r="DO1" s="142"/>
      <c r="DP1" s="142"/>
      <c r="DQ1" s="142"/>
      <c r="DR1" s="142"/>
      <c r="DS1" s="142"/>
      <c r="DT1" s="142"/>
      <c r="DU1" s="142"/>
      <c r="DV1" s="142"/>
      <c r="DW1" s="142"/>
      <c r="DX1" s="142"/>
      <c r="DY1" s="142"/>
      <c r="DZ1" s="142"/>
      <c r="EA1" s="142"/>
      <c r="EB1" s="142"/>
      <c r="EC1" s="142"/>
      <c r="ED1" s="142"/>
      <c r="EE1" s="142"/>
      <c r="EF1" s="142"/>
      <c r="EG1" s="142"/>
      <c r="EH1" s="142"/>
      <c r="EI1" s="142"/>
      <c r="EJ1" s="142"/>
      <c r="EK1" s="142"/>
      <c r="EL1" s="142"/>
      <c r="EM1" s="142"/>
      <c r="EN1" s="142"/>
      <c r="EO1" s="142"/>
      <c r="EP1" s="142"/>
      <c r="EQ1" s="142"/>
      <c r="ER1" s="142"/>
      <c r="ES1" s="142"/>
      <c r="ET1" s="142"/>
      <c r="EU1" s="142"/>
      <c r="EV1" s="142"/>
      <c r="EW1" s="142"/>
      <c r="EX1" s="142"/>
      <c r="EY1" s="142"/>
      <c r="EZ1" s="142"/>
      <c r="FA1" s="142"/>
      <c r="FB1" s="142"/>
      <c r="FC1" s="142"/>
      <c r="FD1" s="142"/>
      <c r="FE1" s="142"/>
      <c r="FF1" s="142"/>
      <c r="FG1" s="142"/>
      <c r="FH1" s="142"/>
      <c r="FI1" s="142"/>
      <c r="FJ1" s="142"/>
      <c r="FK1" s="142"/>
      <c r="FL1" s="142"/>
      <c r="FM1" s="142"/>
      <c r="FN1" s="142"/>
      <c r="FO1" s="142"/>
      <c r="FP1" s="142"/>
      <c r="FQ1" s="142"/>
      <c r="FR1" s="142"/>
      <c r="FS1" s="142"/>
      <c r="FT1" s="142"/>
      <c r="FU1" s="142"/>
      <c r="FV1" s="142"/>
      <c r="FW1" s="142"/>
      <c r="FX1" s="142"/>
      <c r="FY1" s="142"/>
      <c r="FZ1" s="142"/>
      <c r="GA1" s="142"/>
      <c r="GB1" s="142"/>
      <c r="GC1" s="142"/>
      <c r="GD1" s="142"/>
      <c r="GE1" s="142"/>
      <c r="GF1" s="142"/>
      <c r="GG1" s="142"/>
      <c r="GH1" s="142"/>
      <c r="GI1" s="142"/>
      <c r="GJ1" s="142"/>
      <c r="GK1" s="142"/>
      <c r="GL1" s="142"/>
      <c r="GM1" s="142"/>
      <c r="GN1" s="142"/>
      <c r="GO1" s="142"/>
      <c r="GP1" s="142"/>
      <c r="GQ1" s="142"/>
      <c r="GR1" s="142"/>
      <c r="GS1" s="142"/>
      <c r="GT1" s="142"/>
      <c r="GU1" s="142"/>
      <c r="GV1" s="142"/>
      <c r="GW1" s="142"/>
      <c r="GX1" s="142"/>
      <c r="GY1" s="142"/>
      <c r="GZ1" s="142"/>
      <c r="HA1" s="142"/>
      <c r="HB1" s="142"/>
      <c r="HC1" s="142"/>
      <c r="HD1" s="142"/>
      <c r="HE1" s="142"/>
      <c r="HF1" s="142"/>
      <c r="HG1" s="142"/>
      <c r="HH1" s="142"/>
      <c r="HI1" s="142"/>
      <c r="HJ1" s="142"/>
      <c r="HK1" s="142"/>
      <c r="HL1" s="142"/>
      <c r="HM1" s="142"/>
      <c r="HN1" s="142"/>
      <c r="HO1" s="142"/>
      <c r="HP1" s="142"/>
      <c r="HQ1" s="142"/>
      <c r="HR1" s="142"/>
      <c r="HS1" s="142"/>
      <c r="HT1" s="142"/>
      <c r="HU1" s="142"/>
      <c r="HV1" s="142"/>
      <c r="HW1" s="142"/>
      <c r="HX1" s="142"/>
      <c r="HY1" s="142"/>
      <c r="HZ1" s="142"/>
      <c r="IA1" s="142"/>
      <c r="IB1" s="142"/>
      <c r="IC1" s="142"/>
      <c r="ID1" s="142"/>
      <c r="IE1" s="142"/>
      <c r="IF1" s="142"/>
      <c r="IG1" s="142"/>
      <c r="IH1" s="142"/>
      <c r="II1" s="142"/>
      <c r="IJ1" s="142"/>
      <c r="IK1" s="142"/>
      <c r="IL1" s="142"/>
      <c r="IM1" s="142"/>
      <c r="IN1" s="142"/>
      <c r="IO1" s="142"/>
      <c r="IP1" s="142"/>
      <c r="IQ1" s="142"/>
    </row>
    <row r="2" spans="1:251" ht="20.25" customHeight="1">
      <c r="A2" s="561"/>
      <c r="B2" s="562"/>
      <c r="C2" s="562"/>
      <c r="D2" s="563"/>
      <c r="E2" s="573" t="s">
        <v>96</v>
      </c>
      <c r="F2" s="574"/>
      <c r="G2" s="574"/>
      <c r="H2" s="574"/>
      <c r="I2" s="575" t="s">
        <v>182</v>
      </c>
      <c r="J2" s="575"/>
      <c r="K2" s="575"/>
      <c r="L2" s="575"/>
      <c r="M2" s="575"/>
      <c r="N2" s="575"/>
      <c r="O2" s="575"/>
      <c r="P2" s="575"/>
      <c r="Q2" s="575"/>
      <c r="R2" s="575"/>
      <c r="S2" s="575"/>
      <c r="T2" s="575"/>
      <c r="U2" s="575"/>
      <c r="V2" s="575"/>
      <c r="W2" s="575"/>
      <c r="X2" s="575"/>
      <c r="Y2" s="575"/>
      <c r="Z2" s="575"/>
      <c r="AA2" s="575"/>
      <c r="AB2" s="575"/>
      <c r="AC2" s="575"/>
      <c r="AD2" s="576"/>
      <c r="AE2" s="577" t="s">
        <v>183</v>
      </c>
      <c r="AF2" s="574"/>
      <c r="AG2" s="574"/>
      <c r="AH2" s="574"/>
      <c r="AI2" s="578">
        <v>2</v>
      </c>
      <c r="AJ2" s="578"/>
      <c r="AK2" s="579"/>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row>
    <row r="3" spans="1:251" ht="17.25" customHeight="1" thickBot="1">
      <c r="A3" s="564"/>
      <c r="B3" s="565"/>
      <c r="C3" s="565"/>
      <c r="D3" s="566"/>
      <c r="E3" s="580" t="s">
        <v>184</v>
      </c>
      <c r="F3" s="581"/>
      <c r="G3" s="581"/>
      <c r="H3" s="581"/>
      <c r="I3" s="582" t="s">
        <v>249</v>
      </c>
      <c r="J3" s="582"/>
      <c r="K3" s="582"/>
      <c r="L3" s="582"/>
      <c r="M3" s="582"/>
      <c r="N3" s="582"/>
      <c r="O3" s="582"/>
      <c r="P3" s="582"/>
      <c r="Q3" s="582"/>
      <c r="R3" s="582"/>
      <c r="S3" s="582"/>
      <c r="T3" s="582"/>
      <c r="U3" s="582"/>
      <c r="V3" s="582"/>
      <c r="W3" s="582"/>
      <c r="X3" s="582"/>
      <c r="Y3" s="582"/>
      <c r="Z3" s="582"/>
      <c r="AA3" s="582"/>
      <c r="AB3" s="582"/>
      <c r="AC3" s="582"/>
      <c r="AD3" s="583"/>
      <c r="AE3" s="584" t="s">
        <v>185</v>
      </c>
      <c r="AF3" s="581"/>
      <c r="AG3" s="581"/>
      <c r="AH3" s="581"/>
      <c r="AI3" s="585">
        <v>43123</v>
      </c>
      <c r="AJ3" s="586"/>
      <c r="AK3" s="587"/>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row>
    <row r="4" spans="1:251" ht="16.5" thickBot="1">
      <c r="A4" s="143"/>
      <c r="B4" s="143"/>
      <c r="C4" s="143"/>
      <c r="D4" s="143"/>
      <c r="E4" s="144"/>
      <c r="F4" s="144"/>
      <c r="G4" s="144"/>
      <c r="H4" s="144"/>
      <c r="I4" s="145"/>
      <c r="J4" s="145"/>
      <c r="K4" s="145"/>
      <c r="L4" s="145"/>
      <c r="M4" s="145"/>
      <c r="N4" s="145"/>
      <c r="O4" s="145"/>
      <c r="P4" s="145"/>
      <c r="Q4" s="145"/>
      <c r="R4" s="145"/>
      <c r="S4" s="145"/>
      <c r="T4" s="145"/>
      <c r="U4" s="145"/>
      <c r="V4" s="145"/>
      <c r="W4" s="145"/>
      <c r="X4" s="145"/>
      <c r="Y4" s="145"/>
      <c r="Z4" s="145"/>
      <c r="AA4" s="145"/>
      <c r="AB4" s="145"/>
      <c r="AC4" s="145"/>
      <c r="AD4" s="145"/>
      <c r="AE4" s="144"/>
      <c r="AF4" s="144"/>
      <c r="AG4" s="144"/>
      <c r="AH4" s="144"/>
      <c r="AI4" s="146"/>
      <c r="AJ4" s="147"/>
      <c r="AK4" s="147"/>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row>
    <row r="5" spans="1:251" ht="18.75">
      <c r="A5" s="543" t="s">
        <v>250</v>
      </c>
      <c r="B5" s="544"/>
      <c r="C5" s="544"/>
      <c r="D5" s="544"/>
      <c r="E5" s="544"/>
      <c r="F5" s="544"/>
      <c r="G5" s="544"/>
      <c r="H5" s="544"/>
      <c r="I5" s="544"/>
      <c r="J5" s="544"/>
      <c r="K5" s="544"/>
      <c r="L5" s="544"/>
      <c r="M5" s="544"/>
      <c r="N5" s="544"/>
      <c r="O5" s="544"/>
      <c r="P5" s="544"/>
      <c r="Q5" s="544"/>
      <c r="R5" s="544"/>
      <c r="S5" s="544"/>
      <c r="T5" s="544"/>
      <c r="U5" s="544"/>
      <c r="V5" s="544"/>
      <c r="W5" s="544"/>
      <c r="X5" s="544"/>
      <c r="Y5" s="544"/>
      <c r="Z5" s="544"/>
      <c r="AA5" s="544"/>
      <c r="AB5" s="544"/>
      <c r="AC5" s="544"/>
      <c r="AD5" s="544"/>
      <c r="AE5" s="544"/>
      <c r="AF5" s="544"/>
      <c r="AG5" s="544"/>
      <c r="AH5" s="544"/>
      <c r="AI5" s="544"/>
      <c r="AJ5" s="544"/>
      <c r="AK5" s="545"/>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9"/>
      <c r="BQ5" s="149"/>
      <c r="BR5" s="149"/>
      <c r="BS5" s="149"/>
      <c r="BT5" s="149"/>
      <c r="BU5" s="149"/>
      <c r="BV5" s="149"/>
      <c r="BW5" s="149"/>
      <c r="BX5" s="149"/>
      <c r="BY5" s="149"/>
      <c r="BZ5" s="149"/>
      <c r="CA5" s="149"/>
      <c r="CB5" s="149"/>
      <c r="CC5" s="149"/>
      <c r="CD5" s="149"/>
      <c r="CE5" s="149"/>
      <c r="CF5" s="149"/>
      <c r="CG5" s="149"/>
      <c r="CH5" s="149"/>
      <c r="CI5" s="149"/>
      <c r="CJ5" s="149"/>
      <c r="CK5" s="149"/>
      <c r="CL5" s="149"/>
      <c r="CM5" s="149"/>
      <c r="CN5" s="149"/>
      <c r="CO5" s="149"/>
      <c r="CP5" s="149"/>
      <c r="CQ5" s="149"/>
      <c r="CR5" s="149"/>
      <c r="CS5" s="149"/>
      <c r="CT5" s="149"/>
      <c r="CU5" s="149"/>
      <c r="CV5" s="149"/>
      <c r="CW5" s="149"/>
      <c r="CX5" s="149"/>
      <c r="CY5" s="149"/>
      <c r="CZ5" s="149"/>
      <c r="DA5" s="149"/>
      <c r="DB5" s="149"/>
      <c r="DC5" s="149"/>
      <c r="DD5" s="149"/>
      <c r="DE5" s="149"/>
      <c r="DF5" s="149"/>
      <c r="DG5" s="149"/>
      <c r="DH5" s="149"/>
      <c r="DI5" s="149"/>
      <c r="DJ5" s="149"/>
      <c r="DK5" s="149"/>
      <c r="DL5" s="149"/>
      <c r="DM5" s="149"/>
      <c r="DN5" s="149"/>
      <c r="DO5" s="149"/>
      <c r="DP5" s="149"/>
      <c r="DQ5" s="149"/>
      <c r="DR5" s="149"/>
      <c r="DS5" s="149"/>
      <c r="DT5" s="149"/>
      <c r="DU5" s="149"/>
      <c r="DV5" s="149"/>
      <c r="DW5" s="149"/>
      <c r="DX5" s="149"/>
      <c r="DY5" s="149"/>
      <c r="DZ5" s="149"/>
      <c r="EA5" s="149"/>
      <c r="EB5" s="149"/>
      <c r="EC5" s="149"/>
      <c r="ED5" s="149"/>
      <c r="EE5" s="149"/>
      <c r="EF5" s="149"/>
      <c r="EG5" s="149"/>
      <c r="EH5" s="149"/>
      <c r="EI5" s="149"/>
      <c r="EJ5" s="149"/>
      <c r="EK5" s="149"/>
      <c r="EL5" s="149"/>
      <c r="EM5" s="149"/>
      <c r="EN5" s="149"/>
      <c r="EO5" s="149"/>
      <c r="EP5" s="149"/>
      <c r="EQ5" s="149"/>
      <c r="ER5" s="149"/>
      <c r="ES5" s="149"/>
      <c r="ET5" s="149"/>
      <c r="EU5" s="149"/>
      <c r="EV5" s="149"/>
      <c r="EW5" s="149"/>
      <c r="EX5" s="149"/>
      <c r="EY5" s="149"/>
      <c r="EZ5" s="149"/>
      <c r="FA5" s="149"/>
      <c r="FB5" s="149"/>
      <c r="FC5" s="149"/>
      <c r="FD5" s="149"/>
      <c r="FE5" s="149"/>
      <c r="FF5" s="149"/>
      <c r="FG5" s="149"/>
      <c r="FH5" s="149"/>
      <c r="FI5" s="149"/>
      <c r="FJ5" s="149"/>
      <c r="FK5" s="149"/>
      <c r="FL5" s="149"/>
      <c r="FM5" s="149"/>
      <c r="FN5" s="149"/>
      <c r="FO5" s="149"/>
      <c r="FP5" s="149"/>
      <c r="FQ5" s="149"/>
      <c r="FR5" s="149"/>
      <c r="FS5" s="149"/>
      <c r="FT5" s="149"/>
      <c r="FU5" s="149"/>
      <c r="FV5" s="149"/>
      <c r="FW5" s="149"/>
      <c r="FX5" s="149"/>
      <c r="FY5" s="149"/>
      <c r="FZ5" s="149"/>
      <c r="GA5" s="149"/>
      <c r="GB5" s="149"/>
      <c r="GC5" s="149"/>
      <c r="GD5" s="149"/>
      <c r="GE5" s="149"/>
      <c r="GF5" s="149"/>
      <c r="GG5" s="149"/>
      <c r="GH5" s="149"/>
      <c r="GI5" s="149"/>
      <c r="GJ5" s="149"/>
      <c r="GK5" s="149"/>
      <c r="GL5" s="149"/>
      <c r="GM5" s="149"/>
      <c r="GN5" s="149"/>
      <c r="GO5" s="149"/>
      <c r="GP5" s="149"/>
      <c r="GQ5" s="149"/>
      <c r="GR5" s="149"/>
      <c r="GS5" s="149"/>
      <c r="GT5" s="149"/>
      <c r="GU5" s="149"/>
      <c r="GV5" s="149"/>
      <c r="GW5" s="149"/>
      <c r="GX5" s="149"/>
      <c r="GY5" s="149"/>
      <c r="GZ5" s="149"/>
      <c r="HA5" s="149"/>
      <c r="HB5" s="149"/>
      <c r="HC5" s="149"/>
      <c r="HD5" s="149"/>
      <c r="HE5" s="149"/>
      <c r="HF5" s="149"/>
      <c r="HG5" s="149"/>
      <c r="HH5" s="149"/>
      <c r="HI5" s="149"/>
      <c r="HJ5" s="149"/>
      <c r="HK5" s="149"/>
      <c r="HL5" s="149"/>
      <c r="HM5" s="149"/>
      <c r="HN5" s="149"/>
      <c r="HO5" s="149"/>
      <c r="HP5" s="149"/>
      <c r="HQ5" s="149"/>
      <c r="HR5" s="149"/>
      <c r="HS5" s="149"/>
      <c r="HT5" s="149"/>
      <c r="HU5" s="149"/>
      <c r="HV5" s="149"/>
      <c r="HW5" s="149"/>
      <c r="HX5" s="149"/>
      <c r="HY5" s="149"/>
      <c r="HZ5" s="149"/>
      <c r="IA5" s="149"/>
      <c r="IB5" s="149"/>
      <c r="IC5" s="149"/>
      <c r="ID5" s="149"/>
      <c r="IE5" s="149"/>
      <c r="IF5" s="149"/>
      <c r="IG5" s="149"/>
      <c r="IH5" s="149"/>
      <c r="II5" s="149"/>
      <c r="IJ5" s="149"/>
      <c r="IK5" s="149"/>
      <c r="IL5" s="149"/>
      <c r="IM5" s="149"/>
      <c r="IN5" s="149"/>
      <c r="IO5" s="149"/>
      <c r="IP5" s="149"/>
      <c r="IQ5" s="149"/>
    </row>
    <row r="6" spans="1:251" s="59" customFormat="1" ht="52.5" customHeight="1" thickBot="1">
      <c r="A6" s="546" t="s">
        <v>193</v>
      </c>
      <c r="B6" s="547"/>
      <c r="C6" s="547"/>
      <c r="D6" s="547"/>
      <c r="E6" s="547"/>
      <c r="F6" s="548" t="s">
        <v>247</v>
      </c>
      <c r="G6" s="548"/>
      <c r="H6" s="548"/>
      <c r="I6" s="548"/>
      <c r="J6" s="548"/>
      <c r="K6" s="548"/>
      <c r="L6" s="548"/>
      <c r="M6" s="548"/>
      <c r="N6" s="548"/>
      <c r="O6" s="548"/>
      <c r="P6" s="548"/>
      <c r="Q6" s="548"/>
      <c r="R6" s="548"/>
      <c r="S6" s="548"/>
      <c r="T6" s="548"/>
      <c r="U6" s="548"/>
      <c r="V6" s="548"/>
      <c r="W6" s="548"/>
      <c r="X6" s="548"/>
      <c r="Y6" s="548"/>
      <c r="Z6" s="548"/>
      <c r="AA6" s="548"/>
      <c r="AB6" s="548"/>
      <c r="AC6" s="548"/>
      <c r="AD6" s="548"/>
      <c r="AE6" s="548"/>
      <c r="AF6" s="548"/>
      <c r="AG6" s="548"/>
      <c r="AH6" s="548"/>
      <c r="AI6" s="548"/>
      <c r="AJ6" s="548"/>
      <c r="AK6" s="549"/>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row>
    <row r="7" spans="1:251" ht="16.5" thickBot="1">
      <c r="C7" s="79" t="s">
        <v>251</v>
      </c>
      <c r="D7" s="80"/>
      <c r="E7" s="81" t="s">
        <v>17</v>
      </c>
      <c r="S7" s="80"/>
      <c r="T7" s="550"/>
      <c r="U7" s="550"/>
      <c r="V7" s="550"/>
      <c r="Z7" s="80" t="s">
        <v>6</v>
      </c>
      <c r="AA7" s="551">
        <v>43195</v>
      </c>
      <c r="AB7" s="552"/>
      <c r="AC7" s="552"/>
    </row>
    <row r="8" spans="1:251" s="59" customFormat="1" ht="21" customHeight="1">
      <c r="A8" s="553" t="s">
        <v>18</v>
      </c>
      <c r="B8" s="554"/>
      <c r="C8" s="554"/>
      <c r="D8" s="554"/>
      <c r="E8" s="554"/>
      <c r="F8" s="554"/>
      <c r="G8" s="554"/>
      <c r="H8" s="554"/>
      <c r="I8" s="554"/>
      <c r="J8" s="554"/>
      <c r="K8" s="554"/>
      <c r="L8" s="554"/>
      <c r="M8" s="554"/>
      <c r="N8" s="554"/>
      <c r="O8" s="554"/>
      <c r="P8" s="554"/>
      <c r="Q8" s="554"/>
      <c r="R8" s="554"/>
      <c r="S8" s="554"/>
      <c r="T8" s="554"/>
      <c r="U8" s="554"/>
      <c r="V8" s="555"/>
      <c r="W8" s="148"/>
      <c r="X8" s="553" t="s">
        <v>18</v>
      </c>
      <c r="Y8" s="554"/>
      <c r="Z8" s="554"/>
      <c r="AA8" s="554"/>
      <c r="AB8" s="554"/>
      <c r="AC8" s="554"/>
      <c r="AD8" s="554"/>
      <c r="AE8" s="554"/>
      <c r="AF8" s="554"/>
      <c r="AG8" s="554"/>
      <c r="AH8" s="554"/>
      <c r="AI8" s="554"/>
      <c r="AJ8" s="554"/>
      <c r="AK8" s="555"/>
    </row>
    <row r="9" spans="1:251" s="59" customFormat="1" ht="12.75" customHeight="1">
      <c r="A9" s="529" t="s">
        <v>19</v>
      </c>
      <c r="B9" s="530"/>
      <c r="C9" s="530"/>
      <c r="D9" s="530"/>
      <c r="E9" s="530"/>
      <c r="F9" s="530"/>
      <c r="G9" s="530"/>
      <c r="H9" s="530"/>
      <c r="I9" s="530"/>
      <c r="J9" s="530"/>
      <c r="K9" s="530"/>
      <c r="L9" s="530"/>
      <c r="M9" s="530"/>
      <c r="N9" s="530"/>
      <c r="O9" s="530"/>
      <c r="P9" s="530"/>
      <c r="Q9" s="530"/>
      <c r="R9" s="530"/>
      <c r="S9" s="530"/>
      <c r="T9" s="530"/>
      <c r="U9" s="530"/>
      <c r="V9" s="531"/>
      <c r="W9" s="148"/>
      <c r="X9" s="532" t="s">
        <v>252</v>
      </c>
      <c r="Y9" s="533"/>
      <c r="Z9" s="533"/>
      <c r="AA9" s="533"/>
      <c r="AB9" s="533"/>
      <c r="AC9" s="533"/>
      <c r="AD9" s="533"/>
      <c r="AE9" s="533"/>
      <c r="AF9" s="533"/>
      <c r="AG9" s="533"/>
      <c r="AH9" s="533"/>
      <c r="AI9" s="533"/>
      <c r="AJ9" s="533"/>
      <c r="AK9" s="534"/>
    </row>
    <row r="10" spans="1:251" s="59" customFormat="1" ht="15.75" customHeight="1">
      <c r="A10" s="556" t="s">
        <v>20</v>
      </c>
      <c r="B10" s="540"/>
      <c r="C10" s="540"/>
      <c r="D10" s="540"/>
      <c r="E10" s="540"/>
      <c r="F10" s="540"/>
      <c r="G10" s="540"/>
      <c r="H10" s="540"/>
      <c r="I10" s="540"/>
      <c r="J10" s="540"/>
      <c r="K10" s="540" t="s">
        <v>21</v>
      </c>
      <c r="L10" s="540"/>
      <c r="M10" s="540"/>
      <c r="N10" s="540"/>
      <c r="O10" s="540"/>
      <c r="P10" s="540"/>
      <c r="Q10" s="540"/>
      <c r="R10" s="540"/>
      <c r="S10" s="540"/>
      <c r="T10" s="540"/>
      <c r="U10" s="540"/>
      <c r="V10" s="557"/>
      <c r="W10" s="148"/>
      <c r="X10" s="556" t="s">
        <v>253</v>
      </c>
      <c r="Y10" s="540"/>
      <c r="Z10" s="540"/>
      <c r="AA10" s="540"/>
      <c r="AB10" s="540"/>
      <c r="AC10" s="540"/>
      <c r="AD10" s="540" t="s">
        <v>21</v>
      </c>
      <c r="AE10" s="540"/>
      <c r="AF10" s="540"/>
      <c r="AG10" s="540"/>
      <c r="AH10" s="540"/>
      <c r="AI10" s="540"/>
      <c r="AJ10" s="540"/>
      <c r="AK10" s="557"/>
    </row>
    <row r="11" spans="1:251" s="59" customFormat="1" ht="16.5" customHeight="1">
      <c r="A11" s="556" t="s">
        <v>22</v>
      </c>
      <c r="B11" s="540"/>
      <c r="C11" s="540"/>
      <c r="D11" s="540"/>
      <c r="E11" s="540"/>
      <c r="F11" s="540" t="s">
        <v>23</v>
      </c>
      <c r="G11" s="540"/>
      <c r="H11" s="540"/>
      <c r="I11" s="540"/>
      <c r="J11" s="540"/>
      <c r="K11" s="540" t="s">
        <v>22</v>
      </c>
      <c r="L11" s="540"/>
      <c r="M11" s="540"/>
      <c r="N11" s="540"/>
      <c r="O11" s="540"/>
      <c r="P11" s="540"/>
      <c r="Q11" s="540" t="s">
        <v>23</v>
      </c>
      <c r="R11" s="540"/>
      <c r="S11" s="540"/>
      <c r="T11" s="540"/>
      <c r="U11" s="540"/>
      <c r="V11" s="557"/>
      <c r="W11" s="148"/>
      <c r="X11" s="556" t="s">
        <v>254</v>
      </c>
      <c r="Y11" s="540"/>
      <c r="Z11" s="540"/>
      <c r="AA11" s="540" t="s">
        <v>255</v>
      </c>
      <c r="AB11" s="540"/>
      <c r="AC11" s="540"/>
      <c r="AD11" s="540" t="s">
        <v>256</v>
      </c>
      <c r="AE11" s="540"/>
      <c r="AF11" s="540" t="s">
        <v>255</v>
      </c>
      <c r="AG11" s="540"/>
      <c r="AH11" s="540"/>
      <c r="AI11" s="540"/>
      <c r="AJ11" s="540"/>
      <c r="AK11" s="557"/>
    </row>
    <row r="12" spans="1:251" s="59" customFormat="1" ht="16.5" customHeight="1">
      <c r="A12" s="542">
        <v>1</v>
      </c>
      <c r="B12" s="539"/>
      <c r="C12" s="539"/>
      <c r="D12" s="539"/>
      <c r="E12" s="539"/>
      <c r="F12" s="539" t="s">
        <v>257</v>
      </c>
      <c r="G12" s="539"/>
      <c r="H12" s="539"/>
      <c r="I12" s="539"/>
      <c r="J12" s="539"/>
      <c r="K12" s="540">
        <v>1</v>
      </c>
      <c r="L12" s="540"/>
      <c r="M12" s="540"/>
      <c r="N12" s="540"/>
      <c r="O12" s="540"/>
      <c r="P12" s="540"/>
      <c r="Q12" s="539" t="s">
        <v>24</v>
      </c>
      <c r="R12" s="539"/>
      <c r="S12" s="539"/>
      <c r="T12" s="539"/>
      <c r="U12" s="539"/>
      <c r="V12" s="541"/>
      <c r="W12" s="148"/>
      <c r="X12" s="542">
        <v>1</v>
      </c>
      <c r="Y12" s="539"/>
      <c r="Z12" s="539"/>
      <c r="AA12" s="539" t="s">
        <v>258</v>
      </c>
      <c r="AB12" s="539"/>
      <c r="AC12" s="539"/>
      <c r="AD12" s="540" t="s">
        <v>259</v>
      </c>
      <c r="AE12" s="540"/>
      <c r="AF12" s="539" t="s">
        <v>260</v>
      </c>
      <c r="AG12" s="539"/>
      <c r="AH12" s="539"/>
      <c r="AI12" s="539"/>
      <c r="AJ12" s="539"/>
      <c r="AK12" s="541"/>
    </row>
    <row r="13" spans="1:251" s="59" customFormat="1" ht="15.75" customHeight="1">
      <c r="A13" s="542">
        <v>2</v>
      </c>
      <c r="B13" s="539"/>
      <c r="C13" s="539"/>
      <c r="D13" s="539"/>
      <c r="E13" s="539"/>
      <c r="F13" s="539" t="s">
        <v>261</v>
      </c>
      <c r="G13" s="539"/>
      <c r="H13" s="539"/>
      <c r="I13" s="539"/>
      <c r="J13" s="539"/>
      <c r="K13" s="540">
        <v>6</v>
      </c>
      <c r="L13" s="540"/>
      <c r="M13" s="540"/>
      <c r="N13" s="540"/>
      <c r="O13" s="540"/>
      <c r="P13" s="540"/>
      <c r="Q13" s="539" t="s">
        <v>25</v>
      </c>
      <c r="R13" s="539"/>
      <c r="S13" s="539"/>
      <c r="T13" s="539"/>
      <c r="U13" s="539"/>
      <c r="V13" s="541"/>
      <c r="W13" s="148"/>
      <c r="X13" s="542">
        <v>2</v>
      </c>
      <c r="Y13" s="539"/>
      <c r="Z13" s="539"/>
      <c r="AA13" s="539" t="s">
        <v>262</v>
      </c>
      <c r="AB13" s="539"/>
      <c r="AC13" s="539"/>
      <c r="AD13" s="540" t="s">
        <v>263</v>
      </c>
      <c r="AE13" s="540"/>
      <c r="AF13" s="539" t="s">
        <v>264</v>
      </c>
      <c r="AG13" s="539"/>
      <c r="AH13" s="539"/>
      <c r="AI13" s="539"/>
      <c r="AJ13" s="539"/>
      <c r="AK13" s="541"/>
    </row>
    <row r="14" spans="1:251" s="59" customFormat="1" ht="15.75" customHeight="1">
      <c r="A14" s="542">
        <v>3</v>
      </c>
      <c r="B14" s="539"/>
      <c r="C14" s="539"/>
      <c r="D14" s="539"/>
      <c r="E14" s="539"/>
      <c r="F14" s="539" t="s">
        <v>265</v>
      </c>
      <c r="G14" s="539"/>
      <c r="H14" s="539"/>
      <c r="I14" s="539"/>
      <c r="J14" s="539"/>
      <c r="K14" s="540">
        <v>7</v>
      </c>
      <c r="L14" s="540"/>
      <c r="M14" s="540"/>
      <c r="N14" s="540"/>
      <c r="O14" s="540"/>
      <c r="P14" s="540"/>
      <c r="Q14" s="539" t="s">
        <v>26</v>
      </c>
      <c r="R14" s="539"/>
      <c r="S14" s="539"/>
      <c r="T14" s="539"/>
      <c r="U14" s="539"/>
      <c r="V14" s="541"/>
      <c r="W14" s="148"/>
      <c r="X14" s="542">
        <v>3</v>
      </c>
      <c r="Y14" s="539"/>
      <c r="Z14" s="539"/>
      <c r="AA14" s="539" t="s">
        <v>266</v>
      </c>
      <c r="AB14" s="539"/>
      <c r="AC14" s="539"/>
      <c r="AD14" s="540" t="s">
        <v>267</v>
      </c>
      <c r="AE14" s="540"/>
      <c r="AF14" s="539" t="s">
        <v>268</v>
      </c>
      <c r="AG14" s="539"/>
      <c r="AH14" s="539"/>
      <c r="AI14" s="539"/>
      <c r="AJ14" s="539"/>
      <c r="AK14" s="541"/>
    </row>
    <row r="15" spans="1:251" s="59" customFormat="1" ht="15.75" customHeight="1">
      <c r="A15" s="542">
        <v>4</v>
      </c>
      <c r="B15" s="539"/>
      <c r="C15" s="539"/>
      <c r="D15" s="539"/>
      <c r="E15" s="539"/>
      <c r="F15" s="539" t="s">
        <v>269</v>
      </c>
      <c r="G15" s="539"/>
      <c r="H15" s="539"/>
      <c r="I15" s="539"/>
      <c r="J15" s="539"/>
      <c r="K15" s="540">
        <v>11</v>
      </c>
      <c r="L15" s="540"/>
      <c r="M15" s="540"/>
      <c r="N15" s="540"/>
      <c r="O15" s="540"/>
      <c r="P15" s="540"/>
      <c r="Q15" s="539" t="s">
        <v>27</v>
      </c>
      <c r="R15" s="539"/>
      <c r="S15" s="539"/>
      <c r="T15" s="539"/>
      <c r="U15" s="539"/>
      <c r="V15" s="541"/>
      <c r="W15" s="148"/>
      <c r="X15" s="542"/>
      <c r="Y15" s="539"/>
      <c r="Z15" s="539"/>
      <c r="AA15" s="539"/>
      <c r="AB15" s="539"/>
      <c r="AC15" s="539"/>
      <c r="AD15" s="540" t="s">
        <v>270</v>
      </c>
      <c r="AE15" s="540"/>
      <c r="AF15" s="539" t="s">
        <v>271</v>
      </c>
      <c r="AG15" s="539"/>
      <c r="AH15" s="539"/>
      <c r="AI15" s="539"/>
      <c r="AJ15" s="539"/>
      <c r="AK15" s="541"/>
    </row>
    <row r="16" spans="1:251" s="59" customFormat="1" ht="15.75" customHeight="1" thickBot="1">
      <c r="A16" s="535">
        <v>5</v>
      </c>
      <c r="B16" s="536"/>
      <c r="C16" s="536"/>
      <c r="D16" s="536"/>
      <c r="E16" s="536"/>
      <c r="F16" s="536" t="s">
        <v>272</v>
      </c>
      <c r="G16" s="536"/>
      <c r="H16" s="536"/>
      <c r="I16" s="536"/>
      <c r="J16" s="536"/>
      <c r="K16" s="537">
        <v>13</v>
      </c>
      <c r="L16" s="537"/>
      <c r="M16" s="537"/>
      <c r="N16" s="537"/>
      <c r="O16" s="537"/>
      <c r="P16" s="537"/>
      <c r="Q16" s="536" t="s">
        <v>28</v>
      </c>
      <c r="R16" s="536"/>
      <c r="S16" s="536"/>
      <c r="T16" s="536"/>
      <c r="U16" s="536"/>
      <c r="V16" s="538"/>
      <c r="W16" s="148"/>
      <c r="X16" s="535"/>
      <c r="Y16" s="536"/>
      <c r="Z16" s="536"/>
      <c r="AA16" s="536"/>
      <c r="AB16" s="536"/>
      <c r="AC16" s="536"/>
      <c r="AD16" s="537" t="s">
        <v>126</v>
      </c>
      <c r="AE16" s="537"/>
      <c r="AF16" s="536" t="s">
        <v>273</v>
      </c>
      <c r="AG16" s="536"/>
      <c r="AH16" s="536"/>
      <c r="AI16" s="536"/>
      <c r="AJ16" s="536"/>
      <c r="AK16" s="538"/>
    </row>
    <row r="17" spans="1:37" s="59" customFormat="1" ht="7.5" customHeight="1" thickBot="1">
      <c r="A17" s="135"/>
      <c r="B17" s="150"/>
      <c r="C17" s="150"/>
      <c r="D17" s="150"/>
      <c r="E17" s="150"/>
      <c r="F17" s="150"/>
      <c r="G17" s="151"/>
      <c r="H17" s="150"/>
      <c r="I17" s="150"/>
      <c r="J17" s="150"/>
      <c r="K17" s="135"/>
      <c r="L17" s="150"/>
      <c r="M17" s="150"/>
      <c r="N17" s="150"/>
      <c r="O17" s="150"/>
      <c r="P17" s="150"/>
      <c r="Q17" s="150"/>
      <c r="R17" s="150"/>
      <c r="S17" s="151"/>
      <c r="T17" s="150"/>
      <c r="U17" s="150"/>
      <c r="V17" s="150"/>
    </row>
    <row r="18" spans="1:37" s="59" customFormat="1" ht="31.5" customHeight="1">
      <c r="A18" s="588" t="s">
        <v>29</v>
      </c>
      <c r="B18" s="590" t="s">
        <v>8</v>
      </c>
      <c r="C18" s="591"/>
      <c r="D18" s="591"/>
      <c r="E18" s="591"/>
      <c r="F18" s="591"/>
      <c r="G18" s="592"/>
      <c r="H18" s="596" t="s">
        <v>30</v>
      </c>
      <c r="I18" s="598" t="s">
        <v>274</v>
      </c>
      <c r="J18" s="598"/>
      <c r="K18" s="598"/>
      <c r="L18" s="598"/>
      <c r="M18" s="598"/>
      <c r="N18" s="598"/>
      <c r="O18" s="598"/>
      <c r="P18" s="600" t="s">
        <v>31</v>
      </c>
      <c r="Q18" s="600" t="s">
        <v>32</v>
      </c>
      <c r="R18" s="602" t="s">
        <v>33</v>
      </c>
      <c r="S18" s="605" t="s">
        <v>34</v>
      </c>
      <c r="W18" s="607" t="s">
        <v>29</v>
      </c>
      <c r="X18" s="610" t="s">
        <v>275</v>
      </c>
      <c r="Y18" s="611"/>
      <c r="Z18" s="611"/>
      <c r="AA18" s="611"/>
      <c r="AB18" s="611"/>
      <c r="AC18" s="611"/>
      <c r="AD18" s="614" t="s">
        <v>253</v>
      </c>
      <c r="AE18" s="598" t="s">
        <v>274</v>
      </c>
      <c r="AF18" s="598"/>
      <c r="AG18" s="598"/>
      <c r="AH18" s="598"/>
      <c r="AI18" s="598"/>
      <c r="AJ18" s="600" t="s">
        <v>31</v>
      </c>
      <c r="AK18" s="602" t="s">
        <v>276</v>
      </c>
    </row>
    <row r="19" spans="1:37" s="59" customFormat="1" ht="31.5" customHeight="1">
      <c r="A19" s="589"/>
      <c r="B19" s="593"/>
      <c r="C19" s="594"/>
      <c r="D19" s="594"/>
      <c r="E19" s="594"/>
      <c r="F19" s="594"/>
      <c r="G19" s="595"/>
      <c r="H19" s="597"/>
      <c r="I19" s="599"/>
      <c r="J19" s="599"/>
      <c r="K19" s="599"/>
      <c r="L19" s="599"/>
      <c r="M19" s="599"/>
      <c r="N19" s="599"/>
      <c r="O19" s="599"/>
      <c r="P19" s="599"/>
      <c r="Q19" s="599"/>
      <c r="R19" s="603"/>
      <c r="S19" s="606"/>
      <c r="W19" s="608"/>
      <c r="X19" s="612"/>
      <c r="Y19" s="612"/>
      <c r="Z19" s="612"/>
      <c r="AA19" s="612"/>
      <c r="AB19" s="612"/>
      <c r="AC19" s="612"/>
      <c r="AD19" s="615"/>
      <c r="AE19" s="599"/>
      <c r="AF19" s="599"/>
      <c r="AG19" s="599"/>
      <c r="AH19" s="599"/>
      <c r="AI19" s="599"/>
      <c r="AJ19" s="599"/>
      <c r="AK19" s="603"/>
    </row>
    <row r="20" spans="1:37" s="59" customFormat="1" ht="31.5" customHeight="1" thickBot="1">
      <c r="A20" s="589"/>
      <c r="B20" s="593"/>
      <c r="C20" s="594"/>
      <c r="D20" s="594"/>
      <c r="E20" s="594"/>
      <c r="F20" s="594"/>
      <c r="G20" s="595"/>
      <c r="H20" s="597"/>
      <c r="I20" s="152">
        <v>1</v>
      </c>
      <c r="J20" s="153">
        <f>I20+1</f>
        <v>2</v>
      </c>
      <c r="K20" s="153">
        <f>J20+1</f>
        <v>3</v>
      </c>
      <c r="L20" s="153">
        <f>K20+1</f>
        <v>4</v>
      </c>
      <c r="M20" s="153">
        <v>5</v>
      </c>
      <c r="N20" s="153">
        <v>6</v>
      </c>
      <c r="O20" s="153">
        <v>7</v>
      </c>
      <c r="P20" s="601"/>
      <c r="Q20" s="601"/>
      <c r="R20" s="604"/>
      <c r="S20" s="606"/>
      <c r="W20" s="609"/>
      <c r="X20" s="613"/>
      <c r="Y20" s="613"/>
      <c r="Z20" s="613"/>
      <c r="AA20" s="613"/>
      <c r="AB20" s="613"/>
      <c r="AC20" s="613"/>
      <c r="AD20" s="616"/>
      <c r="AE20" s="154">
        <v>1</v>
      </c>
      <c r="AF20" s="154">
        <f>AE20+1</f>
        <v>2</v>
      </c>
      <c r="AG20" s="154">
        <f>AF20+1</f>
        <v>3</v>
      </c>
      <c r="AH20" s="154">
        <f>AG20+1</f>
        <v>4</v>
      </c>
      <c r="AI20" s="154">
        <f>AH20+1</f>
        <v>5</v>
      </c>
      <c r="AJ20" s="601"/>
      <c r="AK20" s="604"/>
    </row>
    <row r="21" spans="1:37" s="59" customFormat="1" ht="24.75" customHeight="1">
      <c r="A21" s="617" t="s">
        <v>230</v>
      </c>
      <c r="B21" s="619" t="str">
        <f>+'SEPG-F-007'!C10</f>
        <v>Sanciones por incumplimiento de términos para atender requerimientos de órganismos de control.</v>
      </c>
      <c r="C21" s="619"/>
      <c r="D21" s="619"/>
      <c r="E21" s="619"/>
      <c r="F21" s="619"/>
      <c r="G21" s="619"/>
      <c r="H21" s="291" t="s">
        <v>35</v>
      </c>
      <c r="I21" s="182">
        <v>3</v>
      </c>
      <c r="J21" s="182">
        <v>1</v>
      </c>
      <c r="K21" s="182">
        <v>3</v>
      </c>
      <c r="L21" s="182"/>
      <c r="M21" s="182"/>
      <c r="N21" s="182"/>
      <c r="O21" s="182"/>
      <c r="P21" s="155">
        <f t="shared" ref="P21:P22" si="0">IFERROR(MAX(_xlfn.MODE.MULT(I21:O21)),"")</f>
        <v>3</v>
      </c>
      <c r="Q21" s="156" t="str">
        <f>IFERROR(IF(H21="P",IF(COUNT(I21:O21)&gt;1,VLOOKUP(P21,$A$12:$J$16,6,0),""),IF(COUNT(I21:O21)&gt;1,VLOOKUP(P21,$K$12:$V$16,5,0),"")),"")</f>
        <v>Posible (C)</v>
      </c>
      <c r="R21" s="621">
        <f>IFERROR(P21*P22,"")</f>
        <v>21</v>
      </c>
      <c r="S21" s="622" t="str">
        <f>IFERROR(VLOOKUP(R21,[4]ZB!$B$37:$D$61,2,FALSE),"")</f>
        <v>Riesgo Alto (Z-13)</v>
      </c>
      <c r="U21" s="623"/>
      <c r="W21" s="607"/>
      <c r="X21" s="627"/>
      <c r="Y21" s="627"/>
      <c r="Z21" s="627"/>
      <c r="AA21" s="627"/>
      <c r="AB21" s="627"/>
      <c r="AC21" s="627"/>
      <c r="AD21" s="157"/>
      <c r="AE21" s="158"/>
      <c r="AF21" s="158"/>
      <c r="AG21" s="158"/>
      <c r="AH21" s="158"/>
      <c r="AI21" s="158"/>
      <c r="AJ21" s="159"/>
      <c r="AK21" s="631" t="e">
        <f>IF(AJ22=1,"inviable",IF(_xlfn.MODE.MULT(AJ21:AJ31)=2,"factible", "viable"))</f>
        <v>#N/A</v>
      </c>
    </row>
    <row r="22" spans="1:37" s="59" customFormat="1" ht="24.75" customHeight="1" thickBot="1">
      <c r="A22" s="618"/>
      <c r="B22" s="620"/>
      <c r="C22" s="620"/>
      <c r="D22" s="620"/>
      <c r="E22" s="620"/>
      <c r="F22" s="620"/>
      <c r="G22" s="620"/>
      <c r="H22" s="163" t="s">
        <v>36</v>
      </c>
      <c r="I22" s="164">
        <v>1</v>
      </c>
      <c r="J22" s="164">
        <v>6</v>
      </c>
      <c r="K22" s="164">
        <v>7</v>
      </c>
      <c r="L22" s="164">
        <v>7</v>
      </c>
      <c r="M22" s="164"/>
      <c r="N22" s="164"/>
      <c r="O22" s="164"/>
      <c r="P22" s="155">
        <f t="shared" si="0"/>
        <v>7</v>
      </c>
      <c r="Q22" s="166" t="str">
        <f>IFERROR(IF(H22="P",IF(COUNT(I22:O22)&gt;1,VLOOKUP(P22,$A$13:$J$16,6,0),""),IF(COUNT(I22:O22)&gt;1,VLOOKUP(P22,$K$13:$V$16,7,0),"")),"")</f>
        <v>Moderado</v>
      </c>
      <c r="R22" s="621"/>
      <c r="S22" s="622"/>
      <c r="U22" s="623"/>
      <c r="W22" s="624"/>
      <c r="X22" s="628"/>
      <c r="Y22" s="628"/>
      <c r="Z22" s="628"/>
      <c r="AA22" s="628"/>
      <c r="AB22" s="628"/>
      <c r="AC22" s="628"/>
      <c r="AD22" s="160"/>
      <c r="AE22" s="161"/>
      <c r="AF22" s="161"/>
      <c r="AG22" s="161"/>
      <c r="AH22" s="161"/>
      <c r="AI22" s="161"/>
      <c r="AJ22" s="162"/>
      <c r="AK22" s="632"/>
    </row>
    <row r="23" spans="1:37" s="59" customFormat="1" ht="24.75" customHeight="1">
      <c r="A23" s="617" t="s">
        <v>231</v>
      </c>
      <c r="B23" s="619" t="str">
        <f>+'SEPG-F-007'!C11</f>
        <v>Pérdida de demandas que debían haber sido favorables a la entidad</v>
      </c>
      <c r="C23" s="619"/>
      <c r="D23" s="619"/>
      <c r="E23" s="619"/>
      <c r="F23" s="619"/>
      <c r="G23" s="619"/>
      <c r="H23" s="291" t="s">
        <v>35</v>
      </c>
      <c r="I23" s="182">
        <v>2</v>
      </c>
      <c r="J23" s="182">
        <v>1</v>
      </c>
      <c r="K23" s="182">
        <v>2</v>
      </c>
      <c r="L23" s="182"/>
      <c r="M23" s="182"/>
      <c r="N23" s="182"/>
      <c r="O23" s="182"/>
      <c r="P23" s="292">
        <f t="shared" ref="P23:P26" si="1">IFERROR(MAX(_xlfn.MODE.MULT(I23:O23)),"")</f>
        <v>2</v>
      </c>
      <c r="Q23" s="293" t="str">
        <f>IFERROR(IF(H23="P",IF(COUNT(I23:O23)&gt;1,VLOOKUP(P23,$A$12:$J$16,6,0),""),IF(COUNT(I23:O23)&gt;1,VLOOKUP(P23,$K$12:$V$16,5,0),"")),"")</f>
        <v>Improbable (D)</v>
      </c>
      <c r="R23" s="504">
        <f>IFERROR(P23*P24,"")</f>
        <v>14</v>
      </c>
      <c r="S23" s="506" t="str">
        <f>IFERROR(VLOOKUP(R23,ZB!$B$37:$D$61,2,FALSE),"")</f>
        <v>Riesgo Moderado (Z-9)</v>
      </c>
      <c r="U23" s="270"/>
      <c r="W23" s="624"/>
      <c r="X23" s="628"/>
      <c r="Y23" s="628"/>
      <c r="Z23" s="628"/>
      <c r="AA23" s="628"/>
      <c r="AB23" s="628"/>
      <c r="AC23" s="628"/>
      <c r="AD23" s="269"/>
      <c r="AE23" s="161"/>
      <c r="AF23" s="161"/>
      <c r="AG23" s="161"/>
      <c r="AH23" s="161"/>
      <c r="AI23" s="161"/>
      <c r="AJ23" s="162"/>
      <c r="AK23" s="632"/>
    </row>
    <row r="24" spans="1:37" s="59" customFormat="1" ht="24.75" customHeight="1" thickBot="1">
      <c r="A24" s="618"/>
      <c r="B24" s="620"/>
      <c r="C24" s="620"/>
      <c r="D24" s="620"/>
      <c r="E24" s="620"/>
      <c r="F24" s="620"/>
      <c r="G24" s="620"/>
      <c r="H24" s="163" t="s">
        <v>36</v>
      </c>
      <c r="I24" s="164">
        <v>7</v>
      </c>
      <c r="J24" s="164">
        <v>11</v>
      </c>
      <c r="K24" s="164">
        <v>7</v>
      </c>
      <c r="L24" s="164"/>
      <c r="M24" s="164"/>
      <c r="N24" s="164"/>
      <c r="O24" s="164"/>
      <c r="P24" s="165">
        <f t="shared" si="1"/>
        <v>7</v>
      </c>
      <c r="Q24" s="166" t="str">
        <f>IFERROR(IF(H24="P",IF(COUNT(I24:O24)&gt;1,VLOOKUP(P24,$A$13:$J$16,6,0),""),IF(COUNT(I24:O24)&gt;1,VLOOKUP(P24,$K$13:$V$16,7,0),"")),"")</f>
        <v>Moderado</v>
      </c>
      <c r="R24" s="505"/>
      <c r="S24" s="507"/>
      <c r="U24" s="270"/>
      <c r="W24" s="624"/>
      <c r="X24" s="628"/>
      <c r="Y24" s="628"/>
      <c r="Z24" s="628"/>
      <c r="AA24" s="628"/>
      <c r="AB24" s="628"/>
      <c r="AC24" s="628"/>
      <c r="AD24" s="269"/>
      <c r="AE24" s="161"/>
      <c r="AF24" s="161"/>
      <c r="AG24" s="161"/>
      <c r="AH24" s="161"/>
      <c r="AI24" s="161"/>
      <c r="AJ24" s="162"/>
      <c r="AK24" s="632"/>
    </row>
    <row r="25" spans="1:37" s="59" customFormat="1" ht="24.75" customHeight="1">
      <c r="A25" s="617" t="s">
        <v>232</v>
      </c>
      <c r="B25" s="619" t="str">
        <f>+'SEPG-F-007'!C12</f>
        <v>Imposibilidad de adoptar la decisión de carácter sancionatorio que corresponda</v>
      </c>
      <c r="C25" s="619"/>
      <c r="D25" s="619"/>
      <c r="E25" s="619"/>
      <c r="F25" s="619"/>
      <c r="G25" s="619"/>
      <c r="H25" s="291" t="s">
        <v>35</v>
      </c>
      <c r="I25" s="182">
        <v>1</v>
      </c>
      <c r="J25" s="182">
        <v>1</v>
      </c>
      <c r="K25" s="182">
        <v>1</v>
      </c>
      <c r="L25" s="182"/>
      <c r="M25" s="182"/>
      <c r="N25" s="182"/>
      <c r="O25" s="182"/>
      <c r="P25" s="292">
        <f t="shared" si="1"/>
        <v>1</v>
      </c>
      <c r="Q25" s="293" t="str">
        <f>IFERROR(IF(H25="P",IF(COUNT(I25:O25)&gt;1,VLOOKUP(P25,$A$12:$J$16,6,0),""),IF(COUNT(I25:O25)&gt;1,VLOOKUP(P25,$K$12:$V$16,5,0),"")),"")</f>
        <v>Raro (E)</v>
      </c>
      <c r="R25" s="504">
        <f>IFERROR(P25*P26,"")</f>
        <v>11</v>
      </c>
      <c r="S25" s="506" t="str">
        <f>IFERROR(VLOOKUP(R25,ZB!$B$37:$D$61,2,FALSE),"")</f>
        <v>Riesgo Alto (Z-15)</v>
      </c>
      <c r="U25" s="270"/>
      <c r="W25" s="624"/>
      <c r="X25" s="628"/>
      <c r="Y25" s="628"/>
      <c r="Z25" s="628"/>
      <c r="AA25" s="628"/>
      <c r="AB25" s="628"/>
      <c r="AC25" s="628"/>
      <c r="AD25" s="269"/>
      <c r="AE25" s="161"/>
      <c r="AF25" s="161"/>
      <c r="AG25" s="161"/>
      <c r="AH25" s="161"/>
      <c r="AI25" s="161"/>
      <c r="AJ25" s="162"/>
      <c r="AK25" s="632"/>
    </row>
    <row r="26" spans="1:37" s="59" customFormat="1" ht="24.75" customHeight="1" thickBot="1">
      <c r="A26" s="618"/>
      <c r="B26" s="620"/>
      <c r="C26" s="620"/>
      <c r="D26" s="620"/>
      <c r="E26" s="620"/>
      <c r="F26" s="620"/>
      <c r="G26" s="620"/>
      <c r="H26" s="163" t="s">
        <v>36</v>
      </c>
      <c r="I26" s="164">
        <v>1</v>
      </c>
      <c r="J26" s="164">
        <v>11</v>
      </c>
      <c r="K26" s="164">
        <v>7</v>
      </c>
      <c r="L26" s="164">
        <v>11</v>
      </c>
      <c r="M26" s="164"/>
      <c r="N26" s="164"/>
      <c r="O26" s="164"/>
      <c r="P26" s="165">
        <f t="shared" si="1"/>
        <v>11</v>
      </c>
      <c r="Q26" s="166" t="str">
        <f>IFERROR(IF(H26="P",IF(COUNT(I26:O26)&gt;1,VLOOKUP(P26,$A$13:$J$16,6,0),""),IF(COUNT(I26:O26)&gt;1,VLOOKUP(P26,$K$13:$V$16,7,0),"")),"")</f>
        <v>Mayor</v>
      </c>
      <c r="R26" s="505"/>
      <c r="S26" s="507"/>
      <c r="U26" s="270"/>
      <c r="W26" s="624"/>
      <c r="X26" s="628"/>
      <c r="Y26" s="628"/>
      <c r="Z26" s="628"/>
      <c r="AA26" s="628"/>
      <c r="AB26" s="628"/>
      <c r="AC26" s="628"/>
      <c r="AD26" s="269"/>
      <c r="AE26" s="161"/>
      <c r="AF26" s="161"/>
      <c r="AG26" s="161"/>
      <c r="AH26" s="161"/>
      <c r="AI26" s="161"/>
      <c r="AJ26" s="162"/>
      <c r="AK26" s="632"/>
    </row>
    <row r="27" spans="1:37" s="59" customFormat="1" ht="24.75" customHeight="1">
      <c r="A27" s="617" t="s">
        <v>364</v>
      </c>
      <c r="B27" s="619" t="str">
        <f>+'SEPG-F-007'!C13</f>
        <v>Inadecuada gestión del pago de sentencias judiciales</v>
      </c>
      <c r="C27" s="619"/>
      <c r="D27" s="619"/>
      <c r="E27" s="619"/>
      <c r="F27" s="619"/>
      <c r="G27" s="619"/>
      <c r="H27" s="291" t="s">
        <v>35</v>
      </c>
      <c r="I27" s="182">
        <v>2</v>
      </c>
      <c r="J27" s="182">
        <v>4</v>
      </c>
      <c r="K27" s="182">
        <v>2</v>
      </c>
      <c r="L27" s="182"/>
      <c r="M27" s="182"/>
      <c r="N27" s="182"/>
      <c r="O27" s="182"/>
      <c r="P27" s="294">
        <f t="shared" ref="P27:P32" si="2">IFERROR(MAX(_xlfn.MODE.MULT(I27:O27)),"")</f>
        <v>2</v>
      </c>
      <c r="Q27" s="293" t="str">
        <f>IFERROR(IF(H27="P",IF(COUNT(I27:O27)&gt;1,VLOOKUP(P27,$A$12:$J$16,6,0),""),IF(COUNT(I27:O27)&gt;1,VLOOKUP(P27,$K$12:$V$16,5,0),"")),"")</f>
        <v>Improbable (D)</v>
      </c>
      <c r="R27" s="504">
        <f>IFERROR(P27*P28,"")</f>
        <v>22</v>
      </c>
      <c r="S27" s="506" t="str">
        <f>IFERROR(VLOOKUP(R27,ZB!$B$37:$D$61,2,FALSE),"")</f>
        <v>Riesgo Alto (Z-16)</v>
      </c>
      <c r="W27" s="624"/>
      <c r="X27" s="628"/>
      <c r="Y27" s="628"/>
      <c r="Z27" s="628"/>
      <c r="AA27" s="628"/>
      <c r="AB27" s="628"/>
      <c r="AC27" s="628"/>
      <c r="AD27" s="160"/>
      <c r="AE27" s="161"/>
      <c r="AF27" s="161"/>
      <c r="AG27" s="161"/>
      <c r="AH27" s="161"/>
      <c r="AI27" s="161"/>
      <c r="AJ27" s="162"/>
      <c r="AK27" s="632"/>
    </row>
    <row r="28" spans="1:37" s="59" customFormat="1" ht="24.75" customHeight="1" thickBot="1">
      <c r="A28" s="618"/>
      <c r="B28" s="620"/>
      <c r="C28" s="620"/>
      <c r="D28" s="620"/>
      <c r="E28" s="620"/>
      <c r="F28" s="620"/>
      <c r="G28" s="620"/>
      <c r="H28" s="163" t="s">
        <v>36</v>
      </c>
      <c r="I28" s="164">
        <v>6</v>
      </c>
      <c r="J28" s="164">
        <v>7</v>
      </c>
      <c r="K28" s="164">
        <v>11</v>
      </c>
      <c r="L28" s="164">
        <v>11</v>
      </c>
      <c r="M28" s="164"/>
      <c r="N28" s="164"/>
      <c r="O28" s="164"/>
      <c r="P28" s="165">
        <f t="shared" si="2"/>
        <v>11</v>
      </c>
      <c r="Q28" s="166" t="str">
        <f>IFERROR(IF(H28="P",IF(COUNT(I28:O28)&gt;1,VLOOKUP(P28,$A$13:$J$16,6,0),""),IF(COUNT(I28:O28)&gt;1,VLOOKUP(P28,$K$13:$V$16,7,0),"")),"")</f>
        <v>Mayor</v>
      </c>
      <c r="R28" s="505"/>
      <c r="S28" s="507"/>
      <c r="W28" s="624"/>
      <c r="X28" s="628"/>
      <c r="Y28" s="628"/>
      <c r="Z28" s="628"/>
      <c r="AA28" s="628"/>
      <c r="AB28" s="628"/>
      <c r="AC28" s="628"/>
      <c r="AD28" s="160"/>
      <c r="AE28" s="161"/>
      <c r="AF28" s="161"/>
      <c r="AG28" s="161"/>
      <c r="AH28" s="161"/>
      <c r="AI28" s="161"/>
      <c r="AJ28" s="162"/>
      <c r="AK28" s="632"/>
    </row>
    <row r="29" spans="1:37" s="59" customFormat="1" ht="24.75" customHeight="1">
      <c r="A29" s="617" t="s">
        <v>365</v>
      </c>
      <c r="B29" s="619" t="str">
        <f>+'SEPG-F-007'!C14</f>
        <v>Toma de decisiones con fundamento en normas erradas.</v>
      </c>
      <c r="C29" s="619"/>
      <c r="D29" s="619"/>
      <c r="E29" s="619"/>
      <c r="F29" s="619"/>
      <c r="G29" s="619"/>
      <c r="H29" s="291" t="s">
        <v>35</v>
      </c>
      <c r="I29" s="182">
        <v>1</v>
      </c>
      <c r="J29" s="182">
        <v>1</v>
      </c>
      <c r="K29" s="182">
        <v>2</v>
      </c>
      <c r="L29" s="182"/>
      <c r="M29" s="182"/>
      <c r="N29" s="182"/>
      <c r="O29" s="182"/>
      <c r="P29" s="294">
        <f t="shared" si="2"/>
        <v>1</v>
      </c>
      <c r="Q29" s="293" t="str">
        <f>IFERROR(IF(H29="P",IF(COUNT(I29:O29)&gt;1,VLOOKUP(P29,$A$12:$J$16,6,0),""),IF(COUNT(I29:O29)&gt;1,VLOOKUP(P29,$K$12:$V$16,5,0),"")),"")</f>
        <v>Raro (E)</v>
      </c>
      <c r="R29" s="504">
        <f>IFERROR(P29*P30,"")</f>
        <v>6</v>
      </c>
      <c r="S29" s="506" t="str">
        <f>IFERROR(VLOOKUP(R29,ZB!$B$37:$D$61,2,FALSE),"")</f>
        <v>Riesgo Bajo (Z-4)</v>
      </c>
      <c r="W29" s="625"/>
      <c r="X29" s="629"/>
      <c r="Y29" s="629"/>
      <c r="Z29" s="629"/>
      <c r="AA29" s="629"/>
      <c r="AB29" s="629"/>
      <c r="AC29" s="629"/>
      <c r="AD29" s="154"/>
      <c r="AE29" s="167"/>
      <c r="AF29" s="167"/>
      <c r="AG29" s="167"/>
      <c r="AH29" s="167"/>
      <c r="AI29" s="167"/>
      <c r="AJ29" s="168"/>
      <c r="AK29" s="633"/>
    </row>
    <row r="30" spans="1:37" s="59" customFormat="1" ht="24.75" customHeight="1" thickBot="1">
      <c r="A30" s="618"/>
      <c r="B30" s="620"/>
      <c r="C30" s="620"/>
      <c r="D30" s="620"/>
      <c r="E30" s="620"/>
      <c r="F30" s="620"/>
      <c r="G30" s="620"/>
      <c r="H30" s="163" t="s">
        <v>36</v>
      </c>
      <c r="I30" s="164">
        <v>6</v>
      </c>
      <c r="J30" s="164">
        <v>6</v>
      </c>
      <c r="K30" s="164">
        <v>6</v>
      </c>
      <c r="L30" s="164"/>
      <c r="M30" s="164"/>
      <c r="N30" s="164"/>
      <c r="O30" s="164"/>
      <c r="P30" s="165">
        <f t="shared" si="2"/>
        <v>6</v>
      </c>
      <c r="Q30" s="166" t="str">
        <f>IFERROR(IF(H30="P",IF(COUNT(I30:O30)&gt;1,VLOOKUP(P30,$A$13:$J$16,6,0),""),IF(COUNT(I30:O30)&gt;1,VLOOKUP(P30,$K$13:$V$16,7,0),"")),"")</f>
        <v>Menor</v>
      </c>
      <c r="R30" s="505"/>
      <c r="S30" s="507"/>
      <c r="W30" s="625"/>
      <c r="X30" s="629"/>
      <c r="Y30" s="629"/>
      <c r="Z30" s="629"/>
      <c r="AA30" s="629"/>
      <c r="AB30" s="629"/>
      <c r="AC30" s="629"/>
      <c r="AD30" s="154"/>
      <c r="AE30" s="167"/>
      <c r="AF30" s="167"/>
      <c r="AG30" s="167"/>
      <c r="AH30" s="167"/>
      <c r="AI30" s="167"/>
      <c r="AJ30" s="168"/>
      <c r="AK30" s="633"/>
    </row>
    <row r="31" spans="1:37" s="59" customFormat="1" ht="24.75" customHeight="1" thickBot="1">
      <c r="A31" s="617" t="s">
        <v>366</v>
      </c>
      <c r="B31" s="619" t="str">
        <f>+'SEPG-F-007'!C15</f>
        <v>Indebida notificación de Actos Administrativos</v>
      </c>
      <c r="C31" s="619"/>
      <c r="D31" s="619"/>
      <c r="E31" s="619"/>
      <c r="F31" s="619"/>
      <c r="G31" s="619"/>
      <c r="H31" s="291" t="s">
        <v>35</v>
      </c>
      <c r="I31" s="182">
        <v>1</v>
      </c>
      <c r="J31" s="182">
        <v>2</v>
      </c>
      <c r="K31" s="182">
        <v>4</v>
      </c>
      <c r="L31" s="182">
        <v>4</v>
      </c>
      <c r="M31" s="182"/>
      <c r="N31" s="182"/>
      <c r="O31" s="182"/>
      <c r="P31" s="294">
        <f t="shared" si="2"/>
        <v>4</v>
      </c>
      <c r="Q31" s="293" t="str">
        <f>IFERROR(IF(H31="P",IF(COUNT(I31:O31)&gt;1,VLOOKUP(P31,$A$12:$J$16,6,0),""),IF(COUNT(I31:O31)&gt;1,VLOOKUP(P31,$K$12:$V$16,5,0),"")),"")</f>
        <v>Probable (B)</v>
      </c>
      <c r="R31" s="504">
        <f>IFERROR(P31*P32,"")</f>
        <v>28</v>
      </c>
      <c r="S31" s="506" t="str">
        <f>IFERROR(VLOOKUP(R31,ZB!$B$37:$D$61,2,FALSE),"")</f>
        <v>Riesgo Alto (Z-14)</v>
      </c>
      <c r="W31" s="626"/>
      <c r="X31" s="630"/>
      <c r="Y31" s="630"/>
      <c r="Z31" s="630"/>
      <c r="AA31" s="630"/>
      <c r="AB31" s="630"/>
      <c r="AC31" s="630"/>
      <c r="AD31" s="169"/>
      <c r="AE31" s="170"/>
      <c r="AF31" s="170"/>
      <c r="AG31" s="170"/>
      <c r="AH31" s="170"/>
      <c r="AI31" s="170"/>
      <c r="AJ31" s="171"/>
      <c r="AK31" s="634"/>
    </row>
    <row r="32" spans="1:37" s="59" customFormat="1" ht="24.75" customHeight="1" thickBot="1">
      <c r="A32" s="618"/>
      <c r="B32" s="620"/>
      <c r="C32" s="620"/>
      <c r="D32" s="620"/>
      <c r="E32" s="620"/>
      <c r="F32" s="620"/>
      <c r="G32" s="620"/>
      <c r="H32" s="163" t="s">
        <v>36</v>
      </c>
      <c r="I32" s="164">
        <v>1</v>
      </c>
      <c r="J32" s="164">
        <v>6</v>
      </c>
      <c r="K32" s="164">
        <v>7</v>
      </c>
      <c r="L32" s="164">
        <v>7</v>
      </c>
      <c r="M32" s="164"/>
      <c r="N32" s="164"/>
      <c r="O32" s="164"/>
      <c r="P32" s="165">
        <f t="shared" si="2"/>
        <v>7</v>
      </c>
      <c r="Q32" s="166" t="str">
        <f>IFERROR(IF(H32="P",IF(COUNT(I32:O32)&gt;1,VLOOKUP(P32,$A$13:$J$16,6,0),""),IF(COUNT(I32:O32)&gt;1,VLOOKUP(P32,$K$13:$V$16,7,0),"")),"")</f>
        <v>Moderado</v>
      </c>
      <c r="R32" s="505"/>
      <c r="S32" s="507"/>
      <c r="W32" s="141" t="s">
        <v>277</v>
      </c>
      <c r="X32" s="141"/>
      <c r="Y32" s="141"/>
      <c r="Z32" s="141"/>
      <c r="AA32" s="141"/>
      <c r="AB32" s="141"/>
      <c r="AC32" s="141"/>
      <c r="AD32" s="141"/>
      <c r="AE32" s="141"/>
      <c r="AF32" s="141"/>
      <c r="AG32" s="141"/>
      <c r="AH32" s="141"/>
      <c r="AI32" s="141"/>
      <c r="AJ32" s="141"/>
      <c r="AK32" s="148"/>
    </row>
    <row r="33" spans="1:37" s="59" customFormat="1" ht="24.75" customHeight="1">
      <c r="A33" s="172"/>
      <c r="B33" s="173"/>
      <c r="C33" s="173"/>
      <c r="D33" s="173"/>
      <c r="E33" s="173"/>
      <c r="F33" s="173"/>
      <c r="G33" s="173"/>
      <c r="H33" s="174"/>
      <c r="I33" s="175"/>
      <c r="J33" s="175"/>
      <c r="K33" s="175"/>
      <c r="L33" s="175"/>
      <c r="M33" s="175"/>
      <c r="N33" s="175"/>
      <c r="O33" s="175"/>
      <c r="P33" s="176"/>
      <c r="Q33" s="177"/>
      <c r="R33" s="178"/>
      <c r="S33" s="178"/>
      <c r="W33" s="141" t="s">
        <v>278</v>
      </c>
      <c r="X33" s="148"/>
      <c r="Y33" s="148"/>
      <c r="Z33" s="148"/>
      <c r="AA33" s="148"/>
      <c r="AB33" s="148"/>
      <c r="AC33" s="148"/>
      <c r="AD33" s="148"/>
      <c r="AE33" s="148"/>
      <c r="AF33" s="148"/>
      <c r="AG33" s="148"/>
      <c r="AH33" s="148"/>
      <c r="AI33" s="148"/>
      <c r="AJ33" s="148"/>
      <c r="AK33" s="148"/>
    </row>
    <row r="34" spans="1:37" s="59" customFormat="1" ht="24.75" hidden="1" customHeight="1" thickBot="1">
      <c r="A34" s="515" t="e">
        <f>'[5]SEPG-F-007'!#REF!</f>
        <v>#REF!</v>
      </c>
      <c r="B34" s="517" t="e">
        <f>IF(COUNTA('[5]SEPG-F-007'!#REF!)&gt;0,'[5]SEPG-F-007'!#REF!,"")</f>
        <v>#REF!</v>
      </c>
      <c r="C34" s="518"/>
      <c r="D34" s="518"/>
      <c r="E34" s="518"/>
      <c r="F34" s="518"/>
      <c r="G34" s="519"/>
      <c r="H34" s="179" t="s">
        <v>35</v>
      </c>
      <c r="I34" s="180"/>
      <c r="J34" s="181"/>
      <c r="K34" s="181"/>
      <c r="L34" s="181"/>
      <c r="M34" s="181"/>
      <c r="N34" s="181"/>
      <c r="O34" s="181"/>
      <c r="P34" s="181"/>
      <c r="Q34" s="181"/>
      <c r="R34" s="181"/>
      <c r="S34" s="181"/>
      <c r="T34" s="182"/>
      <c r="U34" s="182"/>
      <c r="V34" s="182"/>
      <c r="W34" s="182"/>
      <c r="X34" s="182"/>
      <c r="Y34" s="183"/>
      <c r="Z34" s="184" t="str">
        <f t="shared" ref="Z34:Z65" si="3">IFERROR(MAX(_xlfn.MODE.MULT(I34:Y34)),"")</f>
        <v/>
      </c>
      <c r="AA34" s="185" t="str">
        <f>IFERROR(IF(H34="P",IF(COUNT(J34:Y34)&gt;1,VLOOKUP(Z34,$A$13:$J$16,6,0),""),IF(COUNT(J34:Y34)&gt;1,VLOOKUP(Z34,$K$13:$V$16,5,0),"")),"")</f>
        <v/>
      </c>
      <c r="AB34" s="523" t="str">
        <f>IFERROR(Z34*Z35,"")</f>
        <v/>
      </c>
      <c r="AC34" s="508" t="str">
        <f>IFERROR(VLOOKUP(AB34,[5]DB!$B$37:$D$61,2,FALSE),"")</f>
        <v/>
      </c>
    </row>
    <row r="35" spans="1:37" s="59" customFormat="1" ht="24.75" hidden="1" customHeight="1" thickBot="1">
      <c r="A35" s="516"/>
      <c r="B35" s="520"/>
      <c r="C35" s="521"/>
      <c r="D35" s="521"/>
      <c r="E35" s="521"/>
      <c r="F35" s="521"/>
      <c r="G35" s="522"/>
      <c r="H35" s="186" t="s">
        <v>36</v>
      </c>
      <c r="I35" s="187"/>
      <c r="J35" s="164"/>
      <c r="K35" s="164"/>
      <c r="L35" s="164"/>
      <c r="M35" s="164"/>
      <c r="N35" s="164"/>
      <c r="O35" s="164"/>
      <c r="P35" s="164"/>
      <c r="Q35" s="164"/>
      <c r="R35" s="164"/>
      <c r="S35" s="164"/>
      <c r="T35" s="164"/>
      <c r="U35" s="164"/>
      <c r="V35" s="164"/>
      <c r="W35" s="164"/>
      <c r="X35" s="164"/>
      <c r="Y35" s="188"/>
      <c r="Z35" s="189" t="str">
        <f t="shared" si="3"/>
        <v/>
      </c>
      <c r="AA35" s="190" t="str">
        <f>IFERROR(IF(H35="P",IF(COUNT(I35:Y35)&gt;1,VLOOKUP(Z35,$A$13:$J$16,6,0),""),IF(COUNT(I35:Y35)&gt;1,VLOOKUP(Z35,$K$13:$V$16,5,0),"")),"")</f>
        <v/>
      </c>
      <c r="AB35" s="524"/>
      <c r="AC35" s="509"/>
    </row>
    <row r="36" spans="1:37" s="59" customFormat="1" ht="24.75" hidden="1" customHeight="1" thickBot="1">
      <c r="A36" s="525" t="e">
        <f>'[5]SEPG-F-007'!#REF!</f>
        <v>#REF!</v>
      </c>
      <c r="B36" s="526" t="e">
        <f>IF(COUNTA('[5]SEPG-F-007'!#REF!)&gt;0,'[5]SEPG-F-007'!#REF!,"")</f>
        <v>#REF!</v>
      </c>
      <c r="C36" s="527"/>
      <c r="D36" s="527"/>
      <c r="E36" s="527"/>
      <c r="F36" s="527"/>
      <c r="G36" s="528"/>
      <c r="H36" s="191" t="s">
        <v>35</v>
      </c>
      <c r="I36" s="181"/>
      <c r="J36" s="181"/>
      <c r="K36" s="181"/>
      <c r="L36" s="181"/>
      <c r="M36" s="181"/>
      <c r="N36" s="181"/>
      <c r="O36" s="181"/>
      <c r="P36" s="181"/>
      <c r="Q36" s="181"/>
      <c r="R36" s="181"/>
      <c r="S36" s="181"/>
      <c r="T36" s="181"/>
      <c r="U36" s="181"/>
      <c r="V36" s="181"/>
      <c r="W36" s="181"/>
      <c r="X36" s="181"/>
      <c r="Y36" s="181"/>
      <c r="Z36" s="184" t="str">
        <f t="shared" si="3"/>
        <v/>
      </c>
      <c r="AA36" s="185" t="str">
        <f>IFERROR(IF(H36="P",IF(COUNT(J36:Y36)&gt;1,VLOOKUP(Z36,$A$13:$J$16,6,0),""),IF(COUNT(J36:Y36)&gt;1,VLOOKUP(Z36,$K$13:$V$16,5,0),"")),"")</f>
        <v/>
      </c>
      <c r="AB36" s="523" t="str">
        <f>IFERROR(Z36*Z37,"")</f>
        <v/>
      </c>
      <c r="AC36" s="508" t="str">
        <f>IFERROR(VLOOKUP(AB36,[5]DB!$B$37:$D$61,2,FALSE),"")</f>
        <v/>
      </c>
    </row>
    <row r="37" spans="1:37" s="59" customFormat="1" ht="24.75" hidden="1" customHeight="1" thickBot="1">
      <c r="A37" s="516"/>
      <c r="B37" s="520"/>
      <c r="C37" s="521"/>
      <c r="D37" s="521"/>
      <c r="E37" s="521"/>
      <c r="F37" s="521"/>
      <c r="G37" s="522"/>
      <c r="H37" s="186" t="s">
        <v>36</v>
      </c>
      <c r="I37" s="192"/>
      <c r="J37" s="192"/>
      <c r="K37" s="192"/>
      <c r="L37" s="192"/>
      <c r="M37" s="192"/>
      <c r="N37" s="192"/>
      <c r="O37" s="192"/>
      <c r="P37" s="192"/>
      <c r="Q37" s="192"/>
      <c r="R37" s="192"/>
      <c r="S37" s="192"/>
      <c r="T37" s="192"/>
      <c r="U37" s="192"/>
      <c r="V37" s="192"/>
      <c r="W37" s="192"/>
      <c r="X37" s="192"/>
      <c r="Y37" s="192"/>
      <c r="Z37" s="189" t="str">
        <f t="shared" si="3"/>
        <v/>
      </c>
      <c r="AA37" s="190" t="str">
        <f>IFERROR(IF(H37="P",IF(COUNT(I37:Y37)&gt;1,VLOOKUP(Z37,$A$13:$J$16,6,0),""),IF(COUNT(I37:Y37)&gt;1,VLOOKUP(Z37,$K$13:$V$16,5,0),"")),"")</f>
        <v/>
      </c>
      <c r="AB37" s="524"/>
      <c r="AC37" s="509"/>
    </row>
    <row r="38" spans="1:37" s="59" customFormat="1" ht="24.75" hidden="1" customHeight="1" thickBot="1">
      <c r="A38" s="525" t="e">
        <f>'[5]SEPG-F-007'!#REF!</f>
        <v>#REF!</v>
      </c>
      <c r="B38" s="526" t="e">
        <f>IF(COUNTA('[5]SEPG-F-007'!#REF!)&gt;0,'[5]SEPG-F-007'!#REF!,"")</f>
        <v>#REF!</v>
      </c>
      <c r="C38" s="527"/>
      <c r="D38" s="527"/>
      <c r="E38" s="527"/>
      <c r="F38" s="527"/>
      <c r="G38" s="528"/>
      <c r="H38" s="191" t="s">
        <v>35</v>
      </c>
      <c r="I38" s="193"/>
      <c r="J38" s="182"/>
      <c r="K38" s="182"/>
      <c r="L38" s="182"/>
      <c r="M38" s="182"/>
      <c r="N38" s="182"/>
      <c r="O38" s="182"/>
      <c r="P38" s="182"/>
      <c r="Q38" s="182"/>
      <c r="R38" s="182"/>
      <c r="S38" s="182"/>
      <c r="T38" s="182"/>
      <c r="U38" s="182"/>
      <c r="V38" s="182"/>
      <c r="W38" s="182"/>
      <c r="X38" s="182"/>
      <c r="Y38" s="183"/>
      <c r="Z38" s="184" t="str">
        <f t="shared" si="3"/>
        <v/>
      </c>
      <c r="AA38" s="185" t="str">
        <f>IFERROR(IF(H38="P",IF(COUNT(J38:Y38)&gt;1,VLOOKUP(Z38,$A$13:$J$16,6,0),""),IF(COUNT(J38:Y38)&gt;1,VLOOKUP(Z38,$K$13:$V$16,5,0),"")),"")</f>
        <v/>
      </c>
      <c r="AB38" s="523" t="str">
        <f>IFERROR(Z38*Z39,"")</f>
        <v/>
      </c>
      <c r="AC38" s="508" t="str">
        <f>IFERROR(VLOOKUP(AB38,[5]DB!$B$37:$D$61,2,FALSE),"")</f>
        <v/>
      </c>
    </row>
    <row r="39" spans="1:37" s="59" customFormat="1" ht="24.75" hidden="1" customHeight="1" thickBot="1">
      <c r="A39" s="516"/>
      <c r="B39" s="520"/>
      <c r="C39" s="521"/>
      <c r="D39" s="521"/>
      <c r="E39" s="521"/>
      <c r="F39" s="521"/>
      <c r="G39" s="522"/>
      <c r="H39" s="186" t="s">
        <v>36</v>
      </c>
      <c r="I39" s="187"/>
      <c r="J39" s="164"/>
      <c r="K39" s="164"/>
      <c r="L39" s="164"/>
      <c r="M39" s="164"/>
      <c r="N39" s="164"/>
      <c r="O39" s="164"/>
      <c r="P39" s="164"/>
      <c r="Q39" s="164"/>
      <c r="R39" s="164"/>
      <c r="S39" s="164"/>
      <c r="T39" s="164"/>
      <c r="U39" s="164"/>
      <c r="V39" s="164"/>
      <c r="W39" s="164"/>
      <c r="X39" s="164"/>
      <c r="Y39" s="188"/>
      <c r="Z39" s="189" t="str">
        <f t="shared" si="3"/>
        <v/>
      </c>
      <c r="AA39" s="190" t="str">
        <f>IFERROR(IF(H39="P",IF(COUNT(I39:Y39)&gt;1,VLOOKUP(Z39,$A$13:$J$16,6,0),""),IF(COUNT(I39:Y39)&gt;1,VLOOKUP(Z39,$K$13:$V$16,5,0),"")),"")</f>
        <v/>
      </c>
      <c r="AB39" s="524"/>
      <c r="AC39" s="509"/>
    </row>
    <row r="40" spans="1:37" s="59" customFormat="1" ht="24.75" hidden="1" customHeight="1" thickBot="1">
      <c r="A40" s="525" t="e">
        <f>'[5]SEPG-F-007'!#REF!</f>
        <v>#REF!</v>
      </c>
      <c r="B40" s="526" t="e">
        <f>IF(COUNTA('[5]SEPG-F-007'!#REF!)&gt;0,'[5]SEPG-F-007'!#REF!,"")</f>
        <v>#REF!</v>
      </c>
      <c r="C40" s="527"/>
      <c r="D40" s="527"/>
      <c r="E40" s="527"/>
      <c r="F40" s="527"/>
      <c r="G40" s="528"/>
      <c r="H40" s="191" t="s">
        <v>35</v>
      </c>
      <c r="I40" s="194"/>
      <c r="J40" s="195"/>
      <c r="K40" s="195"/>
      <c r="L40" s="195"/>
      <c r="M40" s="195"/>
      <c r="N40" s="195"/>
      <c r="O40" s="195"/>
      <c r="P40" s="195"/>
      <c r="Q40" s="195"/>
      <c r="R40" s="195"/>
      <c r="S40" s="195"/>
      <c r="T40" s="195"/>
      <c r="U40" s="195"/>
      <c r="V40" s="195"/>
      <c r="W40" s="195"/>
      <c r="X40" s="195"/>
      <c r="Y40" s="196"/>
      <c r="Z40" s="184" t="str">
        <f t="shared" si="3"/>
        <v/>
      </c>
      <c r="AA40" s="185" t="str">
        <f>IFERROR(IF(H40="P",IF(COUNT(J40:Y40)&gt;1,VLOOKUP(Z40,$A$13:$J$16,6,0),""),IF(COUNT(J40:Y40)&gt;1,VLOOKUP(Z40,$K$13:$V$16,5,0),"")),"")</f>
        <v/>
      </c>
      <c r="AB40" s="523" t="str">
        <f>IFERROR(Z40*Z41,"")</f>
        <v/>
      </c>
      <c r="AC40" s="508" t="str">
        <f>IFERROR(VLOOKUP(AB40,[5]DB!$B$37:$D$61,2,FALSE),"")</f>
        <v/>
      </c>
    </row>
    <row r="41" spans="1:37" s="59" customFormat="1" ht="24.75" hidden="1" customHeight="1" thickBot="1">
      <c r="A41" s="516"/>
      <c r="B41" s="520"/>
      <c r="C41" s="521"/>
      <c r="D41" s="521"/>
      <c r="E41" s="521"/>
      <c r="F41" s="521"/>
      <c r="G41" s="522"/>
      <c r="H41" s="186" t="s">
        <v>36</v>
      </c>
      <c r="I41" s="197"/>
      <c r="J41" s="198"/>
      <c r="K41" s="198"/>
      <c r="L41" s="198"/>
      <c r="M41" s="198"/>
      <c r="N41" s="198"/>
      <c r="O41" s="198"/>
      <c r="P41" s="198"/>
      <c r="Q41" s="198"/>
      <c r="R41" s="198"/>
      <c r="S41" s="198"/>
      <c r="T41" s="198"/>
      <c r="U41" s="198"/>
      <c r="V41" s="198"/>
      <c r="W41" s="198"/>
      <c r="X41" s="198"/>
      <c r="Y41" s="199"/>
      <c r="Z41" s="189" t="str">
        <f t="shared" si="3"/>
        <v/>
      </c>
      <c r="AA41" s="190" t="str">
        <f>IFERROR(IF(H41="P",IF(COUNT(I41:Y41)&gt;1,VLOOKUP(Z41,$A$13:$J$16,6,0),""),IF(COUNT(I41:Y41)&gt;1,VLOOKUP(Z41,$K$13:$V$16,5,0),"")),"")</f>
        <v/>
      </c>
      <c r="AB41" s="524"/>
      <c r="AC41" s="509"/>
    </row>
    <row r="42" spans="1:37" s="59" customFormat="1" ht="24.75" hidden="1" customHeight="1" thickBot="1">
      <c r="A42" s="525" t="e">
        <f>'[5]SEPG-F-007'!#REF!</f>
        <v>#REF!</v>
      </c>
      <c r="B42" s="526" t="e">
        <f>IF(COUNTA('[5]SEPG-F-007'!#REF!)&gt;0,'[5]SEPG-F-007'!#REF!,"")</f>
        <v>#REF!</v>
      </c>
      <c r="C42" s="527"/>
      <c r="D42" s="527"/>
      <c r="E42" s="527"/>
      <c r="F42" s="527"/>
      <c r="G42" s="528"/>
      <c r="H42" s="191" t="s">
        <v>35</v>
      </c>
      <c r="I42" s="193"/>
      <c r="J42" s="182"/>
      <c r="K42" s="182"/>
      <c r="L42" s="182"/>
      <c r="M42" s="182"/>
      <c r="N42" s="182"/>
      <c r="O42" s="182"/>
      <c r="P42" s="182"/>
      <c r="Q42" s="182"/>
      <c r="R42" s="182"/>
      <c r="S42" s="182"/>
      <c r="T42" s="182"/>
      <c r="U42" s="182"/>
      <c r="V42" s="182"/>
      <c r="W42" s="182"/>
      <c r="X42" s="200"/>
      <c r="Y42" s="201"/>
      <c r="Z42" s="184" t="str">
        <f t="shared" si="3"/>
        <v/>
      </c>
      <c r="AA42" s="185" t="str">
        <f>IFERROR(IF(H42="P",IF(COUNT(J42:Y42)&gt;1,VLOOKUP(Z42,$A$13:$J$16,6,0),""),IF(COUNT(J42:Y42)&gt;1,VLOOKUP(Z42,$K$13:$V$16,5,0),"")),"")</f>
        <v/>
      </c>
      <c r="AB42" s="523" t="str">
        <f>IFERROR(Z42*Z43,"")</f>
        <v/>
      </c>
      <c r="AC42" s="508" t="str">
        <f>IFERROR(VLOOKUP(AB42,[5]DB!$B$37:$D$61,2,FALSE),"")</f>
        <v/>
      </c>
    </row>
    <row r="43" spans="1:37" s="59" customFormat="1" ht="24.75" hidden="1" customHeight="1" thickBot="1">
      <c r="A43" s="516"/>
      <c r="B43" s="520"/>
      <c r="C43" s="521"/>
      <c r="D43" s="521"/>
      <c r="E43" s="521"/>
      <c r="F43" s="521"/>
      <c r="G43" s="522"/>
      <c r="H43" s="186" t="s">
        <v>36</v>
      </c>
      <c r="I43" s="187"/>
      <c r="J43" s="164"/>
      <c r="K43" s="164"/>
      <c r="L43" s="164"/>
      <c r="M43" s="164"/>
      <c r="N43" s="164"/>
      <c r="O43" s="164"/>
      <c r="P43" s="164"/>
      <c r="Q43" s="164"/>
      <c r="R43" s="164"/>
      <c r="S43" s="164"/>
      <c r="T43" s="164"/>
      <c r="U43" s="164"/>
      <c r="V43" s="164"/>
      <c r="W43" s="164"/>
      <c r="X43" s="198"/>
      <c r="Y43" s="199"/>
      <c r="Z43" s="189" t="str">
        <f t="shared" si="3"/>
        <v/>
      </c>
      <c r="AA43" s="190" t="str">
        <f>IFERROR(IF(H43="P",IF(COUNT(I43:Y43)&gt;1,VLOOKUP(Z43,$A$13:$J$16,6,0),""),IF(COUNT(I43:Y43)&gt;1,VLOOKUP(Z43,$K$13:$V$16,5,0),"")),"")</f>
        <v/>
      </c>
      <c r="AB43" s="524"/>
      <c r="AC43" s="509"/>
    </row>
    <row r="44" spans="1:37" s="59" customFormat="1" ht="24.75" hidden="1" customHeight="1" thickBot="1">
      <c r="A44" s="525" t="e">
        <f>'[5]SEPG-F-007'!#REF!</f>
        <v>#REF!</v>
      </c>
      <c r="B44" s="526" t="e">
        <f>IF(COUNTA('[5]SEPG-F-007'!#REF!)&gt;0,'[5]SEPG-F-007'!#REF!,"")</f>
        <v>#REF!</v>
      </c>
      <c r="C44" s="527"/>
      <c r="D44" s="527"/>
      <c r="E44" s="527"/>
      <c r="F44" s="527"/>
      <c r="G44" s="528"/>
      <c r="H44" s="191" t="s">
        <v>35</v>
      </c>
      <c r="I44" s="193"/>
      <c r="J44" s="182"/>
      <c r="K44" s="182"/>
      <c r="L44" s="182"/>
      <c r="M44" s="182"/>
      <c r="N44" s="182"/>
      <c r="O44" s="182"/>
      <c r="P44" s="182"/>
      <c r="Q44" s="182"/>
      <c r="R44" s="182"/>
      <c r="S44" s="182"/>
      <c r="T44" s="182"/>
      <c r="U44" s="182"/>
      <c r="V44" s="182"/>
      <c r="W44" s="182"/>
      <c r="X44" s="200"/>
      <c r="Y44" s="201"/>
      <c r="Z44" s="184" t="str">
        <f t="shared" si="3"/>
        <v/>
      </c>
      <c r="AA44" s="185" t="str">
        <f>IFERROR(IF(H44="P",IF(COUNT(J44:Y44)&gt;1,VLOOKUP(Z44,$A$13:$J$16,6,0),""),IF(COUNT(J44:Y44)&gt;1,VLOOKUP(Z44,$K$13:$V$16,5,0),"")),"")</f>
        <v/>
      </c>
      <c r="AB44" s="523" t="str">
        <f>IFERROR(Z44*Z45,"")</f>
        <v/>
      </c>
      <c r="AC44" s="508" t="str">
        <f>IFERROR(VLOOKUP(AB44,[5]DB!$B$37:$D$61,2,FALSE),"")</f>
        <v/>
      </c>
    </row>
    <row r="45" spans="1:37" s="59" customFormat="1" ht="24.75" hidden="1" customHeight="1" thickBot="1">
      <c r="A45" s="516"/>
      <c r="B45" s="520"/>
      <c r="C45" s="521"/>
      <c r="D45" s="521"/>
      <c r="E45" s="521"/>
      <c r="F45" s="521"/>
      <c r="G45" s="522"/>
      <c r="H45" s="186" t="s">
        <v>36</v>
      </c>
      <c r="I45" s="187"/>
      <c r="J45" s="164"/>
      <c r="K45" s="164"/>
      <c r="L45" s="164"/>
      <c r="M45" s="164"/>
      <c r="N45" s="164"/>
      <c r="O45" s="164"/>
      <c r="P45" s="164"/>
      <c r="Q45" s="164"/>
      <c r="R45" s="164"/>
      <c r="S45" s="164"/>
      <c r="T45" s="164"/>
      <c r="U45" s="164"/>
      <c r="V45" s="164"/>
      <c r="W45" s="164"/>
      <c r="X45" s="198"/>
      <c r="Y45" s="199"/>
      <c r="Z45" s="189" t="str">
        <f t="shared" si="3"/>
        <v/>
      </c>
      <c r="AA45" s="190" t="str">
        <f>IFERROR(IF(H45="P",IF(COUNT(I45:Y45)&gt;1,VLOOKUP(Z45,$A$13:$J$16,6,0),""),IF(COUNT(I45:Y45)&gt;1,VLOOKUP(Z45,$K$13:$V$16,5,0),"")),"")</f>
        <v/>
      </c>
      <c r="AB45" s="524"/>
      <c r="AC45" s="509"/>
    </row>
    <row r="46" spans="1:37" s="59" customFormat="1" ht="24.75" hidden="1" customHeight="1">
      <c r="A46" s="525" t="e">
        <f>'[5]SEPG-F-007'!#REF!</f>
        <v>#REF!</v>
      </c>
      <c r="B46" s="526" t="e">
        <f>IF(COUNTA('[5]SEPG-F-007'!#REF!)&gt;0,'[5]SEPG-F-007'!#REF!,"")</f>
        <v>#REF!</v>
      </c>
      <c r="C46" s="527"/>
      <c r="D46" s="527"/>
      <c r="E46" s="527"/>
      <c r="F46" s="527"/>
      <c r="G46" s="528"/>
      <c r="H46" s="191" t="s">
        <v>35</v>
      </c>
      <c r="I46" s="202"/>
      <c r="J46" s="200"/>
      <c r="K46" s="200"/>
      <c r="L46" s="200"/>
      <c r="M46" s="200"/>
      <c r="N46" s="200"/>
      <c r="O46" s="200"/>
      <c r="P46" s="200"/>
      <c r="Q46" s="200"/>
      <c r="R46" s="200"/>
      <c r="S46" s="200"/>
      <c r="T46" s="200"/>
      <c r="U46" s="200"/>
      <c r="V46" s="200"/>
      <c r="W46" s="200"/>
      <c r="X46" s="200"/>
      <c r="Y46" s="201"/>
      <c r="Z46" s="184" t="str">
        <f t="shared" si="3"/>
        <v/>
      </c>
      <c r="AA46" s="185" t="str">
        <f>IFERROR(IF(H46="P",IF(COUNT(J46:Y46)&gt;1,VLOOKUP(Z46,$A$13:$J$16,6,0),""),IF(COUNT(J46:Y46)&gt;1,VLOOKUP(Z46,$K$13:$V$16,5,0),"")),"")</f>
        <v/>
      </c>
      <c r="AB46" s="523" t="str">
        <f>IFERROR(Z46*Z47,"")</f>
        <v/>
      </c>
      <c r="AC46" s="508" t="str">
        <f>IFERROR(VLOOKUP(AB46,[5]DB!$B$37:$D$61,2,FALSE),"")</f>
        <v/>
      </c>
    </row>
    <row r="47" spans="1:37" s="59" customFormat="1" ht="24.75" hidden="1" customHeight="1">
      <c r="A47" s="516"/>
      <c r="B47" s="520"/>
      <c r="C47" s="521"/>
      <c r="D47" s="521"/>
      <c r="E47" s="521"/>
      <c r="F47" s="521"/>
      <c r="G47" s="522"/>
      <c r="H47" s="186" t="s">
        <v>36</v>
      </c>
      <c r="I47" s="197"/>
      <c r="J47" s="198"/>
      <c r="K47" s="198"/>
      <c r="L47" s="198"/>
      <c r="M47" s="198"/>
      <c r="N47" s="198"/>
      <c r="O47" s="198"/>
      <c r="P47" s="198"/>
      <c r="Q47" s="198"/>
      <c r="R47" s="198"/>
      <c r="S47" s="198"/>
      <c r="T47" s="198"/>
      <c r="U47" s="198"/>
      <c r="V47" s="198"/>
      <c r="W47" s="198"/>
      <c r="X47" s="198"/>
      <c r="Y47" s="199"/>
      <c r="Z47" s="189" t="str">
        <f t="shared" si="3"/>
        <v/>
      </c>
      <c r="AA47" s="190" t="str">
        <f>IFERROR(IF(H47="P",IF(COUNT(I47:Y47)&gt;1,VLOOKUP(Z47,$A$13:$J$16,6,0),""),IF(COUNT(I47:Y47)&gt;1,VLOOKUP(Z47,$K$13:$V$16,5,0),"")),"")</f>
        <v/>
      </c>
      <c r="AB47" s="524"/>
      <c r="AC47" s="509"/>
    </row>
    <row r="48" spans="1:37" s="59" customFormat="1" ht="24.75" hidden="1" customHeight="1">
      <c r="A48" s="525" t="e">
        <f>'[5]SEPG-F-007'!#REF!</f>
        <v>#REF!</v>
      </c>
      <c r="B48" s="526" t="e">
        <f>IF(COUNTA('[5]SEPG-F-007'!#REF!)&gt;0,'[5]SEPG-F-007'!#REF!,"")</f>
        <v>#REF!</v>
      </c>
      <c r="C48" s="527"/>
      <c r="D48" s="527"/>
      <c r="E48" s="527"/>
      <c r="F48" s="527"/>
      <c r="G48" s="528"/>
      <c r="H48" s="191" t="s">
        <v>35</v>
      </c>
      <c r="I48" s="202"/>
      <c r="J48" s="200"/>
      <c r="K48" s="200"/>
      <c r="L48" s="200"/>
      <c r="M48" s="200"/>
      <c r="N48" s="200"/>
      <c r="O48" s="200"/>
      <c r="P48" s="200"/>
      <c r="Q48" s="200"/>
      <c r="R48" s="200"/>
      <c r="S48" s="200"/>
      <c r="T48" s="200"/>
      <c r="U48" s="200"/>
      <c r="V48" s="200"/>
      <c r="W48" s="200"/>
      <c r="X48" s="200"/>
      <c r="Y48" s="201"/>
      <c r="Z48" s="184" t="str">
        <f t="shared" si="3"/>
        <v/>
      </c>
      <c r="AA48" s="185" t="str">
        <f>IFERROR(IF(H48="P",IF(COUNT(J48:Y48)&gt;1,VLOOKUP(Z48,$A$13:$J$16,6,0),""),IF(COUNT(J48:Y48)&gt;1,VLOOKUP(Z48,$K$13:$V$16,5,0),"")),"")</f>
        <v/>
      </c>
      <c r="AB48" s="523" t="str">
        <f>IFERROR(Z48*Z49,"")</f>
        <v/>
      </c>
      <c r="AC48" s="508" t="str">
        <f>IFERROR(VLOOKUP(AB48,[5]DB!$B$37:$D$61,2,FALSE),"")</f>
        <v/>
      </c>
    </row>
    <row r="49" spans="1:43" s="59" customFormat="1" ht="24.75" hidden="1" customHeight="1">
      <c r="A49" s="635"/>
      <c r="B49" s="636"/>
      <c r="C49" s="637"/>
      <c r="D49" s="637"/>
      <c r="E49" s="637"/>
      <c r="F49" s="637"/>
      <c r="G49" s="638"/>
      <c r="H49" s="203" t="s">
        <v>36</v>
      </c>
      <c r="I49" s="204"/>
      <c r="J49" s="205"/>
      <c r="K49" s="205"/>
      <c r="L49" s="205"/>
      <c r="M49" s="205"/>
      <c r="N49" s="205"/>
      <c r="O49" s="205"/>
      <c r="P49" s="205"/>
      <c r="Q49" s="205"/>
      <c r="R49" s="205"/>
      <c r="S49" s="205"/>
      <c r="T49" s="205"/>
      <c r="U49" s="205"/>
      <c r="V49" s="205"/>
      <c r="W49" s="205"/>
      <c r="X49" s="205"/>
      <c r="Y49" s="206"/>
      <c r="Z49" s="189" t="str">
        <f t="shared" si="3"/>
        <v/>
      </c>
      <c r="AA49" s="190" t="str">
        <f>IFERROR(IF(H49="P",IF(COUNT(I49:Y49)&gt;1,VLOOKUP(Z49,$A$13:$J$16,6,0),""),IF(COUNT(I49:Y49)&gt;1,VLOOKUP(Z49,$K$13:$V$16,5,0),"")),"")</f>
        <v/>
      </c>
      <c r="AB49" s="524"/>
      <c r="AC49" s="509"/>
    </row>
    <row r="50" spans="1:43" s="59" customFormat="1" ht="24.75" hidden="1" customHeight="1">
      <c r="A50" s="525" t="e">
        <f>'[5]SEPG-F-007'!#REF!</f>
        <v>#REF!</v>
      </c>
      <c r="B50" s="526" t="e">
        <f>IF(COUNTA('[5]SEPG-F-007'!#REF!)&gt;0,'[5]SEPG-F-007'!#REF!,"")</f>
        <v>#REF!</v>
      </c>
      <c r="C50" s="527"/>
      <c r="D50" s="527"/>
      <c r="E50" s="527"/>
      <c r="F50" s="527"/>
      <c r="G50" s="528"/>
      <c r="H50" s="191" t="s">
        <v>35</v>
      </c>
      <c r="I50" s="202"/>
      <c r="J50" s="200"/>
      <c r="K50" s="200"/>
      <c r="L50" s="200"/>
      <c r="M50" s="200"/>
      <c r="N50" s="200"/>
      <c r="O50" s="200"/>
      <c r="P50" s="200"/>
      <c r="Q50" s="200"/>
      <c r="R50" s="200"/>
      <c r="S50" s="200"/>
      <c r="T50" s="200"/>
      <c r="U50" s="200"/>
      <c r="V50" s="200"/>
      <c r="W50" s="200"/>
      <c r="X50" s="200"/>
      <c r="Y50" s="201"/>
      <c r="Z50" s="184" t="str">
        <f t="shared" si="3"/>
        <v/>
      </c>
      <c r="AA50" s="185" t="str">
        <f>IFERROR(IF(H50="P",IF(COUNT(J50:Y50)&gt;1,VLOOKUP(Z50,$A$13:$J$16,6,0),""),IF(COUNT(J50:Y50)&gt;1,VLOOKUP(Z50,$K$13:$V$16,5,0),"")),"")</f>
        <v/>
      </c>
      <c r="AB50" s="523" t="str">
        <f>IFERROR(Z50*Z51,"")</f>
        <v/>
      </c>
      <c r="AC50" s="508" t="str">
        <f>IFERROR(VLOOKUP(AB50,[5]DB!$B$37:$D$61,2,FALSE),"")</f>
        <v/>
      </c>
    </row>
    <row r="51" spans="1:43" s="59" customFormat="1" ht="24.75" hidden="1" customHeight="1">
      <c r="A51" s="516"/>
      <c r="B51" s="520"/>
      <c r="C51" s="521"/>
      <c r="D51" s="521"/>
      <c r="E51" s="521"/>
      <c r="F51" s="521"/>
      <c r="G51" s="522"/>
      <c r="H51" s="186" t="s">
        <v>36</v>
      </c>
      <c r="I51" s="197"/>
      <c r="J51" s="198"/>
      <c r="K51" s="198"/>
      <c r="L51" s="198"/>
      <c r="M51" s="198"/>
      <c r="N51" s="198"/>
      <c r="O51" s="198"/>
      <c r="P51" s="198"/>
      <c r="Q51" s="198"/>
      <c r="R51" s="198"/>
      <c r="S51" s="198"/>
      <c r="T51" s="198"/>
      <c r="U51" s="198"/>
      <c r="V51" s="198"/>
      <c r="W51" s="198"/>
      <c r="X51" s="198"/>
      <c r="Y51" s="199"/>
      <c r="Z51" s="189" t="str">
        <f t="shared" si="3"/>
        <v/>
      </c>
      <c r="AA51" s="190" t="str">
        <f>IFERROR(IF(H51="P",IF(COUNT(I51:Y51)&gt;1,VLOOKUP(Z51,$A$13:$J$16,6,0),""),IF(COUNT(I51:Y51)&gt;1,VLOOKUP(Z51,$K$13:$V$16,5,0),"")),"")</f>
        <v/>
      </c>
      <c r="AB51" s="524"/>
      <c r="AC51" s="509"/>
    </row>
    <row r="52" spans="1:43" s="59" customFormat="1" ht="24.75" hidden="1" customHeight="1">
      <c r="A52" s="525" t="e">
        <f>'[5]SEPG-F-007'!#REF!</f>
        <v>#REF!</v>
      </c>
      <c r="B52" s="526" t="e">
        <f>IF(COUNTA('[5]SEPG-F-007'!#REF!)&gt;0,'[5]SEPG-F-007'!#REF!,"")</f>
        <v>#REF!</v>
      </c>
      <c r="C52" s="527"/>
      <c r="D52" s="527"/>
      <c r="E52" s="527"/>
      <c r="F52" s="527"/>
      <c r="G52" s="528"/>
      <c r="H52" s="191" t="s">
        <v>35</v>
      </c>
      <c r="I52" s="202"/>
      <c r="J52" s="200"/>
      <c r="K52" s="200"/>
      <c r="L52" s="200"/>
      <c r="M52" s="200"/>
      <c r="N52" s="200"/>
      <c r="O52" s="200"/>
      <c r="P52" s="200"/>
      <c r="Q52" s="200"/>
      <c r="R52" s="200"/>
      <c r="S52" s="200"/>
      <c r="T52" s="200"/>
      <c r="U52" s="200"/>
      <c r="V52" s="200"/>
      <c r="W52" s="200"/>
      <c r="X52" s="200"/>
      <c r="Y52" s="201"/>
      <c r="Z52" s="184" t="str">
        <f t="shared" si="3"/>
        <v/>
      </c>
      <c r="AA52" s="185" t="str">
        <f>IFERROR(IF(H52="P",IF(COUNT(J52:Y52)&gt;1,VLOOKUP(Z52,$A$13:$J$16,6,0),""),IF(COUNT(J52:Y52)&gt;1,VLOOKUP(Z52,$K$13:$V$16,5,0),"")),"")</f>
        <v/>
      </c>
      <c r="AB52" s="523" t="str">
        <f>IFERROR(Z52*Z53,"")</f>
        <v/>
      </c>
      <c r="AC52" s="508" t="str">
        <f>IFERROR(VLOOKUP(AB52,[5]DB!$B$37:$D$61,2,FALSE),"")</f>
        <v/>
      </c>
    </row>
    <row r="53" spans="1:43" s="59" customFormat="1" ht="24.75" hidden="1" customHeight="1">
      <c r="A53" s="516"/>
      <c r="B53" s="520"/>
      <c r="C53" s="521"/>
      <c r="D53" s="521"/>
      <c r="E53" s="521"/>
      <c r="F53" s="521"/>
      <c r="G53" s="522"/>
      <c r="H53" s="186" t="s">
        <v>36</v>
      </c>
      <c r="I53" s="197"/>
      <c r="J53" s="198"/>
      <c r="K53" s="198"/>
      <c r="L53" s="198"/>
      <c r="M53" s="198"/>
      <c r="N53" s="198"/>
      <c r="O53" s="198"/>
      <c r="P53" s="198"/>
      <c r="Q53" s="198"/>
      <c r="R53" s="198"/>
      <c r="S53" s="198"/>
      <c r="T53" s="198"/>
      <c r="U53" s="198"/>
      <c r="V53" s="198"/>
      <c r="W53" s="198"/>
      <c r="X53" s="198"/>
      <c r="Y53" s="199"/>
      <c r="Z53" s="189" t="str">
        <f t="shared" si="3"/>
        <v/>
      </c>
      <c r="AA53" s="190" t="str">
        <f>IFERROR(IF(H53="P",IF(COUNT(I53:Y53)&gt;1,VLOOKUP(Z53,$A$13:$J$16,6,0),""),IF(COUNT(I53:Y53)&gt;1,VLOOKUP(Z53,$K$13:$V$16,5,0),"")),"")</f>
        <v/>
      </c>
      <c r="AB53" s="524"/>
      <c r="AC53" s="509"/>
    </row>
    <row r="54" spans="1:43" s="59" customFormat="1" ht="24.75" hidden="1" customHeight="1">
      <c r="A54" s="525" t="e">
        <f>'[5]SEPG-F-007'!#REF!</f>
        <v>#REF!</v>
      </c>
      <c r="B54" s="526" t="e">
        <f>IF(COUNTA('[5]SEPG-F-007'!#REF!)&gt;0,'[5]SEPG-F-007'!#REF!,"")</f>
        <v>#REF!</v>
      </c>
      <c r="C54" s="527"/>
      <c r="D54" s="527"/>
      <c r="E54" s="527"/>
      <c r="F54" s="527"/>
      <c r="G54" s="528"/>
      <c r="H54" s="191" t="s">
        <v>35</v>
      </c>
      <c r="I54" s="202"/>
      <c r="J54" s="200"/>
      <c r="K54" s="200"/>
      <c r="L54" s="200"/>
      <c r="M54" s="200"/>
      <c r="N54" s="200"/>
      <c r="O54" s="200"/>
      <c r="P54" s="200"/>
      <c r="Q54" s="200"/>
      <c r="R54" s="200"/>
      <c r="S54" s="200"/>
      <c r="T54" s="200"/>
      <c r="U54" s="200"/>
      <c r="V54" s="200"/>
      <c r="W54" s="200"/>
      <c r="X54" s="200"/>
      <c r="Y54" s="201"/>
      <c r="Z54" s="184" t="str">
        <f t="shared" si="3"/>
        <v/>
      </c>
      <c r="AA54" s="185" t="str">
        <f>IFERROR(IF(H54="P",IF(COUNT(J54:Y54)&gt;1,VLOOKUP(Z54,$A$13:$J$16,6,0),""),IF(COUNT(J54:Y54)&gt;1,VLOOKUP(Z54,$K$13:$V$16,5,0),"")),"")</f>
        <v/>
      </c>
      <c r="AB54" s="523" t="str">
        <f>IFERROR(Z54*Z55,"")</f>
        <v/>
      </c>
      <c r="AC54" s="508" t="str">
        <f>IFERROR(VLOOKUP(AB54,[5]DB!$B$37:$D$61,2,FALSE),"")</f>
        <v/>
      </c>
    </row>
    <row r="55" spans="1:43" s="59" customFormat="1" ht="24.75" hidden="1" customHeight="1">
      <c r="A55" s="516"/>
      <c r="B55" s="520"/>
      <c r="C55" s="521"/>
      <c r="D55" s="521"/>
      <c r="E55" s="521"/>
      <c r="F55" s="521"/>
      <c r="G55" s="522"/>
      <c r="H55" s="186" t="s">
        <v>36</v>
      </c>
      <c r="I55" s="197"/>
      <c r="J55" s="198"/>
      <c r="K55" s="198"/>
      <c r="L55" s="198"/>
      <c r="M55" s="198"/>
      <c r="N55" s="198"/>
      <c r="O55" s="198"/>
      <c r="P55" s="198"/>
      <c r="Q55" s="198"/>
      <c r="R55" s="198"/>
      <c r="S55" s="198"/>
      <c r="T55" s="198"/>
      <c r="U55" s="198"/>
      <c r="V55" s="198"/>
      <c r="W55" s="198"/>
      <c r="X55" s="198"/>
      <c r="Y55" s="199"/>
      <c r="Z55" s="189" t="str">
        <f t="shared" si="3"/>
        <v/>
      </c>
      <c r="AA55" s="190" t="str">
        <f>IFERROR(IF(H55="P",IF(COUNT(I55:Y55)&gt;1,VLOOKUP(Z55,$A$13:$J$16,6,0),""),IF(COUNT(I55:Y55)&gt;1,VLOOKUP(Z55,$K$13:$V$16,5,0),"")),"")</f>
        <v/>
      </c>
      <c r="AB55" s="524"/>
      <c r="AC55" s="509"/>
    </row>
    <row r="56" spans="1:43" s="59" customFormat="1" ht="24.75" hidden="1" customHeight="1">
      <c r="A56" s="525" t="e">
        <f>'[5]SEPG-F-007'!#REF!</f>
        <v>#REF!</v>
      </c>
      <c r="B56" s="526" t="e">
        <f>IF(COUNTA('[5]SEPG-F-007'!#REF!)&gt;0,'[5]SEPG-F-007'!#REF!,"")</f>
        <v>#REF!</v>
      </c>
      <c r="C56" s="527"/>
      <c r="D56" s="527"/>
      <c r="E56" s="527"/>
      <c r="F56" s="527"/>
      <c r="G56" s="528"/>
      <c r="H56" s="191" t="s">
        <v>35</v>
      </c>
      <c r="I56" s="202"/>
      <c r="J56" s="200"/>
      <c r="K56" s="200"/>
      <c r="L56" s="200"/>
      <c r="M56" s="200"/>
      <c r="N56" s="200"/>
      <c r="O56" s="200"/>
      <c r="P56" s="200"/>
      <c r="Q56" s="200"/>
      <c r="R56" s="200"/>
      <c r="S56" s="200"/>
      <c r="T56" s="200"/>
      <c r="U56" s="200"/>
      <c r="V56" s="200"/>
      <c r="W56" s="200"/>
      <c r="X56" s="200"/>
      <c r="Y56" s="201"/>
      <c r="Z56" s="184" t="str">
        <f t="shared" si="3"/>
        <v/>
      </c>
      <c r="AA56" s="185" t="str">
        <f>IFERROR(IF(H56="P",IF(COUNT(J56:Y56)&gt;1,VLOOKUP(Z56,$A$13:$J$16,6,0),""),IF(COUNT(J56:Y56)&gt;1,VLOOKUP(Z56,$K$13:$V$16,5,0),"")),"")</f>
        <v/>
      </c>
      <c r="AB56" s="523" t="str">
        <f>IFERROR(Z56*Z57,"")</f>
        <v/>
      </c>
      <c r="AC56" s="508" t="str">
        <f>IFERROR(VLOOKUP(AB56,[5]DB!$B$37:$D$61,2,FALSE),"")</f>
        <v/>
      </c>
    </row>
    <row r="57" spans="1:43" s="59" customFormat="1" ht="24.75" hidden="1" customHeight="1">
      <c r="A57" s="516"/>
      <c r="B57" s="520"/>
      <c r="C57" s="521"/>
      <c r="D57" s="521"/>
      <c r="E57" s="521"/>
      <c r="F57" s="521"/>
      <c r="G57" s="522"/>
      <c r="H57" s="186" t="s">
        <v>36</v>
      </c>
      <c r="I57" s="197"/>
      <c r="J57" s="198"/>
      <c r="K57" s="198"/>
      <c r="L57" s="198"/>
      <c r="M57" s="198"/>
      <c r="N57" s="198"/>
      <c r="O57" s="198"/>
      <c r="P57" s="198"/>
      <c r="Q57" s="198"/>
      <c r="R57" s="198"/>
      <c r="S57" s="198"/>
      <c r="T57" s="198"/>
      <c r="U57" s="198"/>
      <c r="V57" s="198"/>
      <c r="W57" s="198"/>
      <c r="X57" s="198"/>
      <c r="Y57" s="199"/>
      <c r="Z57" s="189" t="str">
        <f t="shared" si="3"/>
        <v/>
      </c>
      <c r="AA57" s="190" t="str">
        <f>IFERROR(IF(H57="P",IF(COUNT(I57:Y57)&gt;1,VLOOKUP(Z57,$A$13:$J$16,6,0),""),IF(COUNT(I57:Y57)&gt;1,VLOOKUP(Z57,$K$13:$V$16,5,0),"")),"")</f>
        <v/>
      </c>
      <c r="AB57" s="524"/>
      <c r="AC57" s="509"/>
      <c r="AL57" s="124"/>
      <c r="AM57" s="124"/>
      <c r="AN57" s="124"/>
      <c r="AO57" s="124"/>
      <c r="AP57" s="124"/>
      <c r="AQ57" s="124"/>
    </row>
    <row r="58" spans="1:43" s="59" customFormat="1" ht="24.75" hidden="1" customHeight="1">
      <c r="A58" s="525" t="e">
        <f>'[5]SEPG-F-007'!#REF!</f>
        <v>#REF!</v>
      </c>
      <c r="B58" s="526" t="e">
        <f>IF(COUNTA('[5]SEPG-F-007'!#REF!)&gt;0,'[5]SEPG-F-007'!#REF!,"")</f>
        <v>#REF!</v>
      </c>
      <c r="C58" s="527"/>
      <c r="D58" s="527"/>
      <c r="E58" s="527"/>
      <c r="F58" s="527"/>
      <c r="G58" s="528"/>
      <c r="H58" s="191" t="s">
        <v>35</v>
      </c>
      <c r="I58" s="202"/>
      <c r="J58" s="200"/>
      <c r="K58" s="200"/>
      <c r="L58" s="200"/>
      <c r="M58" s="200"/>
      <c r="N58" s="200"/>
      <c r="O58" s="200"/>
      <c r="P58" s="200"/>
      <c r="Q58" s="200"/>
      <c r="R58" s="200"/>
      <c r="S58" s="200"/>
      <c r="T58" s="200"/>
      <c r="U58" s="200"/>
      <c r="V58" s="200"/>
      <c r="W58" s="200"/>
      <c r="X58" s="200"/>
      <c r="Y58" s="201"/>
      <c r="Z58" s="184" t="str">
        <f t="shared" si="3"/>
        <v/>
      </c>
      <c r="AA58" s="185" t="str">
        <f>IFERROR(IF(H58="P",IF(COUNT(J58:Y58)&gt;1,VLOOKUP(Z58,$A$13:$J$16,6,0),""),IF(COUNT(J58:Y58)&gt;1,VLOOKUP(Z58,$K$13:$V$16,5,0),"")),"")</f>
        <v/>
      </c>
      <c r="AB58" s="523" t="str">
        <f>IFERROR(Z58*Z59,"")</f>
        <v/>
      </c>
      <c r="AC58" s="508" t="str">
        <f>IFERROR(VLOOKUP(AB58,[5]DB!$B$37:$D$61,2,FALSE),"")</f>
        <v/>
      </c>
      <c r="AL58" s="82"/>
      <c r="AM58" s="82"/>
      <c r="AN58" s="82"/>
      <c r="AO58" s="82"/>
      <c r="AP58" s="82"/>
      <c r="AQ58" s="82"/>
    </row>
    <row r="59" spans="1:43" s="59" customFormat="1" ht="24.75" hidden="1" customHeight="1">
      <c r="A59" s="516"/>
      <c r="B59" s="520"/>
      <c r="C59" s="521"/>
      <c r="D59" s="521"/>
      <c r="E59" s="521"/>
      <c r="F59" s="521"/>
      <c r="G59" s="522"/>
      <c r="H59" s="186" t="s">
        <v>36</v>
      </c>
      <c r="I59" s="197"/>
      <c r="J59" s="198"/>
      <c r="K59" s="198"/>
      <c r="L59" s="198"/>
      <c r="M59" s="198"/>
      <c r="N59" s="198"/>
      <c r="O59" s="198"/>
      <c r="P59" s="198"/>
      <c r="Q59" s="198"/>
      <c r="R59" s="198"/>
      <c r="S59" s="198"/>
      <c r="T59" s="198"/>
      <c r="U59" s="198"/>
      <c r="V59" s="198"/>
      <c r="W59" s="198"/>
      <c r="X59" s="198"/>
      <c r="Y59" s="199"/>
      <c r="Z59" s="189" t="str">
        <f t="shared" si="3"/>
        <v/>
      </c>
      <c r="AA59" s="190" t="str">
        <f>IFERROR(IF(H59="P",IF(COUNT(I59:Y59)&gt;1,VLOOKUP(Z59,$A$13:$J$16,6,0),""),IF(COUNT(I59:Y59)&gt;1,VLOOKUP(Z59,$K$13:$V$16,5,0),"")),"")</f>
        <v/>
      </c>
      <c r="AB59" s="524"/>
      <c r="AC59" s="509"/>
      <c r="AL59" s="78"/>
      <c r="AM59" s="78"/>
      <c r="AN59" s="78"/>
      <c r="AO59" s="78"/>
      <c r="AP59" s="78"/>
      <c r="AQ59" s="78"/>
    </row>
    <row r="60" spans="1:43" s="59" customFormat="1" ht="24.75" hidden="1" customHeight="1">
      <c r="A60" s="525" t="e">
        <f>'[5]SEPG-F-007'!#REF!</f>
        <v>#REF!</v>
      </c>
      <c r="B60" s="526" t="e">
        <f>IF(COUNTA('[5]SEPG-F-007'!#REF!)&gt;0,'[5]SEPG-F-007'!#REF!,"")</f>
        <v>#REF!</v>
      </c>
      <c r="C60" s="527"/>
      <c r="D60" s="527"/>
      <c r="E60" s="527"/>
      <c r="F60" s="527"/>
      <c r="G60" s="528"/>
      <c r="H60" s="191" t="s">
        <v>35</v>
      </c>
      <c r="I60" s="202"/>
      <c r="J60" s="200"/>
      <c r="K60" s="200"/>
      <c r="L60" s="200"/>
      <c r="M60" s="200"/>
      <c r="N60" s="200"/>
      <c r="O60" s="200"/>
      <c r="P60" s="200"/>
      <c r="Q60" s="200"/>
      <c r="R60" s="200"/>
      <c r="S60" s="200"/>
      <c r="T60" s="200"/>
      <c r="U60" s="200"/>
      <c r="V60" s="200"/>
      <c r="W60" s="200"/>
      <c r="X60" s="200"/>
      <c r="Y60" s="201"/>
      <c r="Z60" s="184" t="str">
        <f t="shared" si="3"/>
        <v/>
      </c>
      <c r="AA60" s="185" t="str">
        <f>IFERROR(IF(H60="P",IF(COUNT(J60:Y60)&gt;1,VLOOKUP(Z60,$A$13:$J$16,6,0),""),IF(COUNT(J60:Y60)&gt;1,VLOOKUP(Z60,$K$13:$V$16,5,0),"")),"")</f>
        <v/>
      </c>
      <c r="AB60" s="523" t="str">
        <f>IFERROR(Z60*Z61,"")</f>
        <v/>
      </c>
      <c r="AC60" s="508" t="str">
        <f>IFERROR(VLOOKUP(AB60,[5]DB!$B$37:$D$61,2,FALSE),"")</f>
        <v/>
      </c>
      <c r="AL60" s="78"/>
      <c r="AM60" s="78"/>
      <c r="AN60" s="78"/>
      <c r="AO60" s="78"/>
      <c r="AP60" s="78"/>
      <c r="AQ60" s="78"/>
    </row>
    <row r="61" spans="1:43" s="59" customFormat="1" ht="24.75" hidden="1" customHeight="1">
      <c r="A61" s="516"/>
      <c r="B61" s="520"/>
      <c r="C61" s="521"/>
      <c r="D61" s="521"/>
      <c r="E61" s="521"/>
      <c r="F61" s="521"/>
      <c r="G61" s="522"/>
      <c r="H61" s="186" t="s">
        <v>36</v>
      </c>
      <c r="I61" s="197"/>
      <c r="J61" s="198"/>
      <c r="K61" s="198"/>
      <c r="L61" s="198"/>
      <c r="M61" s="198"/>
      <c r="N61" s="198"/>
      <c r="O61" s="198"/>
      <c r="P61" s="198"/>
      <c r="Q61" s="198"/>
      <c r="R61" s="198"/>
      <c r="S61" s="198"/>
      <c r="T61" s="198"/>
      <c r="U61" s="198"/>
      <c r="V61" s="198"/>
      <c r="W61" s="198"/>
      <c r="X61" s="198"/>
      <c r="Y61" s="199"/>
      <c r="Z61" s="189" t="str">
        <f t="shared" si="3"/>
        <v/>
      </c>
      <c r="AA61" s="190" t="str">
        <f>IFERROR(IF(H61="P",IF(COUNT(I61:Y61)&gt;1,VLOOKUP(Z61,$A$13:$J$16,6,0),""),IF(COUNT(I61:Y61)&gt;1,VLOOKUP(Z61,$K$13:$V$16,5,0),"")),"")</f>
        <v/>
      </c>
      <c r="AB61" s="524"/>
      <c r="AC61" s="509"/>
      <c r="AL61" s="78"/>
      <c r="AM61" s="78"/>
      <c r="AN61" s="78"/>
      <c r="AO61" s="78"/>
      <c r="AP61" s="78"/>
      <c r="AQ61" s="78"/>
    </row>
    <row r="62" spans="1:43" s="59" customFormat="1" ht="24.75" hidden="1" customHeight="1">
      <c r="A62" s="525" t="e">
        <f>'[5]SEPG-F-007'!#REF!</f>
        <v>#REF!</v>
      </c>
      <c r="B62" s="526" t="e">
        <f>IF(COUNTA('[5]SEPG-F-007'!#REF!)&gt;0,'[5]SEPG-F-007'!#REF!,"")</f>
        <v>#REF!</v>
      </c>
      <c r="C62" s="527"/>
      <c r="D62" s="527"/>
      <c r="E62" s="527"/>
      <c r="F62" s="527"/>
      <c r="G62" s="528"/>
      <c r="H62" s="191" t="s">
        <v>35</v>
      </c>
      <c r="I62" s="202"/>
      <c r="J62" s="200"/>
      <c r="K62" s="200"/>
      <c r="L62" s="200"/>
      <c r="M62" s="200"/>
      <c r="N62" s="200"/>
      <c r="O62" s="200"/>
      <c r="P62" s="200"/>
      <c r="Q62" s="200"/>
      <c r="R62" s="200"/>
      <c r="S62" s="200"/>
      <c r="T62" s="200"/>
      <c r="U62" s="200"/>
      <c r="V62" s="200"/>
      <c r="W62" s="200"/>
      <c r="X62" s="200"/>
      <c r="Y62" s="201"/>
      <c r="Z62" s="184" t="str">
        <f t="shared" si="3"/>
        <v/>
      </c>
      <c r="AA62" s="185" t="str">
        <f>IFERROR(IF(H62="P",IF(COUNT(J62:Y62)&gt;1,VLOOKUP(Z62,$A$13:$J$16,6,0),""),IF(COUNT(J62:Y62)&gt;1,VLOOKUP(Z62,$K$13:$V$16,5,0),"")),"")</f>
        <v/>
      </c>
      <c r="AB62" s="523" t="str">
        <f>IFERROR(Z62*Z63,"")</f>
        <v/>
      </c>
      <c r="AC62" s="508" t="str">
        <f>IFERROR(VLOOKUP(AB62,[5]DB!$B$37:$D$61,2,FALSE),"")</f>
        <v/>
      </c>
      <c r="AL62" s="78"/>
      <c r="AM62" s="78"/>
      <c r="AN62" s="78"/>
      <c r="AO62" s="78"/>
      <c r="AP62" s="78"/>
      <c r="AQ62" s="78"/>
    </row>
    <row r="63" spans="1:43" s="59" customFormat="1" ht="24.75" hidden="1" customHeight="1">
      <c r="A63" s="516"/>
      <c r="B63" s="520"/>
      <c r="C63" s="521"/>
      <c r="D63" s="521"/>
      <c r="E63" s="521"/>
      <c r="F63" s="521"/>
      <c r="G63" s="522"/>
      <c r="H63" s="186" t="s">
        <v>36</v>
      </c>
      <c r="I63" s="197"/>
      <c r="J63" s="198"/>
      <c r="K63" s="198"/>
      <c r="L63" s="198"/>
      <c r="M63" s="198"/>
      <c r="N63" s="198"/>
      <c r="O63" s="198"/>
      <c r="P63" s="198"/>
      <c r="Q63" s="198"/>
      <c r="R63" s="198"/>
      <c r="S63" s="198"/>
      <c r="T63" s="198"/>
      <c r="U63" s="198"/>
      <c r="V63" s="198"/>
      <c r="W63" s="198"/>
      <c r="X63" s="198"/>
      <c r="Y63" s="199"/>
      <c r="Z63" s="189" t="str">
        <f t="shared" si="3"/>
        <v/>
      </c>
      <c r="AA63" s="190" t="str">
        <f>IFERROR(IF(H63="P",IF(COUNT(I63:Y63)&gt;1,VLOOKUP(Z63,$A$13:$J$16,6,0),""),IF(COUNT(I63:Y63)&gt;1,VLOOKUP(Z63,$K$13:$V$16,5,0),"")),"")</f>
        <v/>
      </c>
      <c r="AB63" s="524"/>
      <c r="AC63" s="509"/>
      <c r="AL63" s="78"/>
      <c r="AM63" s="78"/>
      <c r="AN63" s="78"/>
      <c r="AO63" s="78"/>
      <c r="AP63" s="78"/>
      <c r="AQ63" s="78"/>
    </row>
    <row r="64" spans="1:43" s="59" customFormat="1" ht="24.75" hidden="1" customHeight="1">
      <c r="A64" s="515" t="e">
        <f>'[5]SEPG-F-007'!#REF!</f>
        <v>#REF!</v>
      </c>
      <c r="B64" s="517" t="e">
        <f>IF(COUNTA('[5]SEPG-F-007'!#REF!)&gt;0,'[5]SEPG-F-007'!#REF!,"")</f>
        <v>#REF!</v>
      </c>
      <c r="C64" s="518"/>
      <c r="D64" s="518"/>
      <c r="E64" s="518"/>
      <c r="F64" s="518"/>
      <c r="G64" s="519"/>
      <c r="H64" s="179" t="s">
        <v>35</v>
      </c>
      <c r="I64" s="194"/>
      <c r="J64" s="195"/>
      <c r="K64" s="195"/>
      <c r="L64" s="195"/>
      <c r="M64" s="195"/>
      <c r="N64" s="195"/>
      <c r="O64" s="195"/>
      <c r="P64" s="195"/>
      <c r="Q64" s="195"/>
      <c r="R64" s="195"/>
      <c r="S64" s="195"/>
      <c r="T64" s="195"/>
      <c r="U64" s="195"/>
      <c r="V64" s="195"/>
      <c r="W64" s="195"/>
      <c r="X64" s="195"/>
      <c r="Y64" s="196"/>
      <c r="Z64" s="184" t="str">
        <f t="shared" si="3"/>
        <v/>
      </c>
      <c r="AA64" s="185" t="str">
        <f>IFERROR(IF(H64="P",IF(COUNT(J64:Y64)&gt;1,VLOOKUP(Z64,$A$13:$J$16,6,0),""),IF(COUNT(J64:Y64)&gt;1,VLOOKUP(Z64,$K$13:$V$16,5,0),"")),"")</f>
        <v/>
      </c>
      <c r="AB64" s="523" t="str">
        <f>IFERROR(Z64*Z65,"")</f>
        <v/>
      </c>
      <c r="AC64" s="508" t="str">
        <f>IFERROR(VLOOKUP(AB64,[5]DB!$B$37:$D$61,2,FALSE),"")</f>
        <v/>
      </c>
      <c r="AL64" s="78"/>
      <c r="AM64" s="78"/>
      <c r="AN64" s="78"/>
      <c r="AO64" s="78"/>
      <c r="AP64" s="78"/>
      <c r="AQ64" s="78"/>
    </row>
    <row r="65" spans="1:43" s="59" customFormat="1" ht="24.75" hidden="1" customHeight="1">
      <c r="A65" s="516"/>
      <c r="B65" s="520"/>
      <c r="C65" s="521"/>
      <c r="D65" s="521"/>
      <c r="E65" s="521"/>
      <c r="F65" s="521"/>
      <c r="G65" s="522"/>
      <c r="H65" s="186" t="s">
        <v>36</v>
      </c>
      <c r="I65" s="197"/>
      <c r="J65" s="198"/>
      <c r="K65" s="198"/>
      <c r="L65" s="198"/>
      <c r="M65" s="198"/>
      <c r="N65" s="198"/>
      <c r="O65" s="198"/>
      <c r="P65" s="198"/>
      <c r="Q65" s="198"/>
      <c r="R65" s="198"/>
      <c r="S65" s="198"/>
      <c r="T65" s="198"/>
      <c r="U65" s="198"/>
      <c r="V65" s="198"/>
      <c r="W65" s="198"/>
      <c r="X65" s="198"/>
      <c r="Y65" s="199"/>
      <c r="Z65" s="189" t="str">
        <f t="shared" si="3"/>
        <v/>
      </c>
      <c r="AA65" s="190" t="str">
        <f>IFERROR(IF(H65="P",IF(COUNT(I65:Y65)&gt;1,VLOOKUP(Z65,$A$13:$J$16,6,0),""),IF(COUNT(I65:Y65)&gt;1,VLOOKUP(Z65,$K$13:$V$16,5,0),"")),"")</f>
        <v/>
      </c>
      <c r="AB65" s="524"/>
      <c r="AC65" s="509"/>
      <c r="AL65" s="78"/>
      <c r="AM65" s="78"/>
      <c r="AN65" s="78"/>
      <c r="AO65" s="78"/>
      <c r="AP65" s="78"/>
      <c r="AQ65" s="78"/>
    </row>
    <row r="66" spans="1:43" s="124" customFormat="1" ht="18.75" thickBot="1">
      <c r="A66" s="125"/>
      <c r="C66" s="126"/>
      <c r="D66" s="126"/>
      <c r="E66" s="126"/>
      <c r="F66" s="127"/>
      <c r="AD66" s="59"/>
      <c r="AL66" s="78"/>
      <c r="AM66" s="78"/>
      <c r="AN66" s="78"/>
      <c r="AO66" s="78"/>
      <c r="AP66" s="78"/>
      <c r="AQ66" s="78"/>
    </row>
    <row r="67" spans="1:43" s="82" customFormat="1" ht="48.75" customHeight="1">
      <c r="A67" s="649" t="s">
        <v>194</v>
      </c>
      <c r="B67" s="650"/>
      <c r="C67" s="650"/>
      <c r="D67" s="650"/>
      <c r="E67" s="650"/>
      <c r="F67" s="650"/>
      <c r="G67" s="650"/>
      <c r="H67" s="650"/>
      <c r="I67" s="650"/>
      <c r="J67" s="650"/>
      <c r="K67" s="650"/>
      <c r="L67" s="650"/>
      <c r="M67" s="650"/>
      <c r="N67" s="650"/>
      <c r="O67" s="650"/>
      <c r="P67" s="650"/>
      <c r="Q67" s="650" t="s">
        <v>4</v>
      </c>
      <c r="R67" s="650"/>
      <c r="S67" s="650"/>
      <c r="T67" s="650"/>
      <c r="U67" s="650"/>
      <c r="V67" s="650"/>
      <c r="W67" s="650"/>
      <c r="X67" s="650"/>
      <c r="Y67" s="650"/>
      <c r="Z67" s="650"/>
      <c r="AA67" s="650" t="s">
        <v>195</v>
      </c>
      <c r="AB67" s="650"/>
      <c r="AC67" s="650"/>
      <c r="AD67" s="650"/>
      <c r="AE67" s="650"/>
      <c r="AF67" s="650"/>
      <c r="AG67" s="650"/>
      <c r="AH67" s="650"/>
      <c r="AI67" s="650"/>
      <c r="AJ67" s="650"/>
      <c r="AK67" s="651"/>
      <c r="AL67" s="78"/>
      <c r="AM67" s="78"/>
      <c r="AN67" s="78"/>
      <c r="AO67" s="78"/>
      <c r="AP67" s="78"/>
      <c r="AQ67" s="78"/>
    </row>
    <row r="68" spans="1:43" ht="22.5" customHeight="1" thickBot="1">
      <c r="A68" s="652" t="s">
        <v>32</v>
      </c>
      <c r="B68" s="653"/>
      <c r="C68" s="653"/>
      <c r="D68" s="653"/>
      <c r="E68" s="653"/>
      <c r="F68" s="653"/>
      <c r="G68" s="653"/>
      <c r="H68" s="653" t="s">
        <v>99</v>
      </c>
      <c r="I68" s="653"/>
      <c r="J68" s="653"/>
      <c r="K68" s="653"/>
      <c r="L68" s="653"/>
      <c r="M68" s="653"/>
      <c r="N68" s="653"/>
      <c r="O68" s="653"/>
      <c r="P68" s="207" t="s">
        <v>185</v>
      </c>
      <c r="Q68" s="653" t="s">
        <v>32</v>
      </c>
      <c r="R68" s="653"/>
      <c r="S68" s="653"/>
      <c r="T68" s="653"/>
      <c r="U68" s="653"/>
      <c r="V68" s="653"/>
      <c r="W68" s="653" t="s">
        <v>99</v>
      </c>
      <c r="X68" s="653"/>
      <c r="Y68" s="653" t="s">
        <v>185</v>
      </c>
      <c r="Z68" s="653"/>
      <c r="AA68" s="653" t="s">
        <v>32</v>
      </c>
      <c r="AB68" s="653"/>
      <c r="AC68" s="653"/>
      <c r="AD68" s="653" t="s">
        <v>99</v>
      </c>
      <c r="AE68" s="653"/>
      <c r="AF68" s="653"/>
      <c r="AG68" s="653"/>
      <c r="AH68" s="653" t="s">
        <v>185</v>
      </c>
      <c r="AI68" s="653"/>
      <c r="AJ68" s="653"/>
      <c r="AK68" s="654"/>
    </row>
    <row r="69" spans="1:43" ht="63.75" customHeight="1" thickTop="1">
      <c r="A69" s="510"/>
      <c r="B69" s="511"/>
      <c r="C69" s="511"/>
      <c r="D69" s="511"/>
      <c r="E69" s="511"/>
      <c r="F69" s="511"/>
      <c r="G69" s="511"/>
      <c r="H69" s="511"/>
      <c r="I69" s="511"/>
      <c r="J69" s="511"/>
      <c r="K69" s="511"/>
      <c r="L69" s="511"/>
      <c r="M69" s="511"/>
      <c r="N69" s="511"/>
      <c r="O69" s="511"/>
      <c r="P69" s="266"/>
      <c r="Q69" s="512"/>
      <c r="R69" s="512"/>
      <c r="S69" s="512"/>
      <c r="T69" s="512"/>
      <c r="U69" s="512"/>
      <c r="V69" s="512"/>
      <c r="W69" s="512"/>
      <c r="X69" s="512"/>
      <c r="Y69" s="513"/>
      <c r="Z69" s="512"/>
      <c r="AA69" s="514"/>
      <c r="AB69" s="514"/>
      <c r="AC69" s="514"/>
      <c r="AD69" s="655"/>
      <c r="AE69" s="655"/>
      <c r="AF69" s="655"/>
      <c r="AG69" s="655"/>
      <c r="AH69" s="639"/>
      <c r="AI69" s="514"/>
      <c r="AJ69" s="514"/>
      <c r="AK69" s="640"/>
    </row>
    <row r="70" spans="1:43" ht="33" customHeight="1" thickBot="1">
      <c r="A70" s="641"/>
      <c r="B70" s="642"/>
      <c r="C70" s="642"/>
      <c r="D70" s="642"/>
      <c r="E70" s="642"/>
      <c r="F70" s="642"/>
      <c r="G70" s="642"/>
      <c r="H70" s="642"/>
      <c r="I70" s="642"/>
      <c r="J70" s="642"/>
      <c r="K70" s="642"/>
      <c r="L70" s="642"/>
      <c r="M70" s="642"/>
      <c r="N70" s="642"/>
      <c r="O70" s="642"/>
      <c r="P70" s="643"/>
      <c r="Q70" s="644"/>
      <c r="R70" s="644"/>
      <c r="S70" s="644"/>
      <c r="T70" s="644"/>
      <c r="U70" s="644"/>
      <c r="V70" s="644"/>
      <c r="W70" s="644"/>
      <c r="X70" s="644"/>
      <c r="Y70" s="645"/>
      <c r="Z70" s="644"/>
      <c r="AA70" s="646"/>
      <c r="AB70" s="647"/>
      <c r="AC70" s="647"/>
      <c r="AD70" s="647"/>
      <c r="AE70" s="647"/>
      <c r="AF70" s="647"/>
      <c r="AG70" s="647"/>
      <c r="AH70" s="647"/>
      <c r="AI70" s="647"/>
      <c r="AJ70" s="647"/>
      <c r="AK70" s="648"/>
    </row>
  </sheetData>
  <mergeCells count="203">
    <mergeCell ref="A62:A63"/>
    <mergeCell ref="B62:G63"/>
    <mergeCell ref="AB62:AB63"/>
    <mergeCell ref="AH69:AK69"/>
    <mergeCell ref="A70:P70"/>
    <mergeCell ref="Q70:V70"/>
    <mergeCell ref="W70:X70"/>
    <mergeCell ref="Y70:Z70"/>
    <mergeCell ref="AA70:AK70"/>
    <mergeCell ref="A64:A65"/>
    <mergeCell ref="B64:G65"/>
    <mergeCell ref="AB64:AB65"/>
    <mergeCell ref="A67:P67"/>
    <mergeCell ref="Q67:Z67"/>
    <mergeCell ref="AA67:AK67"/>
    <mergeCell ref="A68:G68"/>
    <mergeCell ref="H68:O68"/>
    <mergeCell ref="Q68:V68"/>
    <mergeCell ref="W68:X68"/>
    <mergeCell ref="Y68:Z68"/>
    <mergeCell ref="AA68:AC68"/>
    <mergeCell ref="AD68:AG68"/>
    <mergeCell ref="AH68:AK68"/>
    <mergeCell ref="AD69:AG69"/>
    <mergeCell ref="A56:A57"/>
    <mergeCell ref="B56:G57"/>
    <mergeCell ref="AB56:AB57"/>
    <mergeCell ref="A58:A59"/>
    <mergeCell ref="B58:G59"/>
    <mergeCell ref="AB58:AB59"/>
    <mergeCell ref="A60:A61"/>
    <mergeCell ref="B60:G61"/>
    <mergeCell ref="AB60:AB61"/>
    <mergeCell ref="A50:A51"/>
    <mergeCell ref="B50:G51"/>
    <mergeCell ref="AB50:AB51"/>
    <mergeCell ref="A52:A53"/>
    <mergeCell ref="B52:G53"/>
    <mergeCell ref="AB52:AB53"/>
    <mergeCell ref="A54:A55"/>
    <mergeCell ref="B54:G55"/>
    <mergeCell ref="AB54:AB55"/>
    <mergeCell ref="A44:A45"/>
    <mergeCell ref="B44:G45"/>
    <mergeCell ref="AB44:AB45"/>
    <mergeCell ref="A46:A47"/>
    <mergeCell ref="B46:G47"/>
    <mergeCell ref="AB46:AB47"/>
    <mergeCell ref="A48:A49"/>
    <mergeCell ref="B48:G49"/>
    <mergeCell ref="AB48:AB49"/>
    <mergeCell ref="AB36:AB37"/>
    <mergeCell ref="A38:A39"/>
    <mergeCell ref="B38:G39"/>
    <mergeCell ref="AB38:AB39"/>
    <mergeCell ref="A40:A41"/>
    <mergeCell ref="B40:G41"/>
    <mergeCell ref="AB40:AB41"/>
    <mergeCell ref="A42:A43"/>
    <mergeCell ref="B42:G43"/>
    <mergeCell ref="AB42:AB43"/>
    <mergeCell ref="A21:A22"/>
    <mergeCell ref="B21:G22"/>
    <mergeCell ref="R21:R22"/>
    <mergeCell ref="S21:S22"/>
    <mergeCell ref="U21:U22"/>
    <mergeCell ref="W21:W31"/>
    <mergeCell ref="X21:AC31"/>
    <mergeCell ref="AK21:AK31"/>
    <mergeCell ref="A27:A28"/>
    <mergeCell ref="B27:G28"/>
    <mergeCell ref="R27:R28"/>
    <mergeCell ref="S27:S28"/>
    <mergeCell ref="A29:A30"/>
    <mergeCell ref="B29:G30"/>
    <mergeCell ref="R29:R30"/>
    <mergeCell ref="S29:S30"/>
    <mergeCell ref="A31:A32"/>
    <mergeCell ref="B31:G32"/>
    <mergeCell ref="R31:R32"/>
    <mergeCell ref="S31:S32"/>
    <mergeCell ref="A23:A24"/>
    <mergeCell ref="B23:G24"/>
    <mergeCell ref="A25:A26"/>
    <mergeCell ref="B25:G26"/>
    <mergeCell ref="X16:Z16"/>
    <mergeCell ref="AA16:AC16"/>
    <mergeCell ref="AD16:AE16"/>
    <mergeCell ref="AF16:AK16"/>
    <mergeCell ref="A18:A20"/>
    <mergeCell ref="B18:G20"/>
    <mergeCell ref="H18:H20"/>
    <mergeCell ref="I18:O19"/>
    <mergeCell ref="P18:P20"/>
    <mergeCell ref="Q18:Q20"/>
    <mergeCell ref="R18:R20"/>
    <mergeCell ref="S18:S20"/>
    <mergeCell ref="W18:W20"/>
    <mergeCell ref="X18:AC20"/>
    <mergeCell ref="AD18:AD20"/>
    <mergeCell ref="AE18:AI19"/>
    <mergeCell ref="AJ18:AJ20"/>
    <mergeCell ref="AK18:AK20"/>
    <mergeCell ref="A14:E14"/>
    <mergeCell ref="F14:J14"/>
    <mergeCell ref="K14:P14"/>
    <mergeCell ref="Q14:V14"/>
    <mergeCell ref="X14:Z14"/>
    <mergeCell ref="AA14:AC14"/>
    <mergeCell ref="AD14:AE14"/>
    <mergeCell ref="AF14:AK14"/>
    <mergeCell ref="A15:E15"/>
    <mergeCell ref="F15:J15"/>
    <mergeCell ref="K15:P15"/>
    <mergeCell ref="Q15:V15"/>
    <mergeCell ref="X15:Z15"/>
    <mergeCell ref="AA15:AC15"/>
    <mergeCell ref="AD15:AE15"/>
    <mergeCell ref="AF15:AK15"/>
    <mergeCell ref="A1:D3"/>
    <mergeCell ref="E1:AD1"/>
    <mergeCell ref="AE1:AH1"/>
    <mergeCell ref="AI1:AK1"/>
    <mergeCell ref="E2:H2"/>
    <mergeCell ref="I2:AD2"/>
    <mergeCell ref="AE2:AH2"/>
    <mergeCell ref="AI2:AK2"/>
    <mergeCell ref="E3:H3"/>
    <mergeCell ref="I3:AD3"/>
    <mergeCell ref="AE3:AH3"/>
    <mergeCell ref="AI3:AK3"/>
    <mergeCell ref="A5:AK5"/>
    <mergeCell ref="A6:E6"/>
    <mergeCell ref="F6:AK6"/>
    <mergeCell ref="T7:V7"/>
    <mergeCell ref="AA7:AC7"/>
    <mergeCell ref="A8:V8"/>
    <mergeCell ref="X8:AK8"/>
    <mergeCell ref="AC46:AC47"/>
    <mergeCell ref="AC54:AC55"/>
    <mergeCell ref="AC52:AC53"/>
    <mergeCell ref="AC44:AC45"/>
    <mergeCell ref="A10:J10"/>
    <mergeCell ref="K10:V10"/>
    <mergeCell ref="X10:AC10"/>
    <mergeCell ref="AD10:AK10"/>
    <mergeCell ref="A11:E11"/>
    <mergeCell ref="F11:J11"/>
    <mergeCell ref="K11:P11"/>
    <mergeCell ref="Q11:V11"/>
    <mergeCell ref="X11:Z11"/>
    <mergeCell ref="AA11:AC11"/>
    <mergeCell ref="AD11:AE11"/>
    <mergeCell ref="AF11:AK11"/>
    <mergeCell ref="A12:E12"/>
    <mergeCell ref="A9:V9"/>
    <mergeCell ref="X9:AK9"/>
    <mergeCell ref="A16:E16"/>
    <mergeCell ref="F16:J16"/>
    <mergeCell ref="K16:P16"/>
    <mergeCell ref="Q16:V16"/>
    <mergeCell ref="AC34:AC35"/>
    <mergeCell ref="AC36:AC37"/>
    <mergeCell ref="AC38:AC39"/>
    <mergeCell ref="F12:J12"/>
    <mergeCell ref="K12:P12"/>
    <mergeCell ref="Q12:V12"/>
    <mergeCell ref="X12:Z12"/>
    <mergeCell ref="AA12:AC12"/>
    <mergeCell ref="AD12:AE12"/>
    <mergeCell ref="AF12:AK12"/>
    <mergeCell ref="A13:E13"/>
    <mergeCell ref="F13:J13"/>
    <mergeCell ref="K13:P13"/>
    <mergeCell ref="Q13:V13"/>
    <mergeCell ref="X13:Z13"/>
    <mergeCell ref="AA13:AC13"/>
    <mergeCell ref="AD13:AE13"/>
    <mergeCell ref="AF13:AK13"/>
    <mergeCell ref="R23:R24"/>
    <mergeCell ref="S23:S24"/>
    <mergeCell ref="R25:R26"/>
    <mergeCell ref="S25:S26"/>
    <mergeCell ref="AC56:AC57"/>
    <mergeCell ref="AC62:AC63"/>
    <mergeCell ref="A69:G69"/>
    <mergeCell ref="H69:O69"/>
    <mergeCell ref="Q69:V69"/>
    <mergeCell ref="AC48:AC49"/>
    <mergeCell ref="AC50:AC51"/>
    <mergeCell ref="AC40:AC41"/>
    <mergeCell ref="AC42:AC43"/>
    <mergeCell ref="AC58:AC59"/>
    <mergeCell ref="AC60:AC61"/>
    <mergeCell ref="AC64:AC65"/>
    <mergeCell ref="W69:X69"/>
    <mergeCell ref="Y69:Z69"/>
    <mergeCell ref="AA69:AC69"/>
    <mergeCell ref="A34:A35"/>
    <mergeCell ref="B34:G35"/>
    <mergeCell ref="AB34:AB35"/>
    <mergeCell ref="A36:A37"/>
    <mergeCell ref="B36:G37"/>
  </mergeCells>
  <conditionalFormatting sqref="AC34 AC36 AC38 AC40 AC42 AC44 AC46 AC48 AC50 AC52 AC54 AC56 AC58 AC60 AC62 AC64">
    <cfRule type="containsText" dxfId="250" priority="56" stopIfTrue="1" operator="containsText" text="Riesgo Alto">
      <formula>NOT(ISERROR(SEARCH("Riesgo Alto",AC34)))</formula>
    </cfRule>
    <cfRule type="containsText" dxfId="249" priority="57" stopIfTrue="1" operator="containsText" text="Riesgo Moderado">
      <formula>NOT(ISERROR(SEARCH("Riesgo Moderado",AC34)))</formula>
    </cfRule>
    <cfRule type="containsText" dxfId="248" priority="58" stopIfTrue="1" operator="containsText" text="Riesgo Bajo">
      <formula>NOT(ISERROR(SEARCH("Riesgo Bajo",AC34)))</formula>
    </cfRule>
    <cfRule type="containsText" dxfId="247" priority="59" stopIfTrue="1" operator="containsText" text="Riesgo Alto">
      <formula>NOT(ISERROR(SEARCH("Riesgo Alto",AC34)))</formula>
    </cfRule>
    <cfRule type="containsText" dxfId="246" priority="60" stopIfTrue="1" operator="containsText" text="Riesgo Extremo">
      <formula>NOT(ISERROR(SEARCH("Riesgo Extremo",AC34)))</formula>
    </cfRule>
  </conditionalFormatting>
  <conditionalFormatting sqref="AC34 AC36 AC38 AC40 AC42 AC44 AC46 AC48 AC50 AC52 AC54 AC56 AC58 AC60 AC62 AC64">
    <cfRule type="containsText" dxfId="245" priority="55" stopIfTrue="1" operator="containsText" text="Riesgo Extremo">
      <formula>NOT(ISERROR(SEARCH("Riesgo Extremo",AC34)))</formula>
    </cfRule>
  </conditionalFormatting>
  <conditionalFormatting sqref="R20">
    <cfRule type="containsText" dxfId="244" priority="50" stopIfTrue="1" operator="containsText" text="Riesgo Alto">
      <formula>NOT(ISERROR(SEARCH("Riesgo Alto",R20)))</formula>
    </cfRule>
    <cfRule type="containsText" dxfId="243" priority="51" stopIfTrue="1" operator="containsText" text="Riesgo Moderado">
      <formula>NOT(ISERROR(SEARCH("Riesgo Moderado",R20)))</formula>
    </cfRule>
    <cfRule type="containsText" dxfId="242" priority="52" stopIfTrue="1" operator="containsText" text="Riesgo Bajo">
      <formula>NOT(ISERROR(SEARCH("Riesgo Bajo",R20)))</formula>
    </cfRule>
    <cfRule type="containsText" dxfId="241" priority="53" stopIfTrue="1" operator="containsText" text="Riesgo Alto">
      <formula>NOT(ISERROR(SEARCH("Riesgo Alto",R20)))</formula>
    </cfRule>
    <cfRule type="containsText" dxfId="240" priority="54" stopIfTrue="1" operator="containsText" text="Riesgo Extremo">
      <formula>NOT(ISERROR(SEARCH("Riesgo Extremo",R20)))</formula>
    </cfRule>
  </conditionalFormatting>
  <conditionalFormatting sqref="R20">
    <cfRule type="containsText" dxfId="239" priority="49" stopIfTrue="1" operator="containsText" text="Riesgo Extremo">
      <formula>NOT(ISERROR(SEARCH("Riesgo Extremo",R20)))</formula>
    </cfRule>
  </conditionalFormatting>
  <conditionalFormatting sqref="U21:U26">
    <cfRule type="containsText" dxfId="238" priority="61" stopIfTrue="1" operator="containsText" text="riesgo extrema">
      <formula>NOT(ISERROR(SEARCH("riesgo extrema",U21)))</formula>
    </cfRule>
    <cfRule type="containsText" dxfId="237" priority="62" stopIfTrue="1" operator="containsText" text="riesgo extrema">
      <formula>NOT(ISERROR(SEARCH("riesgo extrema",U21)))</formula>
    </cfRule>
    <cfRule type="containsText" dxfId="236" priority="63" stopIfTrue="1" operator="containsText" text="riesgo moderada">
      <formula>NOT(ISERROR(SEARCH("riesgo moderada",U21)))</formula>
    </cfRule>
    <cfRule type="containsText" dxfId="235" priority="64" stopIfTrue="1" operator="containsText" text="Riesgo alta">
      <formula>NOT(ISERROR(SEARCH("Riesgo alta",U21)))</formula>
    </cfRule>
    <cfRule type="containsText" dxfId="234" priority="65" stopIfTrue="1" operator="containsText" text="Riesgo baja">
      <formula>NOT(ISERROR(SEARCH("Riesgo baja",U21)))</formula>
    </cfRule>
  </conditionalFormatting>
  <conditionalFormatting sqref="AK20:AK31">
    <cfRule type="cellIs" dxfId="233" priority="46" operator="equal">
      <formula>"viable"</formula>
    </cfRule>
    <cfRule type="cellIs" dxfId="232" priority="47" operator="equal">
      <formula>"factible"</formula>
    </cfRule>
    <cfRule type="cellIs" dxfId="231" priority="48" operator="equal">
      <formula>"inviable"</formula>
    </cfRule>
  </conditionalFormatting>
  <conditionalFormatting sqref="S27 S29 S31">
    <cfRule type="containsText" dxfId="230" priority="20" stopIfTrue="1" operator="containsText" text="Riesgo Alto">
      <formula>NOT(ISERROR(SEARCH("Riesgo Alto",S27)))</formula>
    </cfRule>
    <cfRule type="containsText" dxfId="229" priority="21" stopIfTrue="1" operator="containsText" text="Riesgo Moderado">
      <formula>NOT(ISERROR(SEARCH("Riesgo Moderado",S27)))</formula>
    </cfRule>
    <cfRule type="containsText" dxfId="228" priority="22" stopIfTrue="1" operator="containsText" text="Riesgo Bajo">
      <formula>NOT(ISERROR(SEARCH("Riesgo Bajo",S27)))</formula>
    </cfRule>
    <cfRule type="containsText" dxfId="227" priority="23" stopIfTrue="1" operator="containsText" text="Riesgo Alto">
      <formula>NOT(ISERROR(SEARCH("Riesgo Alto",S27)))</formula>
    </cfRule>
    <cfRule type="containsText" dxfId="226" priority="24" stopIfTrue="1" operator="containsText" text="Riesgo Extremo">
      <formula>NOT(ISERROR(SEARCH("Riesgo Extremo",S27)))</formula>
    </cfRule>
  </conditionalFormatting>
  <conditionalFormatting sqref="S27 S29 S31">
    <cfRule type="containsText" dxfId="225" priority="19" stopIfTrue="1" operator="containsText" text="Riesgo Extremo">
      <formula>NOT(ISERROR(SEARCH("Riesgo Extremo",S27)))</formula>
    </cfRule>
  </conditionalFormatting>
  <conditionalFormatting sqref="S23">
    <cfRule type="containsText" dxfId="224" priority="14" stopIfTrue="1" operator="containsText" text="Riesgo Alto">
      <formula>NOT(ISERROR(SEARCH("Riesgo Alto",S23)))</formula>
    </cfRule>
    <cfRule type="containsText" dxfId="223" priority="15" stopIfTrue="1" operator="containsText" text="Riesgo Moderado">
      <formula>NOT(ISERROR(SEARCH("Riesgo Moderado",S23)))</formula>
    </cfRule>
    <cfRule type="containsText" dxfId="222" priority="16" stopIfTrue="1" operator="containsText" text="Riesgo Bajo">
      <formula>NOT(ISERROR(SEARCH("Riesgo Bajo",S23)))</formula>
    </cfRule>
    <cfRule type="containsText" dxfId="221" priority="17" stopIfTrue="1" operator="containsText" text="Riesgo Alto">
      <formula>NOT(ISERROR(SEARCH("Riesgo Alto",S23)))</formula>
    </cfRule>
    <cfRule type="containsText" dxfId="220" priority="18" stopIfTrue="1" operator="containsText" text="Riesgo Extremo">
      <formula>NOT(ISERROR(SEARCH("Riesgo Extremo",S23)))</formula>
    </cfRule>
  </conditionalFormatting>
  <conditionalFormatting sqref="S23">
    <cfRule type="containsText" dxfId="219" priority="13" stopIfTrue="1" operator="containsText" text="Riesgo Extremo">
      <formula>NOT(ISERROR(SEARCH("Riesgo Extremo",S23)))</formula>
    </cfRule>
  </conditionalFormatting>
  <conditionalFormatting sqref="S25">
    <cfRule type="containsText" dxfId="218" priority="8" stopIfTrue="1" operator="containsText" text="Riesgo Alto">
      <formula>NOT(ISERROR(SEARCH("Riesgo Alto",S25)))</formula>
    </cfRule>
    <cfRule type="containsText" dxfId="217" priority="9" stopIfTrue="1" operator="containsText" text="Riesgo Moderado">
      <formula>NOT(ISERROR(SEARCH("Riesgo Moderado",S25)))</formula>
    </cfRule>
    <cfRule type="containsText" dxfId="216" priority="10" stopIfTrue="1" operator="containsText" text="Riesgo Bajo">
      <formula>NOT(ISERROR(SEARCH("Riesgo Bajo",S25)))</formula>
    </cfRule>
    <cfRule type="containsText" dxfId="215" priority="11" stopIfTrue="1" operator="containsText" text="Riesgo Alto">
      <formula>NOT(ISERROR(SEARCH("Riesgo Alto",S25)))</formula>
    </cfRule>
    <cfRule type="containsText" dxfId="214" priority="12" stopIfTrue="1" operator="containsText" text="Riesgo Extremo">
      <formula>NOT(ISERROR(SEARCH("Riesgo Extremo",S25)))</formula>
    </cfRule>
  </conditionalFormatting>
  <conditionalFormatting sqref="S25">
    <cfRule type="containsText" dxfId="213" priority="7" stopIfTrue="1" operator="containsText" text="Riesgo Extremo">
      <formula>NOT(ISERROR(SEARCH("Riesgo Extremo",S25)))</formula>
    </cfRule>
  </conditionalFormatting>
  <conditionalFormatting sqref="S21">
    <cfRule type="containsText" dxfId="212" priority="2" stopIfTrue="1" operator="containsText" text="Riesgo Alto">
      <formula>NOT(ISERROR(SEARCH("Riesgo Alto",S21)))</formula>
    </cfRule>
    <cfRule type="containsText" dxfId="211" priority="3" stopIfTrue="1" operator="containsText" text="Riesgo Moderado">
      <formula>NOT(ISERROR(SEARCH("Riesgo Moderado",S21)))</formula>
    </cfRule>
    <cfRule type="containsText" dxfId="210" priority="4" stopIfTrue="1" operator="containsText" text="Riesgo Bajo">
      <formula>NOT(ISERROR(SEARCH("Riesgo Bajo",S21)))</formula>
    </cfRule>
    <cfRule type="containsText" dxfId="209" priority="5" stopIfTrue="1" operator="containsText" text="Riesgo Alto">
      <formula>NOT(ISERROR(SEARCH("Riesgo Alto",S21)))</formula>
    </cfRule>
    <cfRule type="containsText" dxfId="208" priority="6" stopIfTrue="1" operator="containsText" text="Riesgo Extremo">
      <formula>NOT(ISERROR(SEARCH("Riesgo Extremo",S21)))</formula>
    </cfRule>
  </conditionalFormatting>
  <conditionalFormatting sqref="S21">
    <cfRule type="containsText" dxfId="207" priority="1" stopIfTrue="1" operator="containsText" text="Riesgo Extremo">
      <formula>NOT(ISERROR(SEARCH("Riesgo Extremo",S21)))</formula>
    </cfRule>
  </conditionalFormatting>
  <dataValidations count="6">
    <dataValidation type="list" allowBlank="1" showInputMessage="1" showErrorMessage="1" sqref="WVS983072:WVW983072 JG22:JK26 TC22:TG26 ACY22:ADC26 AMU22:AMY26 AWQ22:AWU26 BGM22:BGQ26 BQI22:BQM26 CAE22:CAI26 CKA22:CKE26 CTW22:CUA26 DDS22:DDW26 DNO22:DNS26 DXK22:DXO26 EHG22:EHK26 ERC22:ERG26 FAY22:FBC26 FKU22:FKY26 FUQ22:FUU26 GEM22:GEQ26 GOI22:GOM26 GYE22:GYI26 HIA22:HIE26 HRW22:HSA26 IBS22:IBW26 ILO22:ILS26 IVK22:IVO26 JFG22:JFK26 JPC22:JPG26 JYY22:JZC26 KIU22:KIY26 KSQ22:KSU26 LCM22:LCQ26 LMI22:LMM26 LWE22:LWI26 MGA22:MGE26 MPW22:MQA26 MZS22:MZW26 NJO22:NJS26 NTK22:NTO26 ODG22:ODK26 ONC22:ONG26 OWY22:OXC26 PGU22:PGY26 PQQ22:PQU26 QAM22:QAQ26 QKI22:QKM26 QUE22:QUI26 REA22:REE26 RNW22:ROA26 RXS22:RXW26 SHO22:SHS26 SRK22:SRO26 TBG22:TBK26 TLC22:TLG26 TUY22:TVC26 UEU22:UEY26 UOQ22:UOU26 UYM22:UYQ26 VII22:VIM26 VSE22:VSI26 WCA22:WCE26 WLW22:WMA26 WVS22:WVW26 I65562:O65562 JG65562:JK65562 TC65562:TG65562 ACY65562:ADC65562 AMU65562:AMY65562 AWQ65562:AWU65562 BGM65562:BGQ65562 BQI65562:BQM65562 CAE65562:CAI65562 CKA65562:CKE65562 CTW65562:CUA65562 DDS65562:DDW65562 DNO65562:DNS65562 DXK65562:DXO65562 EHG65562:EHK65562 ERC65562:ERG65562 FAY65562:FBC65562 FKU65562:FKY65562 FUQ65562:FUU65562 GEM65562:GEQ65562 GOI65562:GOM65562 GYE65562:GYI65562 HIA65562:HIE65562 HRW65562:HSA65562 IBS65562:IBW65562 ILO65562:ILS65562 IVK65562:IVO65562 JFG65562:JFK65562 JPC65562:JPG65562 JYY65562:JZC65562 KIU65562:KIY65562 KSQ65562:KSU65562 LCM65562:LCQ65562 LMI65562:LMM65562 LWE65562:LWI65562 MGA65562:MGE65562 MPW65562:MQA65562 MZS65562:MZW65562 NJO65562:NJS65562 NTK65562:NTO65562 ODG65562:ODK65562 ONC65562:ONG65562 OWY65562:OXC65562 PGU65562:PGY65562 PQQ65562:PQU65562 QAM65562:QAQ65562 QKI65562:QKM65562 QUE65562:QUI65562 REA65562:REE65562 RNW65562:ROA65562 RXS65562:RXW65562 SHO65562:SHS65562 SRK65562:SRO65562 TBG65562:TBK65562 TLC65562:TLG65562 TUY65562:TVC65562 UEU65562:UEY65562 UOQ65562:UOU65562 UYM65562:UYQ65562 VII65562:VIM65562 VSE65562:VSI65562 WCA65562:WCE65562 WLW65562:WMA65562 WVS65562:WVW65562 I131098:O131098 JG131098:JK131098 TC131098:TG131098 ACY131098:ADC131098 AMU131098:AMY131098 AWQ131098:AWU131098 BGM131098:BGQ131098 BQI131098:BQM131098 CAE131098:CAI131098 CKA131098:CKE131098 CTW131098:CUA131098 DDS131098:DDW131098 DNO131098:DNS131098 DXK131098:DXO131098 EHG131098:EHK131098 ERC131098:ERG131098 FAY131098:FBC131098 FKU131098:FKY131098 FUQ131098:FUU131098 GEM131098:GEQ131098 GOI131098:GOM131098 GYE131098:GYI131098 HIA131098:HIE131098 HRW131098:HSA131098 IBS131098:IBW131098 ILO131098:ILS131098 IVK131098:IVO131098 JFG131098:JFK131098 JPC131098:JPG131098 JYY131098:JZC131098 KIU131098:KIY131098 KSQ131098:KSU131098 LCM131098:LCQ131098 LMI131098:LMM131098 LWE131098:LWI131098 MGA131098:MGE131098 MPW131098:MQA131098 MZS131098:MZW131098 NJO131098:NJS131098 NTK131098:NTO131098 ODG131098:ODK131098 ONC131098:ONG131098 OWY131098:OXC131098 PGU131098:PGY131098 PQQ131098:PQU131098 QAM131098:QAQ131098 QKI131098:QKM131098 QUE131098:QUI131098 REA131098:REE131098 RNW131098:ROA131098 RXS131098:RXW131098 SHO131098:SHS131098 SRK131098:SRO131098 TBG131098:TBK131098 TLC131098:TLG131098 TUY131098:TVC131098 UEU131098:UEY131098 UOQ131098:UOU131098 UYM131098:UYQ131098 VII131098:VIM131098 VSE131098:VSI131098 WCA131098:WCE131098 WLW131098:WMA131098 WVS131098:WVW131098 I196634:O196634 JG196634:JK196634 TC196634:TG196634 ACY196634:ADC196634 AMU196634:AMY196634 AWQ196634:AWU196634 BGM196634:BGQ196634 BQI196634:BQM196634 CAE196634:CAI196634 CKA196634:CKE196634 CTW196634:CUA196634 DDS196634:DDW196634 DNO196634:DNS196634 DXK196634:DXO196634 EHG196634:EHK196634 ERC196634:ERG196634 FAY196634:FBC196634 FKU196634:FKY196634 FUQ196634:FUU196634 GEM196634:GEQ196634 GOI196634:GOM196634 GYE196634:GYI196634 HIA196634:HIE196634 HRW196634:HSA196634 IBS196634:IBW196634 ILO196634:ILS196634 IVK196634:IVO196634 JFG196634:JFK196634 JPC196634:JPG196634 JYY196634:JZC196634 KIU196634:KIY196634 KSQ196634:KSU196634 LCM196634:LCQ196634 LMI196634:LMM196634 LWE196634:LWI196634 MGA196634:MGE196634 MPW196634:MQA196634 MZS196634:MZW196634 NJO196634:NJS196634 NTK196634:NTO196634 ODG196634:ODK196634 ONC196634:ONG196634 OWY196634:OXC196634 PGU196634:PGY196634 PQQ196634:PQU196634 QAM196634:QAQ196634 QKI196634:QKM196634 QUE196634:QUI196634 REA196634:REE196634 RNW196634:ROA196634 RXS196634:RXW196634 SHO196634:SHS196634 SRK196634:SRO196634 TBG196634:TBK196634 TLC196634:TLG196634 TUY196634:TVC196634 UEU196634:UEY196634 UOQ196634:UOU196634 UYM196634:UYQ196634 VII196634:VIM196634 VSE196634:VSI196634 WCA196634:WCE196634 WLW196634:WMA196634 WVS196634:WVW196634 I262170:O262170 JG262170:JK262170 TC262170:TG262170 ACY262170:ADC262170 AMU262170:AMY262170 AWQ262170:AWU262170 BGM262170:BGQ262170 BQI262170:BQM262170 CAE262170:CAI262170 CKA262170:CKE262170 CTW262170:CUA262170 DDS262170:DDW262170 DNO262170:DNS262170 DXK262170:DXO262170 EHG262170:EHK262170 ERC262170:ERG262170 FAY262170:FBC262170 FKU262170:FKY262170 FUQ262170:FUU262170 GEM262170:GEQ262170 GOI262170:GOM262170 GYE262170:GYI262170 HIA262170:HIE262170 HRW262170:HSA262170 IBS262170:IBW262170 ILO262170:ILS262170 IVK262170:IVO262170 JFG262170:JFK262170 JPC262170:JPG262170 JYY262170:JZC262170 KIU262170:KIY262170 KSQ262170:KSU262170 LCM262170:LCQ262170 LMI262170:LMM262170 LWE262170:LWI262170 MGA262170:MGE262170 MPW262170:MQA262170 MZS262170:MZW262170 NJO262170:NJS262170 NTK262170:NTO262170 ODG262170:ODK262170 ONC262170:ONG262170 OWY262170:OXC262170 PGU262170:PGY262170 PQQ262170:PQU262170 QAM262170:QAQ262170 QKI262170:QKM262170 QUE262170:QUI262170 REA262170:REE262170 RNW262170:ROA262170 RXS262170:RXW262170 SHO262170:SHS262170 SRK262170:SRO262170 TBG262170:TBK262170 TLC262170:TLG262170 TUY262170:TVC262170 UEU262170:UEY262170 UOQ262170:UOU262170 UYM262170:UYQ262170 VII262170:VIM262170 VSE262170:VSI262170 WCA262170:WCE262170 WLW262170:WMA262170 WVS262170:WVW262170 I327706:O327706 JG327706:JK327706 TC327706:TG327706 ACY327706:ADC327706 AMU327706:AMY327706 AWQ327706:AWU327706 BGM327706:BGQ327706 BQI327706:BQM327706 CAE327706:CAI327706 CKA327706:CKE327706 CTW327706:CUA327706 DDS327706:DDW327706 DNO327706:DNS327706 DXK327706:DXO327706 EHG327706:EHK327706 ERC327706:ERG327706 FAY327706:FBC327706 FKU327706:FKY327706 FUQ327706:FUU327706 GEM327706:GEQ327706 GOI327706:GOM327706 GYE327706:GYI327706 HIA327706:HIE327706 HRW327706:HSA327706 IBS327706:IBW327706 ILO327706:ILS327706 IVK327706:IVO327706 JFG327706:JFK327706 JPC327706:JPG327706 JYY327706:JZC327706 KIU327706:KIY327706 KSQ327706:KSU327706 LCM327706:LCQ327706 LMI327706:LMM327706 LWE327706:LWI327706 MGA327706:MGE327706 MPW327706:MQA327706 MZS327706:MZW327706 NJO327706:NJS327706 NTK327706:NTO327706 ODG327706:ODK327706 ONC327706:ONG327706 OWY327706:OXC327706 PGU327706:PGY327706 PQQ327706:PQU327706 QAM327706:QAQ327706 QKI327706:QKM327706 QUE327706:QUI327706 REA327706:REE327706 RNW327706:ROA327706 RXS327706:RXW327706 SHO327706:SHS327706 SRK327706:SRO327706 TBG327706:TBK327706 TLC327706:TLG327706 TUY327706:TVC327706 UEU327706:UEY327706 UOQ327706:UOU327706 UYM327706:UYQ327706 VII327706:VIM327706 VSE327706:VSI327706 WCA327706:WCE327706 WLW327706:WMA327706 WVS327706:WVW327706 I393242:O393242 JG393242:JK393242 TC393242:TG393242 ACY393242:ADC393242 AMU393242:AMY393242 AWQ393242:AWU393242 BGM393242:BGQ393242 BQI393242:BQM393242 CAE393242:CAI393242 CKA393242:CKE393242 CTW393242:CUA393242 DDS393242:DDW393242 DNO393242:DNS393242 DXK393242:DXO393242 EHG393242:EHK393242 ERC393242:ERG393242 FAY393242:FBC393242 FKU393242:FKY393242 FUQ393242:FUU393242 GEM393242:GEQ393242 GOI393242:GOM393242 GYE393242:GYI393242 HIA393242:HIE393242 HRW393242:HSA393242 IBS393242:IBW393242 ILO393242:ILS393242 IVK393242:IVO393242 JFG393242:JFK393242 JPC393242:JPG393242 JYY393242:JZC393242 KIU393242:KIY393242 KSQ393242:KSU393242 LCM393242:LCQ393242 LMI393242:LMM393242 LWE393242:LWI393242 MGA393242:MGE393242 MPW393242:MQA393242 MZS393242:MZW393242 NJO393242:NJS393242 NTK393242:NTO393242 ODG393242:ODK393242 ONC393242:ONG393242 OWY393242:OXC393242 PGU393242:PGY393242 PQQ393242:PQU393242 QAM393242:QAQ393242 QKI393242:QKM393242 QUE393242:QUI393242 REA393242:REE393242 RNW393242:ROA393242 RXS393242:RXW393242 SHO393242:SHS393242 SRK393242:SRO393242 TBG393242:TBK393242 TLC393242:TLG393242 TUY393242:TVC393242 UEU393242:UEY393242 UOQ393242:UOU393242 UYM393242:UYQ393242 VII393242:VIM393242 VSE393242:VSI393242 WCA393242:WCE393242 WLW393242:WMA393242 WVS393242:WVW393242 I458778:O458778 JG458778:JK458778 TC458778:TG458778 ACY458778:ADC458778 AMU458778:AMY458778 AWQ458778:AWU458778 BGM458778:BGQ458778 BQI458778:BQM458778 CAE458778:CAI458778 CKA458778:CKE458778 CTW458778:CUA458778 DDS458778:DDW458778 DNO458778:DNS458778 DXK458778:DXO458778 EHG458778:EHK458778 ERC458778:ERG458778 FAY458778:FBC458778 FKU458778:FKY458778 FUQ458778:FUU458778 GEM458778:GEQ458778 GOI458778:GOM458778 GYE458778:GYI458778 HIA458778:HIE458778 HRW458778:HSA458778 IBS458778:IBW458778 ILO458778:ILS458778 IVK458778:IVO458778 JFG458778:JFK458778 JPC458778:JPG458778 JYY458778:JZC458778 KIU458778:KIY458778 KSQ458778:KSU458778 LCM458778:LCQ458778 LMI458778:LMM458778 LWE458778:LWI458778 MGA458778:MGE458778 MPW458778:MQA458778 MZS458778:MZW458778 NJO458778:NJS458778 NTK458778:NTO458778 ODG458778:ODK458778 ONC458778:ONG458778 OWY458778:OXC458778 PGU458778:PGY458778 PQQ458778:PQU458778 QAM458778:QAQ458778 QKI458778:QKM458778 QUE458778:QUI458778 REA458778:REE458778 RNW458778:ROA458778 RXS458778:RXW458778 SHO458778:SHS458778 SRK458778:SRO458778 TBG458778:TBK458778 TLC458778:TLG458778 TUY458778:TVC458778 UEU458778:UEY458778 UOQ458778:UOU458778 UYM458778:UYQ458778 VII458778:VIM458778 VSE458778:VSI458778 WCA458778:WCE458778 WLW458778:WMA458778 WVS458778:WVW458778 I524314:O524314 JG524314:JK524314 TC524314:TG524314 ACY524314:ADC524314 AMU524314:AMY524314 AWQ524314:AWU524314 BGM524314:BGQ524314 BQI524314:BQM524314 CAE524314:CAI524314 CKA524314:CKE524314 CTW524314:CUA524314 DDS524314:DDW524314 DNO524314:DNS524314 DXK524314:DXO524314 EHG524314:EHK524314 ERC524314:ERG524314 FAY524314:FBC524314 FKU524314:FKY524314 FUQ524314:FUU524314 GEM524314:GEQ524314 GOI524314:GOM524314 GYE524314:GYI524314 HIA524314:HIE524314 HRW524314:HSA524314 IBS524314:IBW524314 ILO524314:ILS524314 IVK524314:IVO524314 JFG524314:JFK524314 JPC524314:JPG524314 JYY524314:JZC524314 KIU524314:KIY524314 KSQ524314:KSU524314 LCM524314:LCQ524314 LMI524314:LMM524314 LWE524314:LWI524314 MGA524314:MGE524314 MPW524314:MQA524314 MZS524314:MZW524314 NJO524314:NJS524314 NTK524314:NTO524314 ODG524314:ODK524314 ONC524314:ONG524314 OWY524314:OXC524314 PGU524314:PGY524314 PQQ524314:PQU524314 QAM524314:QAQ524314 QKI524314:QKM524314 QUE524314:QUI524314 REA524314:REE524314 RNW524314:ROA524314 RXS524314:RXW524314 SHO524314:SHS524314 SRK524314:SRO524314 TBG524314:TBK524314 TLC524314:TLG524314 TUY524314:TVC524314 UEU524314:UEY524314 UOQ524314:UOU524314 UYM524314:UYQ524314 VII524314:VIM524314 VSE524314:VSI524314 WCA524314:WCE524314 WLW524314:WMA524314 WVS524314:WVW524314 I589850:O589850 JG589850:JK589850 TC589850:TG589850 ACY589850:ADC589850 AMU589850:AMY589850 AWQ589850:AWU589850 BGM589850:BGQ589850 BQI589850:BQM589850 CAE589850:CAI589850 CKA589850:CKE589850 CTW589850:CUA589850 DDS589850:DDW589850 DNO589850:DNS589850 DXK589850:DXO589850 EHG589850:EHK589850 ERC589850:ERG589850 FAY589850:FBC589850 FKU589850:FKY589850 FUQ589850:FUU589850 GEM589850:GEQ589850 GOI589850:GOM589850 GYE589850:GYI589850 HIA589850:HIE589850 HRW589850:HSA589850 IBS589850:IBW589850 ILO589850:ILS589850 IVK589850:IVO589850 JFG589850:JFK589850 JPC589850:JPG589850 JYY589850:JZC589850 KIU589850:KIY589850 KSQ589850:KSU589850 LCM589850:LCQ589850 LMI589850:LMM589850 LWE589850:LWI589850 MGA589850:MGE589850 MPW589850:MQA589850 MZS589850:MZW589850 NJO589850:NJS589850 NTK589850:NTO589850 ODG589850:ODK589850 ONC589850:ONG589850 OWY589850:OXC589850 PGU589850:PGY589850 PQQ589850:PQU589850 QAM589850:QAQ589850 QKI589850:QKM589850 QUE589850:QUI589850 REA589850:REE589850 RNW589850:ROA589850 RXS589850:RXW589850 SHO589850:SHS589850 SRK589850:SRO589850 TBG589850:TBK589850 TLC589850:TLG589850 TUY589850:TVC589850 UEU589850:UEY589850 UOQ589850:UOU589850 UYM589850:UYQ589850 VII589850:VIM589850 VSE589850:VSI589850 WCA589850:WCE589850 WLW589850:WMA589850 WVS589850:WVW589850 I655386:O655386 JG655386:JK655386 TC655386:TG655386 ACY655386:ADC655386 AMU655386:AMY655386 AWQ655386:AWU655386 BGM655386:BGQ655386 BQI655386:BQM655386 CAE655386:CAI655386 CKA655386:CKE655386 CTW655386:CUA655386 DDS655386:DDW655386 DNO655386:DNS655386 DXK655386:DXO655386 EHG655386:EHK655386 ERC655386:ERG655386 FAY655386:FBC655386 FKU655386:FKY655386 FUQ655386:FUU655386 GEM655386:GEQ655386 GOI655386:GOM655386 GYE655386:GYI655386 HIA655386:HIE655386 HRW655386:HSA655386 IBS655386:IBW655386 ILO655386:ILS655386 IVK655386:IVO655386 JFG655386:JFK655386 JPC655386:JPG655386 JYY655386:JZC655386 KIU655386:KIY655386 KSQ655386:KSU655386 LCM655386:LCQ655386 LMI655386:LMM655386 LWE655386:LWI655386 MGA655386:MGE655386 MPW655386:MQA655386 MZS655386:MZW655386 NJO655386:NJS655386 NTK655386:NTO655386 ODG655386:ODK655386 ONC655386:ONG655386 OWY655386:OXC655386 PGU655386:PGY655386 PQQ655386:PQU655386 QAM655386:QAQ655386 QKI655386:QKM655386 QUE655386:QUI655386 REA655386:REE655386 RNW655386:ROA655386 RXS655386:RXW655386 SHO655386:SHS655386 SRK655386:SRO655386 TBG655386:TBK655386 TLC655386:TLG655386 TUY655386:TVC655386 UEU655386:UEY655386 UOQ655386:UOU655386 UYM655386:UYQ655386 VII655386:VIM655386 VSE655386:VSI655386 WCA655386:WCE655386 WLW655386:WMA655386 WVS655386:WVW655386 I720922:O720922 JG720922:JK720922 TC720922:TG720922 ACY720922:ADC720922 AMU720922:AMY720922 AWQ720922:AWU720922 BGM720922:BGQ720922 BQI720922:BQM720922 CAE720922:CAI720922 CKA720922:CKE720922 CTW720922:CUA720922 DDS720922:DDW720922 DNO720922:DNS720922 DXK720922:DXO720922 EHG720922:EHK720922 ERC720922:ERG720922 FAY720922:FBC720922 FKU720922:FKY720922 FUQ720922:FUU720922 GEM720922:GEQ720922 GOI720922:GOM720922 GYE720922:GYI720922 HIA720922:HIE720922 HRW720922:HSA720922 IBS720922:IBW720922 ILO720922:ILS720922 IVK720922:IVO720922 JFG720922:JFK720922 JPC720922:JPG720922 JYY720922:JZC720922 KIU720922:KIY720922 KSQ720922:KSU720922 LCM720922:LCQ720922 LMI720922:LMM720922 LWE720922:LWI720922 MGA720922:MGE720922 MPW720922:MQA720922 MZS720922:MZW720922 NJO720922:NJS720922 NTK720922:NTO720922 ODG720922:ODK720922 ONC720922:ONG720922 OWY720922:OXC720922 PGU720922:PGY720922 PQQ720922:PQU720922 QAM720922:QAQ720922 QKI720922:QKM720922 QUE720922:QUI720922 REA720922:REE720922 RNW720922:ROA720922 RXS720922:RXW720922 SHO720922:SHS720922 SRK720922:SRO720922 TBG720922:TBK720922 TLC720922:TLG720922 TUY720922:TVC720922 UEU720922:UEY720922 UOQ720922:UOU720922 UYM720922:UYQ720922 VII720922:VIM720922 VSE720922:VSI720922 WCA720922:WCE720922 WLW720922:WMA720922 WVS720922:WVW720922 I786458:O786458 JG786458:JK786458 TC786458:TG786458 ACY786458:ADC786458 AMU786458:AMY786458 AWQ786458:AWU786458 BGM786458:BGQ786458 BQI786458:BQM786458 CAE786458:CAI786458 CKA786458:CKE786458 CTW786458:CUA786458 DDS786458:DDW786458 DNO786458:DNS786458 DXK786458:DXO786458 EHG786458:EHK786458 ERC786458:ERG786458 FAY786458:FBC786458 FKU786458:FKY786458 FUQ786458:FUU786458 GEM786458:GEQ786458 GOI786458:GOM786458 GYE786458:GYI786458 HIA786458:HIE786458 HRW786458:HSA786458 IBS786458:IBW786458 ILO786458:ILS786458 IVK786458:IVO786458 JFG786458:JFK786458 JPC786458:JPG786458 JYY786458:JZC786458 KIU786458:KIY786458 KSQ786458:KSU786458 LCM786458:LCQ786458 LMI786458:LMM786458 LWE786458:LWI786458 MGA786458:MGE786458 MPW786458:MQA786458 MZS786458:MZW786458 NJO786458:NJS786458 NTK786458:NTO786458 ODG786458:ODK786458 ONC786458:ONG786458 OWY786458:OXC786458 PGU786458:PGY786458 PQQ786458:PQU786458 QAM786458:QAQ786458 QKI786458:QKM786458 QUE786458:QUI786458 REA786458:REE786458 RNW786458:ROA786458 RXS786458:RXW786458 SHO786458:SHS786458 SRK786458:SRO786458 TBG786458:TBK786458 TLC786458:TLG786458 TUY786458:TVC786458 UEU786458:UEY786458 UOQ786458:UOU786458 UYM786458:UYQ786458 VII786458:VIM786458 VSE786458:VSI786458 WCA786458:WCE786458 WLW786458:WMA786458 WVS786458:WVW786458 I851994:O851994 JG851994:JK851994 TC851994:TG851994 ACY851994:ADC851994 AMU851994:AMY851994 AWQ851994:AWU851994 BGM851994:BGQ851994 BQI851994:BQM851994 CAE851994:CAI851994 CKA851994:CKE851994 CTW851994:CUA851994 DDS851994:DDW851994 DNO851994:DNS851994 DXK851994:DXO851994 EHG851994:EHK851994 ERC851994:ERG851994 FAY851994:FBC851994 FKU851994:FKY851994 FUQ851994:FUU851994 GEM851994:GEQ851994 GOI851994:GOM851994 GYE851994:GYI851994 HIA851994:HIE851994 HRW851994:HSA851994 IBS851994:IBW851994 ILO851994:ILS851994 IVK851994:IVO851994 JFG851994:JFK851994 JPC851994:JPG851994 JYY851994:JZC851994 KIU851994:KIY851994 KSQ851994:KSU851994 LCM851994:LCQ851994 LMI851994:LMM851994 LWE851994:LWI851994 MGA851994:MGE851994 MPW851994:MQA851994 MZS851994:MZW851994 NJO851994:NJS851994 NTK851994:NTO851994 ODG851994:ODK851994 ONC851994:ONG851994 OWY851994:OXC851994 PGU851994:PGY851994 PQQ851994:PQU851994 QAM851994:QAQ851994 QKI851994:QKM851994 QUE851994:QUI851994 REA851994:REE851994 RNW851994:ROA851994 RXS851994:RXW851994 SHO851994:SHS851994 SRK851994:SRO851994 TBG851994:TBK851994 TLC851994:TLG851994 TUY851994:TVC851994 UEU851994:UEY851994 UOQ851994:UOU851994 UYM851994:UYQ851994 VII851994:VIM851994 VSE851994:VSI851994 WCA851994:WCE851994 WLW851994:WMA851994 WVS851994:WVW851994 I917530:O917530 JG917530:JK917530 TC917530:TG917530 ACY917530:ADC917530 AMU917530:AMY917530 AWQ917530:AWU917530 BGM917530:BGQ917530 BQI917530:BQM917530 CAE917530:CAI917530 CKA917530:CKE917530 CTW917530:CUA917530 DDS917530:DDW917530 DNO917530:DNS917530 DXK917530:DXO917530 EHG917530:EHK917530 ERC917530:ERG917530 FAY917530:FBC917530 FKU917530:FKY917530 FUQ917530:FUU917530 GEM917530:GEQ917530 GOI917530:GOM917530 GYE917530:GYI917530 HIA917530:HIE917530 HRW917530:HSA917530 IBS917530:IBW917530 ILO917530:ILS917530 IVK917530:IVO917530 JFG917530:JFK917530 JPC917530:JPG917530 JYY917530:JZC917530 KIU917530:KIY917530 KSQ917530:KSU917530 LCM917530:LCQ917530 LMI917530:LMM917530 LWE917530:LWI917530 MGA917530:MGE917530 MPW917530:MQA917530 MZS917530:MZW917530 NJO917530:NJS917530 NTK917530:NTO917530 ODG917530:ODK917530 ONC917530:ONG917530 OWY917530:OXC917530 PGU917530:PGY917530 PQQ917530:PQU917530 QAM917530:QAQ917530 QKI917530:QKM917530 QUE917530:QUI917530 REA917530:REE917530 RNW917530:ROA917530 RXS917530:RXW917530 SHO917530:SHS917530 SRK917530:SRO917530 TBG917530:TBK917530 TLC917530:TLG917530 TUY917530:TVC917530 UEU917530:UEY917530 UOQ917530:UOU917530 UYM917530:UYQ917530 VII917530:VIM917530 VSE917530:VSI917530 WCA917530:WCE917530 WLW917530:WMA917530 WVS917530:WVW917530 I983066:O983066 JG983066:JK983066 TC983066:TG983066 ACY983066:ADC983066 AMU983066:AMY983066 AWQ983066:AWU983066 BGM983066:BGQ983066 BQI983066:BQM983066 CAE983066:CAI983066 CKA983066:CKE983066 CTW983066:CUA983066 DDS983066:DDW983066 DNO983066:DNS983066 DXK983066:DXO983066 EHG983066:EHK983066 ERC983066:ERG983066 FAY983066:FBC983066 FKU983066:FKY983066 FUQ983066:FUU983066 GEM983066:GEQ983066 GOI983066:GOM983066 GYE983066:GYI983066 HIA983066:HIE983066 HRW983066:HSA983066 IBS983066:IBW983066 ILO983066:ILS983066 IVK983066:IVO983066 JFG983066:JFK983066 JPC983066:JPG983066 JYY983066:JZC983066 KIU983066:KIY983066 KSQ983066:KSU983066 LCM983066:LCQ983066 LMI983066:LMM983066 LWE983066:LWI983066 MGA983066:MGE983066 MPW983066:MQA983066 MZS983066:MZW983066 NJO983066:NJS983066 NTK983066:NTO983066 ODG983066:ODK983066 ONC983066:ONG983066 OWY983066:OXC983066 PGU983066:PGY983066 PQQ983066:PQU983066 QAM983066:QAQ983066 QKI983066:QKM983066 QUE983066:QUI983066 REA983066:REE983066 RNW983066:ROA983066 RXS983066:RXW983066 SHO983066:SHS983066 SRK983066:SRO983066 TBG983066:TBK983066 TLC983066:TLG983066 TUY983066:TVC983066 UEU983066:UEY983066 UOQ983066:UOU983066 UYM983066:UYQ983066 VII983066:VIM983066 VSE983066:VSI983066 WCA983066:WCE983066 WLW983066:WMA983066 WVS983066:WVW983066 N30:O30 JG28:JK28 TC28:TG28 ACY28:ADC28 AMU28:AMY28 AWQ28:AWU28 BGM28:BGQ28 BQI28:BQM28 CAE28:CAI28 CKA28:CKE28 CTW28:CUA28 DDS28:DDW28 DNO28:DNS28 DXK28:DXO28 EHG28:EHK28 ERC28:ERG28 FAY28:FBC28 FKU28:FKY28 FUQ28:FUU28 GEM28:GEQ28 GOI28:GOM28 GYE28:GYI28 HIA28:HIE28 HRW28:HSA28 IBS28:IBW28 ILO28:ILS28 IVK28:IVO28 JFG28:JFK28 JPC28:JPG28 JYY28:JZC28 KIU28:KIY28 KSQ28:KSU28 LCM28:LCQ28 LMI28:LMM28 LWE28:LWI28 MGA28:MGE28 MPW28:MQA28 MZS28:MZW28 NJO28:NJS28 NTK28:NTO28 ODG28:ODK28 ONC28:ONG28 OWY28:OXC28 PGU28:PGY28 PQQ28:PQU28 QAM28:QAQ28 QKI28:QKM28 QUE28:QUI28 REA28:REE28 RNW28:ROA28 RXS28:RXW28 SHO28:SHS28 SRK28:SRO28 TBG28:TBK28 TLC28:TLG28 TUY28:TVC28 UEU28:UEY28 UOQ28:UOU28 UYM28:UYQ28 VII28:VIM28 VSE28:VSI28 WCA28:WCE28 WLW28:WMA28 WVS28:WVW28 I65564:O65564 JG65564:JK65564 TC65564:TG65564 ACY65564:ADC65564 AMU65564:AMY65564 AWQ65564:AWU65564 BGM65564:BGQ65564 BQI65564:BQM65564 CAE65564:CAI65564 CKA65564:CKE65564 CTW65564:CUA65564 DDS65564:DDW65564 DNO65564:DNS65564 DXK65564:DXO65564 EHG65564:EHK65564 ERC65564:ERG65564 FAY65564:FBC65564 FKU65564:FKY65564 FUQ65564:FUU65564 GEM65564:GEQ65564 GOI65564:GOM65564 GYE65564:GYI65564 HIA65564:HIE65564 HRW65564:HSA65564 IBS65564:IBW65564 ILO65564:ILS65564 IVK65564:IVO65564 JFG65564:JFK65564 JPC65564:JPG65564 JYY65564:JZC65564 KIU65564:KIY65564 KSQ65564:KSU65564 LCM65564:LCQ65564 LMI65564:LMM65564 LWE65564:LWI65564 MGA65564:MGE65564 MPW65564:MQA65564 MZS65564:MZW65564 NJO65564:NJS65564 NTK65564:NTO65564 ODG65564:ODK65564 ONC65564:ONG65564 OWY65564:OXC65564 PGU65564:PGY65564 PQQ65564:PQU65564 QAM65564:QAQ65564 QKI65564:QKM65564 QUE65564:QUI65564 REA65564:REE65564 RNW65564:ROA65564 RXS65564:RXW65564 SHO65564:SHS65564 SRK65564:SRO65564 TBG65564:TBK65564 TLC65564:TLG65564 TUY65564:TVC65564 UEU65564:UEY65564 UOQ65564:UOU65564 UYM65564:UYQ65564 VII65564:VIM65564 VSE65564:VSI65564 WCA65564:WCE65564 WLW65564:WMA65564 WVS65564:WVW65564 I131100:O131100 JG131100:JK131100 TC131100:TG131100 ACY131100:ADC131100 AMU131100:AMY131100 AWQ131100:AWU131100 BGM131100:BGQ131100 BQI131100:BQM131100 CAE131100:CAI131100 CKA131100:CKE131100 CTW131100:CUA131100 DDS131100:DDW131100 DNO131100:DNS131100 DXK131100:DXO131100 EHG131100:EHK131100 ERC131100:ERG131100 FAY131100:FBC131100 FKU131100:FKY131100 FUQ131100:FUU131100 GEM131100:GEQ131100 GOI131100:GOM131100 GYE131100:GYI131100 HIA131100:HIE131100 HRW131100:HSA131100 IBS131100:IBW131100 ILO131100:ILS131100 IVK131100:IVO131100 JFG131100:JFK131100 JPC131100:JPG131100 JYY131100:JZC131100 KIU131100:KIY131100 KSQ131100:KSU131100 LCM131100:LCQ131100 LMI131100:LMM131100 LWE131100:LWI131100 MGA131100:MGE131100 MPW131100:MQA131100 MZS131100:MZW131100 NJO131100:NJS131100 NTK131100:NTO131100 ODG131100:ODK131100 ONC131100:ONG131100 OWY131100:OXC131100 PGU131100:PGY131100 PQQ131100:PQU131100 QAM131100:QAQ131100 QKI131100:QKM131100 QUE131100:QUI131100 REA131100:REE131100 RNW131100:ROA131100 RXS131100:RXW131100 SHO131100:SHS131100 SRK131100:SRO131100 TBG131100:TBK131100 TLC131100:TLG131100 TUY131100:TVC131100 UEU131100:UEY131100 UOQ131100:UOU131100 UYM131100:UYQ131100 VII131100:VIM131100 VSE131100:VSI131100 WCA131100:WCE131100 WLW131100:WMA131100 WVS131100:WVW131100 I196636:O196636 JG196636:JK196636 TC196636:TG196636 ACY196636:ADC196636 AMU196636:AMY196636 AWQ196636:AWU196636 BGM196636:BGQ196636 BQI196636:BQM196636 CAE196636:CAI196636 CKA196636:CKE196636 CTW196636:CUA196636 DDS196636:DDW196636 DNO196636:DNS196636 DXK196636:DXO196636 EHG196636:EHK196636 ERC196636:ERG196636 FAY196636:FBC196636 FKU196636:FKY196636 FUQ196636:FUU196636 GEM196636:GEQ196636 GOI196636:GOM196636 GYE196636:GYI196636 HIA196636:HIE196636 HRW196636:HSA196636 IBS196636:IBW196636 ILO196636:ILS196636 IVK196636:IVO196636 JFG196636:JFK196636 JPC196636:JPG196636 JYY196636:JZC196636 KIU196636:KIY196636 KSQ196636:KSU196636 LCM196636:LCQ196636 LMI196636:LMM196636 LWE196636:LWI196636 MGA196636:MGE196636 MPW196636:MQA196636 MZS196636:MZW196636 NJO196636:NJS196636 NTK196636:NTO196636 ODG196636:ODK196636 ONC196636:ONG196636 OWY196636:OXC196636 PGU196636:PGY196636 PQQ196636:PQU196636 QAM196636:QAQ196636 QKI196636:QKM196636 QUE196636:QUI196636 REA196636:REE196636 RNW196636:ROA196636 RXS196636:RXW196636 SHO196636:SHS196636 SRK196636:SRO196636 TBG196636:TBK196636 TLC196636:TLG196636 TUY196636:TVC196636 UEU196636:UEY196636 UOQ196636:UOU196636 UYM196636:UYQ196636 VII196636:VIM196636 VSE196636:VSI196636 WCA196636:WCE196636 WLW196636:WMA196636 WVS196636:WVW196636 I262172:O262172 JG262172:JK262172 TC262172:TG262172 ACY262172:ADC262172 AMU262172:AMY262172 AWQ262172:AWU262172 BGM262172:BGQ262172 BQI262172:BQM262172 CAE262172:CAI262172 CKA262172:CKE262172 CTW262172:CUA262172 DDS262172:DDW262172 DNO262172:DNS262172 DXK262172:DXO262172 EHG262172:EHK262172 ERC262172:ERG262172 FAY262172:FBC262172 FKU262172:FKY262172 FUQ262172:FUU262172 GEM262172:GEQ262172 GOI262172:GOM262172 GYE262172:GYI262172 HIA262172:HIE262172 HRW262172:HSA262172 IBS262172:IBW262172 ILO262172:ILS262172 IVK262172:IVO262172 JFG262172:JFK262172 JPC262172:JPG262172 JYY262172:JZC262172 KIU262172:KIY262172 KSQ262172:KSU262172 LCM262172:LCQ262172 LMI262172:LMM262172 LWE262172:LWI262172 MGA262172:MGE262172 MPW262172:MQA262172 MZS262172:MZW262172 NJO262172:NJS262172 NTK262172:NTO262172 ODG262172:ODK262172 ONC262172:ONG262172 OWY262172:OXC262172 PGU262172:PGY262172 PQQ262172:PQU262172 QAM262172:QAQ262172 QKI262172:QKM262172 QUE262172:QUI262172 REA262172:REE262172 RNW262172:ROA262172 RXS262172:RXW262172 SHO262172:SHS262172 SRK262172:SRO262172 TBG262172:TBK262172 TLC262172:TLG262172 TUY262172:TVC262172 UEU262172:UEY262172 UOQ262172:UOU262172 UYM262172:UYQ262172 VII262172:VIM262172 VSE262172:VSI262172 WCA262172:WCE262172 WLW262172:WMA262172 WVS262172:WVW262172 I327708:O327708 JG327708:JK327708 TC327708:TG327708 ACY327708:ADC327708 AMU327708:AMY327708 AWQ327708:AWU327708 BGM327708:BGQ327708 BQI327708:BQM327708 CAE327708:CAI327708 CKA327708:CKE327708 CTW327708:CUA327708 DDS327708:DDW327708 DNO327708:DNS327708 DXK327708:DXO327708 EHG327708:EHK327708 ERC327708:ERG327708 FAY327708:FBC327708 FKU327708:FKY327708 FUQ327708:FUU327708 GEM327708:GEQ327708 GOI327708:GOM327708 GYE327708:GYI327708 HIA327708:HIE327708 HRW327708:HSA327708 IBS327708:IBW327708 ILO327708:ILS327708 IVK327708:IVO327708 JFG327708:JFK327708 JPC327708:JPG327708 JYY327708:JZC327708 KIU327708:KIY327708 KSQ327708:KSU327708 LCM327708:LCQ327708 LMI327708:LMM327708 LWE327708:LWI327708 MGA327708:MGE327708 MPW327708:MQA327708 MZS327708:MZW327708 NJO327708:NJS327708 NTK327708:NTO327708 ODG327708:ODK327708 ONC327708:ONG327708 OWY327708:OXC327708 PGU327708:PGY327708 PQQ327708:PQU327708 QAM327708:QAQ327708 QKI327708:QKM327708 QUE327708:QUI327708 REA327708:REE327708 RNW327708:ROA327708 RXS327708:RXW327708 SHO327708:SHS327708 SRK327708:SRO327708 TBG327708:TBK327708 TLC327708:TLG327708 TUY327708:TVC327708 UEU327708:UEY327708 UOQ327708:UOU327708 UYM327708:UYQ327708 VII327708:VIM327708 VSE327708:VSI327708 WCA327708:WCE327708 WLW327708:WMA327708 WVS327708:WVW327708 I393244:O393244 JG393244:JK393244 TC393244:TG393244 ACY393244:ADC393244 AMU393244:AMY393244 AWQ393244:AWU393244 BGM393244:BGQ393244 BQI393244:BQM393244 CAE393244:CAI393244 CKA393244:CKE393244 CTW393244:CUA393244 DDS393244:DDW393244 DNO393244:DNS393244 DXK393244:DXO393244 EHG393244:EHK393244 ERC393244:ERG393244 FAY393244:FBC393244 FKU393244:FKY393244 FUQ393244:FUU393244 GEM393244:GEQ393244 GOI393244:GOM393244 GYE393244:GYI393244 HIA393244:HIE393244 HRW393244:HSA393244 IBS393244:IBW393244 ILO393244:ILS393244 IVK393244:IVO393244 JFG393244:JFK393244 JPC393244:JPG393244 JYY393244:JZC393244 KIU393244:KIY393244 KSQ393244:KSU393244 LCM393244:LCQ393244 LMI393244:LMM393244 LWE393244:LWI393244 MGA393244:MGE393244 MPW393244:MQA393244 MZS393244:MZW393244 NJO393244:NJS393244 NTK393244:NTO393244 ODG393244:ODK393244 ONC393244:ONG393244 OWY393244:OXC393244 PGU393244:PGY393244 PQQ393244:PQU393244 QAM393244:QAQ393244 QKI393244:QKM393244 QUE393244:QUI393244 REA393244:REE393244 RNW393244:ROA393244 RXS393244:RXW393244 SHO393244:SHS393244 SRK393244:SRO393244 TBG393244:TBK393244 TLC393244:TLG393244 TUY393244:TVC393244 UEU393244:UEY393244 UOQ393244:UOU393244 UYM393244:UYQ393244 VII393244:VIM393244 VSE393244:VSI393244 WCA393244:WCE393244 WLW393244:WMA393244 WVS393244:WVW393244 I458780:O458780 JG458780:JK458780 TC458780:TG458780 ACY458780:ADC458780 AMU458780:AMY458780 AWQ458780:AWU458780 BGM458780:BGQ458780 BQI458780:BQM458780 CAE458780:CAI458780 CKA458780:CKE458780 CTW458780:CUA458780 DDS458780:DDW458780 DNO458780:DNS458780 DXK458780:DXO458780 EHG458780:EHK458780 ERC458780:ERG458780 FAY458780:FBC458780 FKU458780:FKY458780 FUQ458780:FUU458780 GEM458780:GEQ458780 GOI458780:GOM458780 GYE458780:GYI458780 HIA458780:HIE458780 HRW458780:HSA458780 IBS458780:IBW458780 ILO458780:ILS458780 IVK458780:IVO458780 JFG458780:JFK458780 JPC458780:JPG458780 JYY458780:JZC458780 KIU458780:KIY458780 KSQ458780:KSU458780 LCM458780:LCQ458780 LMI458780:LMM458780 LWE458780:LWI458780 MGA458780:MGE458780 MPW458780:MQA458780 MZS458780:MZW458780 NJO458780:NJS458780 NTK458780:NTO458780 ODG458780:ODK458780 ONC458780:ONG458780 OWY458780:OXC458780 PGU458780:PGY458780 PQQ458780:PQU458780 QAM458780:QAQ458780 QKI458780:QKM458780 QUE458780:QUI458780 REA458780:REE458780 RNW458780:ROA458780 RXS458780:RXW458780 SHO458780:SHS458780 SRK458780:SRO458780 TBG458780:TBK458780 TLC458780:TLG458780 TUY458780:TVC458780 UEU458780:UEY458780 UOQ458780:UOU458780 UYM458780:UYQ458780 VII458780:VIM458780 VSE458780:VSI458780 WCA458780:WCE458780 WLW458780:WMA458780 WVS458780:WVW458780 I524316:O524316 JG524316:JK524316 TC524316:TG524316 ACY524316:ADC524316 AMU524316:AMY524316 AWQ524316:AWU524316 BGM524316:BGQ524316 BQI524316:BQM524316 CAE524316:CAI524316 CKA524316:CKE524316 CTW524316:CUA524316 DDS524316:DDW524316 DNO524316:DNS524316 DXK524316:DXO524316 EHG524316:EHK524316 ERC524316:ERG524316 FAY524316:FBC524316 FKU524316:FKY524316 FUQ524316:FUU524316 GEM524316:GEQ524316 GOI524316:GOM524316 GYE524316:GYI524316 HIA524316:HIE524316 HRW524316:HSA524316 IBS524316:IBW524316 ILO524316:ILS524316 IVK524316:IVO524316 JFG524316:JFK524316 JPC524316:JPG524316 JYY524316:JZC524316 KIU524316:KIY524316 KSQ524316:KSU524316 LCM524316:LCQ524316 LMI524316:LMM524316 LWE524316:LWI524316 MGA524316:MGE524316 MPW524316:MQA524316 MZS524316:MZW524316 NJO524316:NJS524316 NTK524316:NTO524316 ODG524316:ODK524316 ONC524316:ONG524316 OWY524316:OXC524316 PGU524316:PGY524316 PQQ524316:PQU524316 QAM524316:QAQ524316 QKI524316:QKM524316 QUE524316:QUI524316 REA524316:REE524316 RNW524316:ROA524316 RXS524316:RXW524316 SHO524316:SHS524316 SRK524316:SRO524316 TBG524316:TBK524316 TLC524316:TLG524316 TUY524316:TVC524316 UEU524316:UEY524316 UOQ524316:UOU524316 UYM524316:UYQ524316 VII524316:VIM524316 VSE524316:VSI524316 WCA524316:WCE524316 WLW524316:WMA524316 WVS524316:WVW524316 I589852:O589852 JG589852:JK589852 TC589852:TG589852 ACY589852:ADC589852 AMU589852:AMY589852 AWQ589852:AWU589852 BGM589852:BGQ589852 BQI589852:BQM589852 CAE589852:CAI589852 CKA589852:CKE589852 CTW589852:CUA589852 DDS589852:DDW589852 DNO589852:DNS589852 DXK589852:DXO589852 EHG589852:EHK589852 ERC589852:ERG589852 FAY589852:FBC589852 FKU589852:FKY589852 FUQ589852:FUU589852 GEM589852:GEQ589852 GOI589852:GOM589852 GYE589852:GYI589852 HIA589852:HIE589852 HRW589852:HSA589852 IBS589852:IBW589852 ILO589852:ILS589852 IVK589852:IVO589852 JFG589852:JFK589852 JPC589852:JPG589852 JYY589852:JZC589852 KIU589852:KIY589852 KSQ589852:KSU589852 LCM589852:LCQ589852 LMI589852:LMM589852 LWE589852:LWI589852 MGA589852:MGE589852 MPW589852:MQA589852 MZS589852:MZW589852 NJO589852:NJS589852 NTK589852:NTO589852 ODG589852:ODK589852 ONC589852:ONG589852 OWY589852:OXC589852 PGU589852:PGY589852 PQQ589852:PQU589852 QAM589852:QAQ589852 QKI589852:QKM589852 QUE589852:QUI589852 REA589852:REE589852 RNW589852:ROA589852 RXS589852:RXW589852 SHO589852:SHS589852 SRK589852:SRO589852 TBG589852:TBK589852 TLC589852:TLG589852 TUY589852:TVC589852 UEU589852:UEY589852 UOQ589852:UOU589852 UYM589852:UYQ589852 VII589852:VIM589852 VSE589852:VSI589852 WCA589852:WCE589852 WLW589852:WMA589852 WVS589852:WVW589852 I655388:O655388 JG655388:JK655388 TC655388:TG655388 ACY655388:ADC655388 AMU655388:AMY655388 AWQ655388:AWU655388 BGM655388:BGQ655388 BQI655388:BQM655388 CAE655388:CAI655388 CKA655388:CKE655388 CTW655388:CUA655388 DDS655388:DDW655388 DNO655388:DNS655388 DXK655388:DXO655388 EHG655388:EHK655388 ERC655388:ERG655388 FAY655388:FBC655388 FKU655388:FKY655388 FUQ655388:FUU655388 GEM655388:GEQ655388 GOI655388:GOM655388 GYE655388:GYI655388 HIA655388:HIE655388 HRW655388:HSA655388 IBS655388:IBW655388 ILO655388:ILS655388 IVK655388:IVO655388 JFG655388:JFK655388 JPC655388:JPG655388 JYY655388:JZC655388 KIU655388:KIY655388 KSQ655388:KSU655388 LCM655388:LCQ655388 LMI655388:LMM655388 LWE655388:LWI655388 MGA655388:MGE655388 MPW655388:MQA655388 MZS655388:MZW655388 NJO655388:NJS655388 NTK655388:NTO655388 ODG655388:ODK655388 ONC655388:ONG655388 OWY655388:OXC655388 PGU655388:PGY655388 PQQ655388:PQU655388 QAM655388:QAQ655388 QKI655388:QKM655388 QUE655388:QUI655388 REA655388:REE655388 RNW655388:ROA655388 RXS655388:RXW655388 SHO655388:SHS655388 SRK655388:SRO655388 TBG655388:TBK655388 TLC655388:TLG655388 TUY655388:TVC655388 UEU655388:UEY655388 UOQ655388:UOU655388 UYM655388:UYQ655388 VII655388:VIM655388 VSE655388:VSI655388 WCA655388:WCE655388 WLW655388:WMA655388 WVS655388:WVW655388 I720924:O720924 JG720924:JK720924 TC720924:TG720924 ACY720924:ADC720924 AMU720924:AMY720924 AWQ720924:AWU720924 BGM720924:BGQ720924 BQI720924:BQM720924 CAE720924:CAI720924 CKA720924:CKE720924 CTW720924:CUA720924 DDS720924:DDW720924 DNO720924:DNS720924 DXK720924:DXO720924 EHG720924:EHK720924 ERC720924:ERG720924 FAY720924:FBC720924 FKU720924:FKY720924 FUQ720924:FUU720924 GEM720924:GEQ720924 GOI720924:GOM720924 GYE720924:GYI720924 HIA720924:HIE720924 HRW720924:HSA720924 IBS720924:IBW720924 ILO720924:ILS720924 IVK720924:IVO720924 JFG720924:JFK720924 JPC720924:JPG720924 JYY720924:JZC720924 KIU720924:KIY720924 KSQ720924:KSU720924 LCM720924:LCQ720924 LMI720924:LMM720924 LWE720924:LWI720924 MGA720924:MGE720924 MPW720924:MQA720924 MZS720924:MZW720924 NJO720924:NJS720924 NTK720924:NTO720924 ODG720924:ODK720924 ONC720924:ONG720924 OWY720924:OXC720924 PGU720924:PGY720924 PQQ720924:PQU720924 QAM720924:QAQ720924 QKI720924:QKM720924 QUE720924:QUI720924 REA720924:REE720924 RNW720924:ROA720924 RXS720924:RXW720924 SHO720924:SHS720924 SRK720924:SRO720924 TBG720924:TBK720924 TLC720924:TLG720924 TUY720924:TVC720924 UEU720924:UEY720924 UOQ720924:UOU720924 UYM720924:UYQ720924 VII720924:VIM720924 VSE720924:VSI720924 WCA720924:WCE720924 WLW720924:WMA720924 WVS720924:WVW720924 I786460:O786460 JG786460:JK786460 TC786460:TG786460 ACY786460:ADC786460 AMU786460:AMY786460 AWQ786460:AWU786460 BGM786460:BGQ786460 BQI786460:BQM786460 CAE786460:CAI786460 CKA786460:CKE786460 CTW786460:CUA786460 DDS786460:DDW786460 DNO786460:DNS786460 DXK786460:DXO786460 EHG786460:EHK786460 ERC786460:ERG786460 FAY786460:FBC786460 FKU786460:FKY786460 FUQ786460:FUU786460 GEM786460:GEQ786460 GOI786460:GOM786460 GYE786460:GYI786460 HIA786460:HIE786460 HRW786460:HSA786460 IBS786460:IBW786460 ILO786460:ILS786460 IVK786460:IVO786460 JFG786460:JFK786460 JPC786460:JPG786460 JYY786460:JZC786460 KIU786460:KIY786460 KSQ786460:KSU786460 LCM786460:LCQ786460 LMI786460:LMM786460 LWE786460:LWI786460 MGA786460:MGE786460 MPW786460:MQA786460 MZS786460:MZW786460 NJO786460:NJS786460 NTK786460:NTO786460 ODG786460:ODK786460 ONC786460:ONG786460 OWY786460:OXC786460 PGU786460:PGY786460 PQQ786460:PQU786460 QAM786460:QAQ786460 QKI786460:QKM786460 QUE786460:QUI786460 REA786460:REE786460 RNW786460:ROA786460 RXS786460:RXW786460 SHO786460:SHS786460 SRK786460:SRO786460 TBG786460:TBK786460 TLC786460:TLG786460 TUY786460:TVC786460 UEU786460:UEY786460 UOQ786460:UOU786460 UYM786460:UYQ786460 VII786460:VIM786460 VSE786460:VSI786460 WCA786460:WCE786460 WLW786460:WMA786460 WVS786460:WVW786460 I851996:O851996 JG851996:JK851996 TC851996:TG851996 ACY851996:ADC851996 AMU851996:AMY851996 AWQ851996:AWU851996 BGM851996:BGQ851996 BQI851996:BQM851996 CAE851996:CAI851996 CKA851996:CKE851996 CTW851996:CUA851996 DDS851996:DDW851996 DNO851996:DNS851996 DXK851996:DXO851996 EHG851996:EHK851996 ERC851996:ERG851996 FAY851996:FBC851996 FKU851996:FKY851996 FUQ851996:FUU851996 GEM851996:GEQ851996 GOI851996:GOM851996 GYE851996:GYI851996 HIA851996:HIE851996 HRW851996:HSA851996 IBS851996:IBW851996 ILO851996:ILS851996 IVK851996:IVO851996 JFG851996:JFK851996 JPC851996:JPG851996 JYY851996:JZC851996 KIU851996:KIY851996 KSQ851996:KSU851996 LCM851996:LCQ851996 LMI851996:LMM851996 LWE851996:LWI851996 MGA851996:MGE851996 MPW851996:MQA851996 MZS851996:MZW851996 NJO851996:NJS851996 NTK851996:NTO851996 ODG851996:ODK851996 ONC851996:ONG851996 OWY851996:OXC851996 PGU851996:PGY851996 PQQ851996:PQU851996 QAM851996:QAQ851996 QKI851996:QKM851996 QUE851996:QUI851996 REA851996:REE851996 RNW851996:ROA851996 RXS851996:RXW851996 SHO851996:SHS851996 SRK851996:SRO851996 TBG851996:TBK851996 TLC851996:TLG851996 TUY851996:TVC851996 UEU851996:UEY851996 UOQ851996:UOU851996 UYM851996:UYQ851996 VII851996:VIM851996 VSE851996:VSI851996 WCA851996:WCE851996 WLW851996:WMA851996 WVS851996:WVW851996 I917532:O917532 JG917532:JK917532 TC917532:TG917532 ACY917532:ADC917532 AMU917532:AMY917532 AWQ917532:AWU917532 BGM917532:BGQ917532 BQI917532:BQM917532 CAE917532:CAI917532 CKA917532:CKE917532 CTW917532:CUA917532 DDS917532:DDW917532 DNO917532:DNS917532 DXK917532:DXO917532 EHG917532:EHK917532 ERC917532:ERG917532 FAY917532:FBC917532 FKU917532:FKY917532 FUQ917532:FUU917532 GEM917532:GEQ917532 GOI917532:GOM917532 GYE917532:GYI917532 HIA917532:HIE917532 HRW917532:HSA917532 IBS917532:IBW917532 ILO917532:ILS917532 IVK917532:IVO917532 JFG917532:JFK917532 JPC917532:JPG917532 JYY917532:JZC917532 KIU917532:KIY917532 KSQ917532:KSU917532 LCM917532:LCQ917532 LMI917532:LMM917532 LWE917532:LWI917532 MGA917532:MGE917532 MPW917532:MQA917532 MZS917532:MZW917532 NJO917532:NJS917532 NTK917532:NTO917532 ODG917532:ODK917532 ONC917532:ONG917532 OWY917532:OXC917532 PGU917532:PGY917532 PQQ917532:PQU917532 QAM917532:QAQ917532 QKI917532:QKM917532 QUE917532:QUI917532 REA917532:REE917532 RNW917532:ROA917532 RXS917532:RXW917532 SHO917532:SHS917532 SRK917532:SRO917532 TBG917532:TBK917532 TLC917532:TLG917532 TUY917532:TVC917532 UEU917532:UEY917532 UOQ917532:UOU917532 UYM917532:UYQ917532 VII917532:VIM917532 VSE917532:VSI917532 WCA917532:WCE917532 WLW917532:WMA917532 WVS917532:WVW917532 I983068:O983068 JG983068:JK983068 TC983068:TG983068 ACY983068:ADC983068 AMU983068:AMY983068 AWQ983068:AWU983068 BGM983068:BGQ983068 BQI983068:BQM983068 CAE983068:CAI983068 CKA983068:CKE983068 CTW983068:CUA983068 DDS983068:DDW983068 DNO983068:DNS983068 DXK983068:DXO983068 EHG983068:EHK983068 ERC983068:ERG983068 FAY983068:FBC983068 FKU983068:FKY983068 FUQ983068:FUU983068 GEM983068:GEQ983068 GOI983068:GOM983068 GYE983068:GYI983068 HIA983068:HIE983068 HRW983068:HSA983068 IBS983068:IBW983068 ILO983068:ILS983068 IVK983068:IVO983068 JFG983068:JFK983068 JPC983068:JPG983068 JYY983068:JZC983068 KIU983068:KIY983068 KSQ983068:KSU983068 LCM983068:LCQ983068 LMI983068:LMM983068 LWE983068:LWI983068 MGA983068:MGE983068 MPW983068:MQA983068 MZS983068:MZW983068 NJO983068:NJS983068 NTK983068:NTO983068 ODG983068:ODK983068 ONC983068:ONG983068 OWY983068:OXC983068 PGU983068:PGY983068 PQQ983068:PQU983068 QAM983068:QAQ983068 QKI983068:QKM983068 QUE983068:QUI983068 REA983068:REE983068 RNW983068:ROA983068 RXS983068:RXW983068 SHO983068:SHS983068 SRK983068:SRO983068 TBG983068:TBK983068 TLC983068:TLG983068 TUY983068:TVC983068 UEU983068:UEY983068 UOQ983068:UOU983068 UYM983068:UYQ983068 VII983068:VIM983068 VSE983068:VSI983068 WCA983068:WCE983068 WLW983068:WMA983068 WVS983068:WVW983068 N32:O32 JG30:JK30 TC30:TG30 ACY30:ADC30 AMU30:AMY30 AWQ30:AWU30 BGM30:BGQ30 BQI30:BQM30 CAE30:CAI30 CKA30:CKE30 CTW30:CUA30 DDS30:DDW30 DNO30:DNS30 DXK30:DXO30 EHG30:EHK30 ERC30:ERG30 FAY30:FBC30 FKU30:FKY30 FUQ30:FUU30 GEM30:GEQ30 GOI30:GOM30 GYE30:GYI30 HIA30:HIE30 HRW30:HSA30 IBS30:IBW30 ILO30:ILS30 IVK30:IVO30 JFG30:JFK30 JPC30:JPG30 JYY30:JZC30 KIU30:KIY30 KSQ30:KSU30 LCM30:LCQ30 LMI30:LMM30 LWE30:LWI30 MGA30:MGE30 MPW30:MQA30 MZS30:MZW30 NJO30:NJS30 NTK30:NTO30 ODG30:ODK30 ONC30:ONG30 OWY30:OXC30 PGU30:PGY30 PQQ30:PQU30 QAM30:QAQ30 QKI30:QKM30 QUE30:QUI30 REA30:REE30 RNW30:ROA30 RXS30:RXW30 SHO30:SHS30 SRK30:SRO30 TBG30:TBK30 TLC30:TLG30 TUY30:TVC30 UEU30:UEY30 UOQ30:UOU30 UYM30:UYQ30 VII30:VIM30 VSE30:VSI30 WCA30:WCE30 WLW30:WMA30 WVS30:WVW30 I65566:O65566 JG65566:JK65566 TC65566:TG65566 ACY65566:ADC65566 AMU65566:AMY65566 AWQ65566:AWU65566 BGM65566:BGQ65566 BQI65566:BQM65566 CAE65566:CAI65566 CKA65566:CKE65566 CTW65566:CUA65566 DDS65566:DDW65566 DNO65566:DNS65566 DXK65566:DXO65566 EHG65566:EHK65566 ERC65566:ERG65566 FAY65566:FBC65566 FKU65566:FKY65566 FUQ65566:FUU65566 GEM65566:GEQ65566 GOI65566:GOM65566 GYE65566:GYI65566 HIA65566:HIE65566 HRW65566:HSA65566 IBS65566:IBW65566 ILO65566:ILS65566 IVK65566:IVO65566 JFG65566:JFK65566 JPC65566:JPG65566 JYY65566:JZC65566 KIU65566:KIY65566 KSQ65566:KSU65566 LCM65566:LCQ65566 LMI65566:LMM65566 LWE65566:LWI65566 MGA65566:MGE65566 MPW65566:MQA65566 MZS65566:MZW65566 NJO65566:NJS65566 NTK65566:NTO65566 ODG65566:ODK65566 ONC65566:ONG65566 OWY65566:OXC65566 PGU65566:PGY65566 PQQ65566:PQU65566 QAM65566:QAQ65566 QKI65566:QKM65566 QUE65566:QUI65566 REA65566:REE65566 RNW65566:ROA65566 RXS65566:RXW65566 SHO65566:SHS65566 SRK65566:SRO65566 TBG65566:TBK65566 TLC65566:TLG65566 TUY65566:TVC65566 UEU65566:UEY65566 UOQ65566:UOU65566 UYM65566:UYQ65566 VII65566:VIM65566 VSE65566:VSI65566 WCA65566:WCE65566 WLW65566:WMA65566 WVS65566:WVW65566 I131102:O131102 JG131102:JK131102 TC131102:TG131102 ACY131102:ADC131102 AMU131102:AMY131102 AWQ131102:AWU131102 BGM131102:BGQ131102 BQI131102:BQM131102 CAE131102:CAI131102 CKA131102:CKE131102 CTW131102:CUA131102 DDS131102:DDW131102 DNO131102:DNS131102 DXK131102:DXO131102 EHG131102:EHK131102 ERC131102:ERG131102 FAY131102:FBC131102 FKU131102:FKY131102 FUQ131102:FUU131102 GEM131102:GEQ131102 GOI131102:GOM131102 GYE131102:GYI131102 HIA131102:HIE131102 HRW131102:HSA131102 IBS131102:IBW131102 ILO131102:ILS131102 IVK131102:IVO131102 JFG131102:JFK131102 JPC131102:JPG131102 JYY131102:JZC131102 KIU131102:KIY131102 KSQ131102:KSU131102 LCM131102:LCQ131102 LMI131102:LMM131102 LWE131102:LWI131102 MGA131102:MGE131102 MPW131102:MQA131102 MZS131102:MZW131102 NJO131102:NJS131102 NTK131102:NTO131102 ODG131102:ODK131102 ONC131102:ONG131102 OWY131102:OXC131102 PGU131102:PGY131102 PQQ131102:PQU131102 QAM131102:QAQ131102 QKI131102:QKM131102 QUE131102:QUI131102 REA131102:REE131102 RNW131102:ROA131102 RXS131102:RXW131102 SHO131102:SHS131102 SRK131102:SRO131102 TBG131102:TBK131102 TLC131102:TLG131102 TUY131102:TVC131102 UEU131102:UEY131102 UOQ131102:UOU131102 UYM131102:UYQ131102 VII131102:VIM131102 VSE131102:VSI131102 WCA131102:WCE131102 WLW131102:WMA131102 WVS131102:WVW131102 I196638:O196638 JG196638:JK196638 TC196638:TG196638 ACY196638:ADC196638 AMU196638:AMY196638 AWQ196638:AWU196638 BGM196638:BGQ196638 BQI196638:BQM196638 CAE196638:CAI196638 CKA196638:CKE196638 CTW196638:CUA196638 DDS196638:DDW196638 DNO196638:DNS196638 DXK196638:DXO196638 EHG196638:EHK196638 ERC196638:ERG196638 FAY196638:FBC196638 FKU196638:FKY196638 FUQ196638:FUU196638 GEM196638:GEQ196638 GOI196638:GOM196638 GYE196638:GYI196638 HIA196638:HIE196638 HRW196638:HSA196638 IBS196638:IBW196638 ILO196638:ILS196638 IVK196638:IVO196638 JFG196638:JFK196638 JPC196638:JPG196638 JYY196638:JZC196638 KIU196638:KIY196638 KSQ196638:KSU196638 LCM196638:LCQ196638 LMI196638:LMM196638 LWE196638:LWI196638 MGA196638:MGE196638 MPW196638:MQA196638 MZS196638:MZW196638 NJO196638:NJS196638 NTK196638:NTO196638 ODG196638:ODK196638 ONC196638:ONG196638 OWY196638:OXC196638 PGU196638:PGY196638 PQQ196638:PQU196638 QAM196638:QAQ196638 QKI196638:QKM196638 QUE196638:QUI196638 REA196638:REE196638 RNW196638:ROA196638 RXS196638:RXW196638 SHO196638:SHS196638 SRK196638:SRO196638 TBG196638:TBK196638 TLC196638:TLG196638 TUY196638:TVC196638 UEU196638:UEY196638 UOQ196638:UOU196638 UYM196638:UYQ196638 VII196638:VIM196638 VSE196638:VSI196638 WCA196638:WCE196638 WLW196638:WMA196638 WVS196638:WVW196638 I262174:O262174 JG262174:JK262174 TC262174:TG262174 ACY262174:ADC262174 AMU262174:AMY262174 AWQ262174:AWU262174 BGM262174:BGQ262174 BQI262174:BQM262174 CAE262174:CAI262174 CKA262174:CKE262174 CTW262174:CUA262174 DDS262174:DDW262174 DNO262174:DNS262174 DXK262174:DXO262174 EHG262174:EHK262174 ERC262174:ERG262174 FAY262174:FBC262174 FKU262174:FKY262174 FUQ262174:FUU262174 GEM262174:GEQ262174 GOI262174:GOM262174 GYE262174:GYI262174 HIA262174:HIE262174 HRW262174:HSA262174 IBS262174:IBW262174 ILO262174:ILS262174 IVK262174:IVO262174 JFG262174:JFK262174 JPC262174:JPG262174 JYY262174:JZC262174 KIU262174:KIY262174 KSQ262174:KSU262174 LCM262174:LCQ262174 LMI262174:LMM262174 LWE262174:LWI262174 MGA262174:MGE262174 MPW262174:MQA262174 MZS262174:MZW262174 NJO262174:NJS262174 NTK262174:NTO262174 ODG262174:ODK262174 ONC262174:ONG262174 OWY262174:OXC262174 PGU262174:PGY262174 PQQ262174:PQU262174 QAM262174:QAQ262174 QKI262174:QKM262174 QUE262174:QUI262174 REA262174:REE262174 RNW262174:ROA262174 RXS262174:RXW262174 SHO262174:SHS262174 SRK262174:SRO262174 TBG262174:TBK262174 TLC262174:TLG262174 TUY262174:TVC262174 UEU262174:UEY262174 UOQ262174:UOU262174 UYM262174:UYQ262174 VII262174:VIM262174 VSE262174:VSI262174 WCA262174:WCE262174 WLW262174:WMA262174 WVS262174:WVW262174 I327710:O327710 JG327710:JK327710 TC327710:TG327710 ACY327710:ADC327710 AMU327710:AMY327710 AWQ327710:AWU327710 BGM327710:BGQ327710 BQI327710:BQM327710 CAE327710:CAI327710 CKA327710:CKE327710 CTW327710:CUA327710 DDS327710:DDW327710 DNO327710:DNS327710 DXK327710:DXO327710 EHG327710:EHK327710 ERC327710:ERG327710 FAY327710:FBC327710 FKU327710:FKY327710 FUQ327710:FUU327710 GEM327710:GEQ327710 GOI327710:GOM327710 GYE327710:GYI327710 HIA327710:HIE327710 HRW327710:HSA327710 IBS327710:IBW327710 ILO327710:ILS327710 IVK327710:IVO327710 JFG327710:JFK327710 JPC327710:JPG327710 JYY327710:JZC327710 KIU327710:KIY327710 KSQ327710:KSU327710 LCM327710:LCQ327710 LMI327710:LMM327710 LWE327710:LWI327710 MGA327710:MGE327710 MPW327710:MQA327710 MZS327710:MZW327710 NJO327710:NJS327710 NTK327710:NTO327710 ODG327710:ODK327710 ONC327710:ONG327710 OWY327710:OXC327710 PGU327710:PGY327710 PQQ327710:PQU327710 QAM327710:QAQ327710 QKI327710:QKM327710 QUE327710:QUI327710 REA327710:REE327710 RNW327710:ROA327710 RXS327710:RXW327710 SHO327710:SHS327710 SRK327710:SRO327710 TBG327710:TBK327710 TLC327710:TLG327710 TUY327710:TVC327710 UEU327710:UEY327710 UOQ327710:UOU327710 UYM327710:UYQ327710 VII327710:VIM327710 VSE327710:VSI327710 WCA327710:WCE327710 WLW327710:WMA327710 WVS327710:WVW327710 I393246:O393246 JG393246:JK393246 TC393246:TG393246 ACY393246:ADC393246 AMU393246:AMY393246 AWQ393246:AWU393246 BGM393246:BGQ393246 BQI393246:BQM393246 CAE393246:CAI393246 CKA393246:CKE393246 CTW393246:CUA393246 DDS393246:DDW393246 DNO393246:DNS393246 DXK393246:DXO393246 EHG393246:EHK393246 ERC393246:ERG393246 FAY393246:FBC393246 FKU393246:FKY393246 FUQ393246:FUU393246 GEM393246:GEQ393246 GOI393246:GOM393246 GYE393246:GYI393246 HIA393246:HIE393246 HRW393246:HSA393246 IBS393246:IBW393246 ILO393246:ILS393246 IVK393246:IVO393246 JFG393246:JFK393246 JPC393246:JPG393246 JYY393246:JZC393246 KIU393246:KIY393246 KSQ393246:KSU393246 LCM393246:LCQ393246 LMI393246:LMM393246 LWE393246:LWI393246 MGA393246:MGE393246 MPW393246:MQA393246 MZS393246:MZW393246 NJO393246:NJS393246 NTK393246:NTO393246 ODG393246:ODK393246 ONC393246:ONG393246 OWY393246:OXC393246 PGU393246:PGY393246 PQQ393246:PQU393246 QAM393246:QAQ393246 QKI393246:QKM393246 QUE393246:QUI393246 REA393246:REE393246 RNW393246:ROA393246 RXS393246:RXW393246 SHO393246:SHS393246 SRK393246:SRO393246 TBG393246:TBK393246 TLC393246:TLG393246 TUY393246:TVC393246 UEU393246:UEY393246 UOQ393246:UOU393246 UYM393246:UYQ393246 VII393246:VIM393246 VSE393246:VSI393246 WCA393246:WCE393246 WLW393246:WMA393246 WVS393246:WVW393246 I458782:O458782 JG458782:JK458782 TC458782:TG458782 ACY458782:ADC458782 AMU458782:AMY458782 AWQ458782:AWU458782 BGM458782:BGQ458782 BQI458782:BQM458782 CAE458782:CAI458782 CKA458782:CKE458782 CTW458782:CUA458782 DDS458782:DDW458782 DNO458782:DNS458782 DXK458782:DXO458782 EHG458782:EHK458782 ERC458782:ERG458782 FAY458782:FBC458782 FKU458782:FKY458782 FUQ458782:FUU458782 GEM458782:GEQ458782 GOI458782:GOM458782 GYE458782:GYI458782 HIA458782:HIE458782 HRW458782:HSA458782 IBS458782:IBW458782 ILO458782:ILS458782 IVK458782:IVO458782 JFG458782:JFK458782 JPC458782:JPG458782 JYY458782:JZC458782 KIU458782:KIY458782 KSQ458782:KSU458782 LCM458782:LCQ458782 LMI458782:LMM458782 LWE458782:LWI458782 MGA458782:MGE458782 MPW458782:MQA458782 MZS458782:MZW458782 NJO458782:NJS458782 NTK458782:NTO458782 ODG458782:ODK458782 ONC458782:ONG458782 OWY458782:OXC458782 PGU458782:PGY458782 PQQ458782:PQU458782 QAM458782:QAQ458782 QKI458782:QKM458782 QUE458782:QUI458782 REA458782:REE458782 RNW458782:ROA458782 RXS458782:RXW458782 SHO458782:SHS458782 SRK458782:SRO458782 TBG458782:TBK458782 TLC458782:TLG458782 TUY458782:TVC458782 UEU458782:UEY458782 UOQ458782:UOU458782 UYM458782:UYQ458782 VII458782:VIM458782 VSE458782:VSI458782 WCA458782:WCE458782 WLW458782:WMA458782 WVS458782:WVW458782 I524318:O524318 JG524318:JK524318 TC524318:TG524318 ACY524318:ADC524318 AMU524318:AMY524318 AWQ524318:AWU524318 BGM524318:BGQ524318 BQI524318:BQM524318 CAE524318:CAI524318 CKA524318:CKE524318 CTW524318:CUA524318 DDS524318:DDW524318 DNO524318:DNS524318 DXK524318:DXO524318 EHG524318:EHK524318 ERC524318:ERG524318 FAY524318:FBC524318 FKU524318:FKY524318 FUQ524318:FUU524318 GEM524318:GEQ524318 GOI524318:GOM524318 GYE524318:GYI524318 HIA524318:HIE524318 HRW524318:HSA524318 IBS524318:IBW524318 ILO524318:ILS524318 IVK524318:IVO524318 JFG524318:JFK524318 JPC524318:JPG524318 JYY524318:JZC524318 KIU524318:KIY524318 KSQ524318:KSU524318 LCM524318:LCQ524318 LMI524318:LMM524318 LWE524318:LWI524318 MGA524318:MGE524318 MPW524318:MQA524318 MZS524318:MZW524318 NJO524318:NJS524318 NTK524318:NTO524318 ODG524318:ODK524318 ONC524318:ONG524318 OWY524318:OXC524318 PGU524318:PGY524318 PQQ524318:PQU524318 QAM524318:QAQ524318 QKI524318:QKM524318 QUE524318:QUI524318 REA524318:REE524318 RNW524318:ROA524318 RXS524318:RXW524318 SHO524318:SHS524318 SRK524318:SRO524318 TBG524318:TBK524318 TLC524318:TLG524318 TUY524318:TVC524318 UEU524318:UEY524318 UOQ524318:UOU524318 UYM524318:UYQ524318 VII524318:VIM524318 VSE524318:VSI524318 WCA524318:WCE524318 WLW524318:WMA524318 WVS524318:WVW524318 I589854:O589854 JG589854:JK589854 TC589854:TG589854 ACY589854:ADC589854 AMU589854:AMY589854 AWQ589854:AWU589854 BGM589854:BGQ589854 BQI589854:BQM589854 CAE589854:CAI589854 CKA589854:CKE589854 CTW589854:CUA589854 DDS589854:DDW589854 DNO589854:DNS589854 DXK589854:DXO589854 EHG589854:EHK589854 ERC589854:ERG589854 FAY589854:FBC589854 FKU589854:FKY589854 FUQ589854:FUU589854 GEM589854:GEQ589854 GOI589854:GOM589854 GYE589854:GYI589854 HIA589854:HIE589854 HRW589854:HSA589854 IBS589854:IBW589854 ILO589854:ILS589854 IVK589854:IVO589854 JFG589854:JFK589854 JPC589854:JPG589854 JYY589854:JZC589854 KIU589854:KIY589854 KSQ589854:KSU589854 LCM589854:LCQ589854 LMI589854:LMM589854 LWE589854:LWI589854 MGA589854:MGE589854 MPW589854:MQA589854 MZS589854:MZW589854 NJO589854:NJS589854 NTK589854:NTO589854 ODG589854:ODK589854 ONC589854:ONG589854 OWY589854:OXC589854 PGU589854:PGY589854 PQQ589854:PQU589854 QAM589854:QAQ589854 QKI589854:QKM589854 QUE589854:QUI589854 REA589854:REE589854 RNW589854:ROA589854 RXS589854:RXW589854 SHO589854:SHS589854 SRK589854:SRO589854 TBG589854:TBK589854 TLC589854:TLG589854 TUY589854:TVC589854 UEU589854:UEY589854 UOQ589854:UOU589854 UYM589854:UYQ589854 VII589854:VIM589854 VSE589854:VSI589854 WCA589854:WCE589854 WLW589854:WMA589854 WVS589854:WVW589854 I655390:O655390 JG655390:JK655390 TC655390:TG655390 ACY655390:ADC655390 AMU655390:AMY655390 AWQ655390:AWU655390 BGM655390:BGQ655390 BQI655390:BQM655390 CAE655390:CAI655390 CKA655390:CKE655390 CTW655390:CUA655390 DDS655390:DDW655390 DNO655390:DNS655390 DXK655390:DXO655390 EHG655390:EHK655390 ERC655390:ERG655390 FAY655390:FBC655390 FKU655390:FKY655390 FUQ655390:FUU655390 GEM655390:GEQ655390 GOI655390:GOM655390 GYE655390:GYI655390 HIA655390:HIE655390 HRW655390:HSA655390 IBS655390:IBW655390 ILO655390:ILS655390 IVK655390:IVO655390 JFG655390:JFK655390 JPC655390:JPG655390 JYY655390:JZC655390 KIU655390:KIY655390 KSQ655390:KSU655390 LCM655390:LCQ655390 LMI655390:LMM655390 LWE655390:LWI655390 MGA655390:MGE655390 MPW655390:MQA655390 MZS655390:MZW655390 NJO655390:NJS655390 NTK655390:NTO655390 ODG655390:ODK655390 ONC655390:ONG655390 OWY655390:OXC655390 PGU655390:PGY655390 PQQ655390:PQU655390 QAM655390:QAQ655390 QKI655390:QKM655390 QUE655390:QUI655390 REA655390:REE655390 RNW655390:ROA655390 RXS655390:RXW655390 SHO655390:SHS655390 SRK655390:SRO655390 TBG655390:TBK655390 TLC655390:TLG655390 TUY655390:TVC655390 UEU655390:UEY655390 UOQ655390:UOU655390 UYM655390:UYQ655390 VII655390:VIM655390 VSE655390:VSI655390 WCA655390:WCE655390 WLW655390:WMA655390 WVS655390:WVW655390 I720926:O720926 JG720926:JK720926 TC720926:TG720926 ACY720926:ADC720926 AMU720926:AMY720926 AWQ720926:AWU720926 BGM720926:BGQ720926 BQI720926:BQM720926 CAE720926:CAI720926 CKA720926:CKE720926 CTW720926:CUA720926 DDS720926:DDW720926 DNO720926:DNS720926 DXK720926:DXO720926 EHG720926:EHK720926 ERC720926:ERG720926 FAY720926:FBC720926 FKU720926:FKY720926 FUQ720926:FUU720926 GEM720926:GEQ720926 GOI720926:GOM720926 GYE720926:GYI720926 HIA720926:HIE720926 HRW720926:HSA720926 IBS720926:IBW720926 ILO720926:ILS720926 IVK720926:IVO720926 JFG720926:JFK720926 JPC720926:JPG720926 JYY720926:JZC720926 KIU720926:KIY720926 KSQ720926:KSU720926 LCM720926:LCQ720926 LMI720926:LMM720926 LWE720926:LWI720926 MGA720926:MGE720926 MPW720926:MQA720926 MZS720926:MZW720926 NJO720926:NJS720926 NTK720926:NTO720926 ODG720926:ODK720926 ONC720926:ONG720926 OWY720926:OXC720926 PGU720926:PGY720926 PQQ720926:PQU720926 QAM720926:QAQ720926 QKI720926:QKM720926 QUE720926:QUI720926 REA720926:REE720926 RNW720926:ROA720926 RXS720926:RXW720926 SHO720926:SHS720926 SRK720926:SRO720926 TBG720926:TBK720926 TLC720926:TLG720926 TUY720926:TVC720926 UEU720926:UEY720926 UOQ720926:UOU720926 UYM720926:UYQ720926 VII720926:VIM720926 VSE720926:VSI720926 WCA720926:WCE720926 WLW720926:WMA720926 WVS720926:WVW720926 I786462:O786462 JG786462:JK786462 TC786462:TG786462 ACY786462:ADC786462 AMU786462:AMY786462 AWQ786462:AWU786462 BGM786462:BGQ786462 BQI786462:BQM786462 CAE786462:CAI786462 CKA786462:CKE786462 CTW786462:CUA786462 DDS786462:DDW786462 DNO786462:DNS786462 DXK786462:DXO786462 EHG786462:EHK786462 ERC786462:ERG786462 FAY786462:FBC786462 FKU786462:FKY786462 FUQ786462:FUU786462 GEM786462:GEQ786462 GOI786462:GOM786462 GYE786462:GYI786462 HIA786462:HIE786462 HRW786462:HSA786462 IBS786462:IBW786462 ILO786462:ILS786462 IVK786462:IVO786462 JFG786462:JFK786462 JPC786462:JPG786462 JYY786462:JZC786462 KIU786462:KIY786462 KSQ786462:KSU786462 LCM786462:LCQ786462 LMI786462:LMM786462 LWE786462:LWI786462 MGA786462:MGE786462 MPW786462:MQA786462 MZS786462:MZW786462 NJO786462:NJS786462 NTK786462:NTO786462 ODG786462:ODK786462 ONC786462:ONG786462 OWY786462:OXC786462 PGU786462:PGY786462 PQQ786462:PQU786462 QAM786462:QAQ786462 QKI786462:QKM786462 QUE786462:QUI786462 REA786462:REE786462 RNW786462:ROA786462 RXS786462:RXW786462 SHO786462:SHS786462 SRK786462:SRO786462 TBG786462:TBK786462 TLC786462:TLG786462 TUY786462:TVC786462 UEU786462:UEY786462 UOQ786462:UOU786462 UYM786462:UYQ786462 VII786462:VIM786462 VSE786462:VSI786462 WCA786462:WCE786462 WLW786462:WMA786462 WVS786462:WVW786462 I851998:O851998 JG851998:JK851998 TC851998:TG851998 ACY851998:ADC851998 AMU851998:AMY851998 AWQ851998:AWU851998 BGM851998:BGQ851998 BQI851998:BQM851998 CAE851998:CAI851998 CKA851998:CKE851998 CTW851998:CUA851998 DDS851998:DDW851998 DNO851998:DNS851998 DXK851998:DXO851998 EHG851998:EHK851998 ERC851998:ERG851998 FAY851998:FBC851998 FKU851998:FKY851998 FUQ851998:FUU851998 GEM851998:GEQ851998 GOI851998:GOM851998 GYE851998:GYI851998 HIA851998:HIE851998 HRW851998:HSA851998 IBS851998:IBW851998 ILO851998:ILS851998 IVK851998:IVO851998 JFG851998:JFK851998 JPC851998:JPG851998 JYY851998:JZC851998 KIU851998:KIY851998 KSQ851998:KSU851998 LCM851998:LCQ851998 LMI851998:LMM851998 LWE851998:LWI851998 MGA851998:MGE851998 MPW851998:MQA851998 MZS851998:MZW851998 NJO851998:NJS851998 NTK851998:NTO851998 ODG851998:ODK851998 ONC851998:ONG851998 OWY851998:OXC851998 PGU851998:PGY851998 PQQ851998:PQU851998 QAM851998:QAQ851998 QKI851998:QKM851998 QUE851998:QUI851998 REA851998:REE851998 RNW851998:ROA851998 RXS851998:RXW851998 SHO851998:SHS851998 SRK851998:SRO851998 TBG851998:TBK851998 TLC851998:TLG851998 TUY851998:TVC851998 UEU851998:UEY851998 UOQ851998:UOU851998 UYM851998:UYQ851998 VII851998:VIM851998 VSE851998:VSI851998 WCA851998:WCE851998 WLW851998:WMA851998 WVS851998:WVW851998 I917534:O917534 JG917534:JK917534 TC917534:TG917534 ACY917534:ADC917534 AMU917534:AMY917534 AWQ917534:AWU917534 BGM917534:BGQ917534 BQI917534:BQM917534 CAE917534:CAI917534 CKA917534:CKE917534 CTW917534:CUA917534 DDS917534:DDW917534 DNO917534:DNS917534 DXK917534:DXO917534 EHG917534:EHK917534 ERC917534:ERG917534 FAY917534:FBC917534 FKU917534:FKY917534 FUQ917534:FUU917534 GEM917534:GEQ917534 GOI917534:GOM917534 GYE917534:GYI917534 HIA917534:HIE917534 HRW917534:HSA917534 IBS917534:IBW917534 ILO917534:ILS917534 IVK917534:IVO917534 JFG917534:JFK917534 JPC917534:JPG917534 JYY917534:JZC917534 KIU917534:KIY917534 KSQ917534:KSU917534 LCM917534:LCQ917534 LMI917534:LMM917534 LWE917534:LWI917534 MGA917534:MGE917534 MPW917534:MQA917534 MZS917534:MZW917534 NJO917534:NJS917534 NTK917534:NTO917534 ODG917534:ODK917534 ONC917534:ONG917534 OWY917534:OXC917534 PGU917534:PGY917534 PQQ917534:PQU917534 QAM917534:QAQ917534 QKI917534:QKM917534 QUE917534:QUI917534 REA917534:REE917534 RNW917534:ROA917534 RXS917534:RXW917534 SHO917534:SHS917534 SRK917534:SRO917534 TBG917534:TBK917534 TLC917534:TLG917534 TUY917534:TVC917534 UEU917534:UEY917534 UOQ917534:UOU917534 UYM917534:UYQ917534 VII917534:VIM917534 VSE917534:VSI917534 WCA917534:WCE917534 WLW917534:WMA917534 WVS917534:WVW917534 I983070:O983070 JG983070:JK983070 TC983070:TG983070 ACY983070:ADC983070 AMU983070:AMY983070 AWQ983070:AWU983070 BGM983070:BGQ983070 BQI983070:BQM983070 CAE983070:CAI983070 CKA983070:CKE983070 CTW983070:CUA983070 DDS983070:DDW983070 DNO983070:DNS983070 DXK983070:DXO983070 EHG983070:EHK983070 ERC983070:ERG983070 FAY983070:FBC983070 FKU983070:FKY983070 FUQ983070:FUU983070 GEM983070:GEQ983070 GOI983070:GOM983070 GYE983070:GYI983070 HIA983070:HIE983070 HRW983070:HSA983070 IBS983070:IBW983070 ILO983070:ILS983070 IVK983070:IVO983070 JFG983070:JFK983070 JPC983070:JPG983070 JYY983070:JZC983070 KIU983070:KIY983070 KSQ983070:KSU983070 LCM983070:LCQ983070 LMI983070:LMM983070 LWE983070:LWI983070 MGA983070:MGE983070 MPW983070:MQA983070 MZS983070:MZW983070 NJO983070:NJS983070 NTK983070:NTO983070 ODG983070:ODK983070 ONC983070:ONG983070 OWY983070:OXC983070 PGU983070:PGY983070 PQQ983070:PQU983070 QAM983070:QAQ983070 QKI983070:QKM983070 QUE983070:QUI983070 REA983070:REE983070 RNW983070:ROA983070 RXS983070:RXW983070 SHO983070:SHS983070 SRK983070:SRO983070 TBG983070:TBK983070 TLC983070:TLG983070 TUY983070:TVC983070 UEU983070:UEY983070 UOQ983070:UOU983070 UYM983070:UYQ983070 VII983070:VIM983070 VSE983070:VSI983070 WCA983070:WCE983070 WLW983070:WMA983070 WVS983070:WVW983070 N22:O22 JG32:JK32 TC32:TG32 ACY32:ADC32 AMU32:AMY32 AWQ32:AWU32 BGM32:BGQ32 BQI32:BQM32 CAE32:CAI32 CKA32:CKE32 CTW32:CUA32 DDS32:DDW32 DNO32:DNS32 DXK32:DXO32 EHG32:EHK32 ERC32:ERG32 FAY32:FBC32 FKU32:FKY32 FUQ32:FUU32 GEM32:GEQ32 GOI32:GOM32 GYE32:GYI32 HIA32:HIE32 HRW32:HSA32 IBS32:IBW32 ILO32:ILS32 IVK32:IVO32 JFG32:JFK32 JPC32:JPG32 JYY32:JZC32 KIU32:KIY32 KSQ32:KSU32 LCM32:LCQ32 LMI32:LMM32 LWE32:LWI32 MGA32:MGE32 MPW32:MQA32 MZS32:MZW32 NJO32:NJS32 NTK32:NTO32 ODG32:ODK32 ONC32:ONG32 OWY32:OXC32 PGU32:PGY32 PQQ32:PQU32 QAM32:QAQ32 QKI32:QKM32 QUE32:QUI32 REA32:REE32 RNW32:ROA32 RXS32:RXW32 SHO32:SHS32 SRK32:SRO32 TBG32:TBK32 TLC32:TLG32 TUY32:TVC32 UEU32:UEY32 UOQ32:UOU32 UYM32:UYQ32 VII32:VIM32 VSE32:VSI32 WCA32:WCE32 WLW32:WMA32 WVS32:WVW32 I65568:O65568 JG65568:JK65568 TC65568:TG65568 ACY65568:ADC65568 AMU65568:AMY65568 AWQ65568:AWU65568 BGM65568:BGQ65568 BQI65568:BQM65568 CAE65568:CAI65568 CKA65568:CKE65568 CTW65568:CUA65568 DDS65568:DDW65568 DNO65568:DNS65568 DXK65568:DXO65568 EHG65568:EHK65568 ERC65568:ERG65568 FAY65568:FBC65568 FKU65568:FKY65568 FUQ65568:FUU65568 GEM65568:GEQ65568 GOI65568:GOM65568 GYE65568:GYI65568 HIA65568:HIE65568 HRW65568:HSA65568 IBS65568:IBW65568 ILO65568:ILS65568 IVK65568:IVO65568 JFG65568:JFK65568 JPC65568:JPG65568 JYY65568:JZC65568 KIU65568:KIY65568 KSQ65568:KSU65568 LCM65568:LCQ65568 LMI65568:LMM65568 LWE65568:LWI65568 MGA65568:MGE65568 MPW65568:MQA65568 MZS65568:MZW65568 NJO65568:NJS65568 NTK65568:NTO65568 ODG65568:ODK65568 ONC65568:ONG65568 OWY65568:OXC65568 PGU65568:PGY65568 PQQ65568:PQU65568 QAM65568:QAQ65568 QKI65568:QKM65568 QUE65568:QUI65568 REA65568:REE65568 RNW65568:ROA65568 RXS65568:RXW65568 SHO65568:SHS65568 SRK65568:SRO65568 TBG65568:TBK65568 TLC65568:TLG65568 TUY65568:TVC65568 UEU65568:UEY65568 UOQ65568:UOU65568 UYM65568:UYQ65568 VII65568:VIM65568 VSE65568:VSI65568 WCA65568:WCE65568 WLW65568:WMA65568 WVS65568:WVW65568 I131104:O131104 JG131104:JK131104 TC131104:TG131104 ACY131104:ADC131104 AMU131104:AMY131104 AWQ131104:AWU131104 BGM131104:BGQ131104 BQI131104:BQM131104 CAE131104:CAI131104 CKA131104:CKE131104 CTW131104:CUA131104 DDS131104:DDW131104 DNO131104:DNS131104 DXK131104:DXO131104 EHG131104:EHK131104 ERC131104:ERG131104 FAY131104:FBC131104 FKU131104:FKY131104 FUQ131104:FUU131104 GEM131104:GEQ131104 GOI131104:GOM131104 GYE131104:GYI131104 HIA131104:HIE131104 HRW131104:HSA131104 IBS131104:IBW131104 ILO131104:ILS131104 IVK131104:IVO131104 JFG131104:JFK131104 JPC131104:JPG131104 JYY131104:JZC131104 KIU131104:KIY131104 KSQ131104:KSU131104 LCM131104:LCQ131104 LMI131104:LMM131104 LWE131104:LWI131104 MGA131104:MGE131104 MPW131104:MQA131104 MZS131104:MZW131104 NJO131104:NJS131104 NTK131104:NTO131104 ODG131104:ODK131104 ONC131104:ONG131104 OWY131104:OXC131104 PGU131104:PGY131104 PQQ131104:PQU131104 QAM131104:QAQ131104 QKI131104:QKM131104 QUE131104:QUI131104 REA131104:REE131104 RNW131104:ROA131104 RXS131104:RXW131104 SHO131104:SHS131104 SRK131104:SRO131104 TBG131104:TBK131104 TLC131104:TLG131104 TUY131104:TVC131104 UEU131104:UEY131104 UOQ131104:UOU131104 UYM131104:UYQ131104 VII131104:VIM131104 VSE131104:VSI131104 WCA131104:WCE131104 WLW131104:WMA131104 WVS131104:WVW131104 I196640:O196640 JG196640:JK196640 TC196640:TG196640 ACY196640:ADC196640 AMU196640:AMY196640 AWQ196640:AWU196640 BGM196640:BGQ196640 BQI196640:BQM196640 CAE196640:CAI196640 CKA196640:CKE196640 CTW196640:CUA196640 DDS196640:DDW196640 DNO196640:DNS196640 DXK196640:DXO196640 EHG196640:EHK196640 ERC196640:ERG196640 FAY196640:FBC196640 FKU196640:FKY196640 FUQ196640:FUU196640 GEM196640:GEQ196640 GOI196640:GOM196640 GYE196640:GYI196640 HIA196640:HIE196640 HRW196640:HSA196640 IBS196640:IBW196640 ILO196640:ILS196640 IVK196640:IVO196640 JFG196640:JFK196640 JPC196640:JPG196640 JYY196640:JZC196640 KIU196640:KIY196640 KSQ196640:KSU196640 LCM196640:LCQ196640 LMI196640:LMM196640 LWE196640:LWI196640 MGA196640:MGE196640 MPW196640:MQA196640 MZS196640:MZW196640 NJO196640:NJS196640 NTK196640:NTO196640 ODG196640:ODK196640 ONC196640:ONG196640 OWY196640:OXC196640 PGU196640:PGY196640 PQQ196640:PQU196640 QAM196640:QAQ196640 QKI196640:QKM196640 QUE196640:QUI196640 REA196640:REE196640 RNW196640:ROA196640 RXS196640:RXW196640 SHO196640:SHS196640 SRK196640:SRO196640 TBG196640:TBK196640 TLC196640:TLG196640 TUY196640:TVC196640 UEU196640:UEY196640 UOQ196640:UOU196640 UYM196640:UYQ196640 VII196640:VIM196640 VSE196640:VSI196640 WCA196640:WCE196640 WLW196640:WMA196640 WVS196640:WVW196640 I262176:O262176 JG262176:JK262176 TC262176:TG262176 ACY262176:ADC262176 AMU262176:AMY262176 AWQ262176:AWU262176 BGM262176:BGQ262176 BQI262176:BQM262176 CAE262176:CAI262176 CKA262176:CKE262176 CTW262176:CUA262176 DDS262176:DDW262176 DNO262176:DNS262176 DXK262176:DXO262176 EHG262176:EHK262176 ERC262176:ERG262176 FAY262176:FBC262176 FKU262176:FKY262176 FUQ262176:FUU262176 GEM262176:GEQ262176 GOI262176:GOM262176 GYE262176:GYI262176 HIA262176:HIE262176 HRW262176:HSA262176 IBS262176:IBW262176 ILO262176:ILS262176 IVK262176:IVO262176 JFG262176:JFK262176 JPC262176:JPG262176 JYY262176:JZC262176 KIU262176:KIY262176 KSQ262176:KSU262176 LCM262176:LCQ262176 LMI262176:LMM262176 LWE262176:LWI262176 MGA262176:MGE262176 MPW262176:MQA262176 MZS262176:MZW262176 NJO262176:NJS262176 NTK262176:NTO262176 ODG262176:ODK262176 ONC262176:ONG262176 OWY262176:OXC262176 PGU262176:PGY262176 PQQ262176:PQU262176 QAM262176:QAQ262176 QKI262176:QKM262176 QUE262176:QUI262176 REA262176:REE262176 RNW262176:ROA262176 RXS262176:RXW262176 SHO262176:SHS262176 SRK262176:SRO262176 TBG262176:TBK262176 TLC262176:TLG262176 TUY262176:TVC262176 UEU262176:UEY262176 UOQ262176:UOU262176 UYM262176:UYQ262176 VII262176:VIM262176 VSE262176:VSI262176 WCA262176:WCE262176 WLW262176:WMA262176 WVS262176:WVW262176 I327712:O327712 JG327712:JK327712 TC327712:TG327712 ACY327712:ADC327712 AMU327712:AMY327712 AWQ327712:AWU327712 BGM327712:BGQ327712 BQI327712:BQM327712 CAE327712:CAI327712 CKA327712:CKE327712 CTW327712:CUA327712 DDS327712:DDW327712 DNO327712:DNS327712 DXK327712:DXO327712 EHG327712:EHK327712 ERC327712:ERG327712 FAY327712:FBC327712 FKU327712:FKY327712 FUQ327712:FUU327712 GEM327712:GEQ327712 GOI327712:GOM327712 GYE327712:GYI327712 HIA327712:HIE327712 HRW327712:HSA327712 IBS327712:IBW327712 ILO327712:ILS327712 IVK327712:IVO327712 JFG327712:JFK327712 JPC327712:JPG327712 JYY327712:JZC327712 KIU327712:KIY327712 KSQ327712:KSU327712 LCM327712:LCQ327712 LMI327712:LMM327712 LWE327712:LWI327712 MGA327712:MGE327712 MPW327712:MQA327712 MZS327712:MZW327712 NJO327712:NJS327712 NTK327712:NTO327712 ODG327712:ODK327712 ONC327712:ONG327712 OWY327712:OXC327712 PGU327712:PGY327712 PQQ327712:PQU327712 QAM327712:QAQ327712 QKI327712:QKM327712 QUE327712:QUI327712 REA327712:REE327712 RNW327712:ROA327712 RXS327712:RXW327712 SHO327712:SHS327712 SRK327712:SRO327712 TBG327712:TBK327712 TLC327712:TLG327712 TUY327712:TVC327712 UEU327712:UEY327712 UOQ327712:UOU327712 UYM327712:UYQ327712 VII327712:VIM327712 VSE327712:VSI327712 WCA327712:WCE327712 WLW327712:WMA327712 WVS327712:WVW327712 I393248:O393248 JG393248:JK393248 TC393248:TG393248 ACY393248:ADC393248 AMU393248:AMY393248 AWQ393248:AWU393248 BGM393248:BGQ393248 BQI393248:BQM393248 CAE393248:CAI393248 CKA393248:CKE393248 CTW393248:CUA393248 DDS393248:DDW393248 DNO393248:DNS393248 DXK393248:DXO393248 EHG393248:EHK393248 ERC393248:ERG393248 FAY393248:FBC393248 FKU393248:FKY393248 FUQ393248:FUU393248 GEM393248:GEQ393248 GOI393248:GOM393248 GYE393248:GYI393248 HIA393248:HIE393248 HRW393248:HSA393248 IBS393248:IBW393248 ILO393248:ILS393248 IVK393248:IVO393248 JFG393248:JFK393248 JPC393248:JPG393248 JYY393248:JZC393248 KIU393248:KIY393248 KSQ393248:KSU393248 LCM393248:LCQ393248 LMI393248:LMM393248 LWE393248:LWI393248 MGA393248:MGE393248 MPW393248:MQA393248 MZS393248:MZW393248 NJO393248:NJS393248 NTK393248:NTO393248 ODG393248:ODK393248 ONC393248:ONG393248 OWY393248:OXC393248 PGU393248:PGY393248 PQQ393248:PQU393248 QAM393248:QAQ393248 QKI393248:QKM393248 QUE393248:QUI393248 REA393248:REE393248 RNW393248:ROA393248 RXS393248:RXW393248 SHO393248:SHS393248 SRK393248:SRO393248 TBG393248:TBK393248 TLC393248:TLG393248 TUY393248:TVC393248 UEU393248:UEY393248 UOQ393248:UOU393248 UYM393248:UYQ393248 VII393248:VIM393248 VSE393248:VSI393248 WCA393248:WCE393248 WLW393248:WMA393248 WVS393248:WVW393248 I458784:O458784 JG458784:JK458784 TC458784:TG458784 ACY458784:ADC458784 AMU458784:AMY458784 AWQ458784:AWU458784 BGM458784:BGQ458784 BQI458784:BQM458784 CAE458784:CAI458784 CKA458784:CKE458784 CTW458784:CUA458784 DDS458784:DDW458784 DNO458784:DNS458784 DXK458784:DXO458784 EHG458784:EHK458784 ERC458784:ERG458784 FAY458784:FBC458784 FKU458784:FKY458784 FUQ458784:FUU458784 GEM458784:GEQ458784 GOI458784:GOM458784 GYE458784:GYI458784 HIA458784:HIE458784 HRW458784:HSA458784 IBS458784:IBW458784 ILO458784:ILS458784 IVK458784:IVO458784 JFG458784:JFK458784 JPC458784:JPG458784 JYY458784:JZC458784 KIU458784:KIY458784 KSQ458784:KSU458784 LCM458784:LCQ458784 LMI458784:LMM458784 LWE458784:LWI458784 MGA458784:MGE458784 MPW458784:MQA458784 MZS458784:MZW458784 NJO458784:NJS458784 NTK458784:NTO458784 ODG458784:ODK458784 ONC458784:ONG458784 OWY458784:OXC458784 PGU458784:PGY458784 PQQ458784:PQU458784 QAM458784:QAQ458784 QKI458784:QKM458784 QUE458784:QUI458784 REA458784:REE458784 RNW458784:ROA458784 RXS458784:RXW458784 SHO458784:SHS458784 SRK458784:SRO458784 TBG458784:TBK458784 TLC458784:TLG458784 TUY458784:TVC458784 UEU458784:UEY458784 UOQ458784:UOU458784 UYM458784:UYQ458784 VII458784:VIM458784 VSE458784:VSI458784 WCA458784:WCE458784 WLW458784:WMA458784 WVS458784:WVW458784 I524320:O524320 JG524320:JK524320 TC524320:TG524320 ACY524320:ADC524320 AMU524320:AMY524320 AWQ524320:AWU524320 BGM524320:BGQ524320 BQI524320:BQM524320 CAE524320:CAI524320 CKA524320:CKE524320 CTW524320:CUA524320 DDS524320:DDW524320 DNO524320:DNS524320 DXK524320:DXO524320 EHG524320:EHK524320 ERC524320:ERG524320 FAY524320:FBC524320 FKU524320:FKY524320 FUQ524320:FUU524320 GEM524320:GEQ524320 GOI524320:GOM524320 GYE524320:GYI524320 HIA524320:HIE524320 HRW524320:HSA524320 IBS524320:IBW524320 ILO524320:ILS524320 IVK524320:IVO524320 JFG524320:JFK524320 JPC524320:JPG524320 JYY524320:JZC524320 KIU524320:KIY524320 KSQ524320:KSU524320 LCM524320:LCQ524320 LMI524320:LMM524320 LWE524320:LWI524320 MGA524320:MGE524320 MPW524320:MQA524320 MZS524320:MZW524320 NJO524320:NJS524320 NTK524320:NTO524320 ODG524320:ODK524320 ONC524320:ONG524320 OWY524320:OXC524320 PGU524320:PGY524320 PQQ524320:PQU524320 QAM524320:QAQ524320 QKI524320:QKM524320 QUE524320:QUI524320 REA524320:REE524320 RNW524320:ROA524320 RXS524320:RXW524320 SHO524320:SHS524320 SRK524320:SRO524320 TBG524320:TBK524320 TLC524320:TLG524320 TUY524320:TVC524320 UEU524320:UEY524320 UOQ524320:UOU524320 UYM524320:UYQ524320 VII524320:VIM524320 VSE524320:VSI524320 WCA524320:WCE524320 WLW524320:WMA524320 WVS524320:WVW524320 I589856:O589856 JG589856:JK589856 TC589856:TG589856 ACY589856:ADC589856 AMU589856:AMY589856 AWQ589856:AWU589856 BGM589856:BGQ589856 BQI589856:BQM589856 CAE589856:CAI589856 CKA589856:CKE589856 CTW589856:CUA589856 DDS589856:DDW589856 DNO589856:DNS589856 DXK589856:DXO589856 EHG589856:EHK589856 ERC589856:ERG589856 FAY589856:FBC589856 FKU589856:FKY589856 FUQ589856:FUU589856 GEM589856:GEQ589856 GOI589856:GOM589856 GYE589856:GYI589856 HIA589856:HIE589856 HRW589856:HSA589856 IBS589856:IBW589856 ILO589856:ILS589856 IVK589856:IVO589856 JFG589856:JFK589856 JPC589856:JPG589856 JYY589856:JZC589856 KIU589856:KIY589856 KSQ589856:KSU589856 LCM589856:LCQ589856 LMI589856:LMM589856 LWE589856:LWI589856 MGA589856:MGE589856 MPW589856:MQA589856 MZS589856:MZW589856 NJO589856:NJS589856 NTK589856:NTO589856 ODG589856:ODK589856 ONC589856:ONG589856 OWY589856:OXC589856 PGU589856:PGY589856 PQQ589856:PQU589856 QAM589856:QAQ589856 QKI589856:QKM589856 QUE589856:QUI589856 REA589856:REE589856 RNW589856:ROA589856 RXS589856:RXW589856 SHO589856:SHS589856 SRK589856:SRO589856 TBG589856:TBK589856 TLC589856:TLG589856 TUY589856:TVC589856 UEU589856:UEY589856 UOQ589856:UOU589856 UYM589856:UYQ589856 VII589856:VIM589856 VSE589856:VSI589856 WCA589856:WCE589856 WLW589856:WMA589856 WVS589856:WVW589856 I655392:O655392 JG655392:JK655392 TC655392:TG655392 ACY655392:ADC655392 AMU655392:AMY655392 AWQ655392:AWU655392 BGM655392:BGQ655392 BQI655392:BQM655392 CAE655392:CAI655392 CKA655392:CKE655392 CTW655392:CUA655392 DDS655392:DDW655392 DNO655392:DNS655392 DXK655392:DXO655392 EHG655392:EHK655392 ERC655392:ERG655392 FAY655392:FBC655392 FKU655392:FKY655392 FUQ655392:FUU655392 GEM655392:GEQ655392 GOI655392:GOM655392 GYE655392:GYI655392 HIA655392:HIE655392 HRW655392:HSA655392 IBS655392:IBW655392 ILO655392:ILS655392 IVK655392:IVO655392 JFG655392:JFK655392 JPC655392:JPG655392 JYY655392:JZC655392 KIU655392:KIY655392 KSQ655392:KSU655392 LCM655392:LCQ655392 LMI655392:LMM655392 LWE655392:LWI655392 MGA655392:MGE655392 MPW655392:MQA655392 MZS655392:MZW655392 NJO655392:NJS655392 NTK655392:NTO655392 ODG655392:ODK655392 ONC655392:ONG655392 OWY655392:OXC655392 PGU655392:PGY655392 PQQ655392:PQU655392 QAM655392:QAQ655392 QKI655392:QKM655392 QUE655392:QUI655392 REA655392:REE655392 RNW655392:ROA655392 RXS655392:RXW655392 SHO655392:SHS655392 SRK655392:SRO655392 TBG655392:TBK655392 TLC655392:TLG655392 TUY655392:TVC655392 UEU655392:UEY655392 UOQ655392:UOU655392 UYM655392:UYQ655392 VII655392:VIM655392 VSE655392:VSI655392 WCA655392:WCE655392 WLW655392:WMA655392 WVS655392:WVW655392 I720928:O720928 JG720928:JK720928 TC720928:TG720928 ACY720928:ADC720928 AMU720928:AMY720928 AWQ720928:AWU720928 BGM720928:BGQ720928 BQI720928:BQM720928 CAE720928:CAI720928 CKA720928:CKE720928 CTW720928:CUA720928 DDS720928:DDW720928 DNO720928:DNS720928 DXK720928:DXO720928 EHG720928:EHK720928 ERC720928:ERG720928 FAY720928:FBC720928 FKU720928:FKY720928 FUQ720928:FUU720928 GEM720928:GEQ720928 GOI720928:GOM720928 GYE720928:GYI720928 HIA720928:HIE720928 HRW720928:HSA720928 IBS720928:IBW720928 ILO720928:ILS720928 IVK720928:IVO720928 JFG720928:JFK720928 JPC720928:JPG720928 JYY720928:JZC720928 KIU720928:KIY720928 KSQ720928:KSU720928 LCM720928:LCQ720928 LMI720928:LMM720928 LWE720928:LWI720928 MGA720928:MGE720928 MPW720928:MQA720928 MZS720928:MZW720928 NJO720928:NJS720928 NTK720928:NTO720928 ODG720928:ODK720928 ONC720928:ONG720928 OWY720928:OXC720928 PGU720928:PGY720928 PQQ720928:PQU720928 QAM720928:QAQ720928 QKI720928:QKM720928 QUE720928:QUI720928 REA720928:REE720928 RNW720928:ROA720928 RXS720928:RXW720928 SHO720928:SHS720928 SRK720928:SRO720928 TBG720928:TBK720928 TLC720928:TLG720928 TUY720928:TVC720928 UEU720928:UEY720928 UOQ720928:UOU720928 UYM720928:UYQ720928 VII720928:VIM720928 VSE720928:VSI720928 WCA720928:WCE720928 WLW720928:WMA720928 WVS720928:WVW720928 I786464:O786464 JG786464:JK786464 TC786464:TG786464 ACY786464:ADC786464 AMU786464:AMY786464 AWQ786464:AWU786464 BGM786464:BGQ786464 BQI786464:BQM786464 CAE786464:CAI786464 CKA786464:CKE786464 CTW786464:CUA786464 DDS786464:DDW786464 DNO786464:DNS786464 DXK786464:DXO786464 EHG786464:EHK786464 ERC786464:ERG786464 FAY786464:FBC786464 FKU786464:FKY786464 FUQ786464:FUU786464 GEM786464:GEQ786464 GOI786464:GOM786464 GYE786464:GYI786464 HIA786464:HIE786464 HRW786464:HSA786464 IBS786464:IBW786464 ILO786464:ILS786464 IVK786464:IVO786464 JFG786464:JFK786464 JPC786464:JPG786464 JYY786464:JZC786464 KIU786464:KIY786464 KSQ786464:KSU786464 LCM786464:LCQ786464 LMI786464:LMM786464 LWE786464:LWI786464 MGA786464:MGE786464 MPW786464:MQA786464 MZS786464:MZW786464 NJO786464:NJS786464 NTK786464:NTO786464 ODG786464:ODK786464 ONC786464:ONG786464 OWY786464:OXC786464 PGU786464:PGY786464 PQQ786464:PQU786464 QAM786464:QAQ786464 QKI786464:QKM786464 QUE786464:QUI786464 REA786464:REE786464 RNW786464:ROA786464 RXS786464:RXW786464 SHO786464:SHS786464 SRK786464:SRO786464 TBG786464:TBK786464 TLC786464:TLG786464 TUY786464:TVC786464 UEU786464:UEY786464 UOQ786464:UOU786464 UYM786464:UYQ786464 VII786464:VIM786464 VSE786464:VSI786464 WCA786464:WCE786464 WLW786464:WMA786464 WVS786464:WVW786464 I852000:O852000 JG852000:JK852000 TC852000:TG852000 ACY852000:ADC852000 AMU852000:AMY852000 AWQ852000:AWU852000 BGM852000:BGQ852000 BQI852000:BQM852000 CAE852000:CAI852000 CKA852000:CKE852000 CTW852000:CUA852000 DDS852000:DDW852000 DNO852000:DNS852000 DXK852000:DXO852000 EHG852000:EHK852000 ERC852000:ERG852000 FAY852000:FBC852000 FKU852000:FKY852000 FUQ852000:FUU852000 GEM852000:GEQ852000 GOI852000:GOM852000 GYE852000:GYI852000 HIA852000:HIE852000 HRW852000:HSA852000 IBS852000:IBW852000 ILO852000:ILS852000 IVK852000:IVO852000 JFG852000:JFK852000 JPC852000:JPG852000 JYY852000:JZC852000 KIU852000:KIY852000 KSQ852000:KSU852000 LCM852000:LCQ852000 LMI852000:LMM852000 LWE852000:LWI852000 MGA852000:MGE852000 MPW852000:MQA852000 MZS852000:MZW852000 NJO852000:NJS852000 NTK852000:NTO852000 ODG852000:ODK852000 ONC852000:ONG852000 OWY852000:OXC852000 PGU852000:PGY852000 PQQ852000:PQU852000 QAM852000:QAQ852000 QKI852000:QKM852000 QUE852000:QUI852000 REA852000:REE852000 RNW852000:ROA852000 RXS852000:RXW852000 SHO852000:SHS852000 SRK852000:SRO852000 TBG852000:TBK852000 TLC852000:TLG852000 TUY852000:TVC852000 UEU852000:UEY852000 UOQ852000:UOU852000 UYM852000:UYQ852000 VII852000:VIM852000 VSE852000:VSI852000 WCA852000:WCE852000 WLW852000:WMA852000 WVS852000:WVW852000 I917536:O917536 JG917536:JK917536 TC917536:TG917536 ACY917536:ADC917536 AMU917536:AMY917536 AWQ917536:AWU917536 BGM917536:BGQ917536 BQI917536:BQM917536 CAE917536:CAI917536 CKA917536:CKE917536 CTW917536:CUA917536 DDS917536:DDW917536 DNO917536:DNS917536 DXK917536:DXO917536 EHG917536:EHK917536 ERC917536:ERG917536 FAY917536:FBC917536 FKU917536:FKY917536 FUQ917536:FUU917536 GEM917536:GEQ917536 GOI917536:GOM917536 GYE917536:GYI917536 HIA917536:HIE917536 HRW917536:HSA917536 IBS917536:IBW917536 ILO917536:ILS917536 IVK917536:IVO917536 JFG917536:JFK917536 JPC917536:JPG917536 JYY917536:JZC917536 KIU917536:KIY917536 KSQ917536:KSU917536 LCM917536:LCQ917536 LMI917536:LMM917536 LWE917536:LWI917536 MGA917536:MGE917536 MPW917536:MQA917536 MZS917536:MZW917536 NJO917536:NJS917536 NTK917536:NTO917536 ODG917536:ODK917536 ONC917536:ONG917536 OWY917536:OXC917536 PGU917536:PGY917536 PQQ917536:PQU917536 QAM917536:QAQ917536 QKI917536:QKM917536 QUE917536:QUI917536 REA917536:REE917536 RNW917536:ROA917536 RXS917536:RXW917536 SHO917536:SHS917536 SRK917536:SRO917536 TBG917536:TBK917536 TLC917536:TLG917536 TUY917536:TVC917536 UEU917536:UEY917536 UOQ917536:UOU917536 UYM917536:UYQ917536 VII917536:VIM917536 VSE917536:VSI917536 WCA917536:WCE917536 WLW917536:WMA917536 WVS917536:WVW917536 I983072:O983072 JG983072:JK983072 TC983072:TG983072 ACY983072:ADC983072 AMU983072:AMY983072 AWQ983072:AWU983072 BGM983072:BGQ983072 BQI983072:BQM983072 CAE983072:CAI983072 CKA983072:CKE983072 CTW983072:CUA983072 DDS983072:DDW983072 DNO983072:DNS983072 DXK983072:DXO983072 EHG983072:EHK983072 ERC983072:ERG983072 FAY983072:FBC983072 FKU983072:FKY983072 FUQ983072:FUU983072 GEM983072:GEQ983072 GOI983072:GOM983072 GYE983072:GYI983072 HIA983072:HIE983072 HRW983072:HSA983072 IBS983072:IBW983072 ILO983072:ILS983072 IVK983072:IVO983072 JFG983072:JFK983072 JPC983072:JPG983072 JYY983072:JZC983072 KIU983072:KIY983072 KSQ983072:KSU983072 LCM983072:LCQ983072 LMI983072:LMM983072 LWE983072:LWI983072 MGA983072:MGE983072 MPW983072:MQA983072 MZS983072:MZW983072 NJO983072:NJS983072 NTK983072:NTO983072 ODG983072:ODK983072 ONC983072:ONG983072 OWY983072:OXC983072 PGU983072:PGY983072 PQQ983072:PQU983072 QAM983072:QAQ983072 QKI983072:QKM983072 QUE983072:QUI983072 REA983072:REE983072 RNW983072:ROA983072 RXS983072:RXW983072 SHO983072:SHS983072 SRK983072:SRO983072 TBG983072:TBK983072 TLC983072:TLG983072 TUY983072:TVC983072 UEU983072:UEY983072 UOQ983072:UOU983072 UYM983072:UYQ983072 VII983072:VIM983072 VSE983072:VSI983072 WCA983072:WCE983072 WLW983072:WMA983072 N24:O24 N26:O26 N28:O28" xr:uid="{8B37095E-1541-4D0C-92E0-FA85136405EE}">
      <formula1>impac</formula1>
    </dataValidation>
    <dataValidation type="list" allowBlank="1" showInputMessage="1" showErrorMessage="1" sqref="N27:O27 JG21:JK21 TC21:TG21 ACY21:ADC21 AMU21:AMY21 AWQ21:AWU21 BGM21:BGQ21 BQI21:BQM21 CAE21:CAI21 CKA21:CKE21 CTW21:CUA21 DDS21:DDW21 DNO21:DNS21 DXK21:DXO21 EHG21:EHK21 ERC21:ERG21 FAY21:FBC21 FKU21:FKY21 FUQ21:FUU21 GEM21:GEQ21 GOI21:GOM21 GYE21:GYI21 HIA21:HIE21 HRW21:HSA21 IBS21:IBW21 ILO21:ILS21 IVK21:IVO21 JFG21:JFK21 JPC21:JPG21 JYY21:JZC21 KIU21:KIY21 KSQ21:KSU21 LCM21:LCQ21 LMI21:LMM21 LWE21:LWI21 MGA21:MGE21 MPW21:MQA21 MZS21:MZW21 NJO21:NJS21 NTK21:NTO21 ODG21:ODK21 ONC21:ONG21 OWY21:OXC21 PGU21:PGY21 PQQ21:PQU21 QAM21:QAQ21 QKI21:QKM21 QUE21:QUI21 REA21:REE21 RNW21:ROA21 RXS21:RXW21 SHO21:SHS21 SRK21:SRO21 TBG21:TBK21 TLC21:TLG21 TUY21:TVC21 UEU21:UEY21 UOQ21:UOU21 UYM21:UYQ21 VII21:VIM21 VSE21:VSI21 WCA21:WCE21 WLW21:WMA21 WVS21:WVW21 I65561:O65561 JG65561:JK65561 TC65561:TG65561 ACY65561:ADC65561 AMU65561:AMY65561 AWQ65561:AWU65561 BGM65561:BGQ65561 BQI65561:BQM65561 CAE65561:CAI65561 CKA65561:CKE65561 CTW65561:CUA65561 DDS65561:DDW65561 DNO65561:DNS65561 DXK65561:DXO65561 EHG65561:EHK65561 ERC65561:ERG65561 FAY65561:FBC65561 FKU65561:FKY65561 FUQ65561:FUU65561 GEM65561:GEQ65561 GOI65561:GOM65561 GYE65561:GYI65561 HIA65561:HIE65561 HRW65561:HSA65561 IBS65561:IBW65561 ILO65561:ILS65561 IVK65561:IVO65561 JFG65561:JFK65561 JPC65561:JPG65561 JYY65561:JZC65561 KIU65561:KIY65561 KSQ65561:KSU65561 LCM65561:LCQ65561 LMI65561:LMM65561 LWE65561:LWI65561 MGA65561:MGE65561 MPW65561:MQA65561 MZS65561:MZW65561 NJO65561:NJS65561 NTK65561:NTO65561 ODG65561:ODK65561 ONC65561:ONG65561 OWY65561:OXC65561 PGU65561:PGY65561 PQQ65561:PQU65561 QAM65561:QAQ65561 QKI65561:QKM65561 QUE65561:QUI65561 REA65561:REE65561 RNW65561:ROA65561 RXS65561:RXW65561 SHO65561:SHS65561 SRK65561:SRO65561 TBG65561:TBK65561 TLC65561:TLG65561 TUY65561:TVC65561 UEU65561:UEY65561 UOQ65561:UOU65561 UYM65561:UYQ65561 VII65561:VIM65561 VSE65561:VSI65561 WCA65561:WCE65561 WLW65561:WMA65561 WVS65561:WVW65561 I131097:O131097 JG131097:JK131097 TC131097:TG131097 ACY131097:ADC131097 AMU131097:AMY131097 AWQ131097:AWU131097 BGM131097:BGQ131097 BQI131097:BQM131097 CAE131097:CAI131097 CKA131097:CKE131097 CTW131097:CUA131097 DDS131097:DDW131097 DNO131097:DNS131097 DXK131097:DXO131097 EHG131097:EHK131097 ERC131097:ERG131097 FAY131097:FBC131097 FKU131097:FKY131097 FUQ131097:FUU131097 GEM131097:GEQ131097 GOI131097:GOM131097 GYE131097:GYI131097 HIA131097:HIE131097 HRW131097:HSA131097 IBS131097:IBW131097 ILO131097:ILS131097 IVK131097:IVO131097 JFG131097:JFK131097 JPC131097:JPG131097 JYY131097:JZC131097 KIU131097:KIY131097 KSQ131097:KSU131097 LCM131097:LCQ131097 LMI131097:LMM131097 LWE131097:LWI131097 MGA131097:MGE131097 MPW131097:MQA131097 MZS131097:MZW131097 NJO131097:NJS131097 NTK131097:NTO131097 ODG131097:ODK131097 ONC131097:ONG131097 OWY131097:OXC131097 PGU131097:PGY131097 PQQ131097:PQU131097 QAM131097:QAQ131097 QKI131097:QKM131097 QUE131097:QUI131097 REA131097:REE131097 RNW131097:ROA131097 RXS131097:RXW131097 SHO131097:SHS131097 SRK131097:SRO131097 TBG131097:TBK131097 TLC131097:TLG131097 TUY131097:TVC131097 UEU131097:UEY131097 UOQ131097:UOU131097 UYM131097:UYQ131097 VII131097:VIM131097 VSE131097:VSI131097 WCA131097:WCE131097 WLW131097:WMA131097 WVS131097:WVW131097 I196633:O196633 JG196633:JK196633 TC196633:TG196633 ACY196633:ADC196633 AMU196633:AMY196633 AWQ196633:AWU196633 BGM196633:BGQ196633 BQI196633:BQM196633 CAE196633:CAI196633 CKA196633:CKE196633 CTW196633:CUA196633 DDS196633:DDW196633 DNO196633:DNS196633 DXK196633:DXO196633 EHG196633:EHK196633 ERC196633:ERG196633 FAY196633:FBC196633 FKU196633:FKY196633 FUQ196633:FUU196633 GEM196633:GEQ196633 GOI196633:GOM196633 GYE196633:GYI196633 HIA196633:HIE196633 HRW196633:HSA196633 IBS196633:IBW196633 ILO196633:ILS196633 IVK196633:IVO196633 JFG196633:JFK196633 JPC196633:JPG196633 JYY196633:JZC196633 KIU196633:KIY196633 KSQ196633:KSU196633 LCM196633:LCQ196633 LMI196633:LMM196633 LWE196633:LWI196633 MGA196633:MGE196633 MPW196633:MQA196633 MZS196633:MZW196633 NJO196633:NJS196633 NTK196633:NTO196633 ODG196633:ODK196633 ONC196633:ONG196633 OWY196633:OXC196633 PGU196633:PGY196633 PQQ196633:PQU196633 QAM196633:QAQ196633 QKI196633:QKM196633 QUE196633:QUI196633 REA196633:REE196633 RNW196633:ROA196633 RXS196633:RXW196633 SHO196633:SHS196633 SRK196633:SRO196633 TBG196633:TBK196633 TLC196633:TLG196633 TUY196633:TVC196633 UEU196633:UEY196633 UOQ196633:UOU196633 UYM196633:UYQ196633 VII196633:VIM196633 VSE196633:VSI196633 WCA196633:WCE196633 WLW196633:WMA196633 WVS196633:WVW196633 I262169:O262169 JG262169:JK262169 TC262169:TG262169 ACY262169:ADC262169 AMU262169:AMY262169 AWQ262169:AWU262169 BGM262169:BGQ262169 BQI262169:BQM262169 CAE262169:CAI262169 CKA262169:CKE262169 CTW262169:CUA262169 DDS262169:DDW262169 DNO262169:DNS262169 DXK262169:DXO262169 EHG262169:EHK262169 ERC262169:ERG262169 FAY262169:FBC262169 FKU262169:FKY262169 FUQ262169:FUU262169 GEM262169:GEQ262169 GOI262169:GOM262169 GYE262169:GYI262169 HIA262169:HIE262169 HRW262169:HSA262169 IBS262169:IBW262169 ILO262169:ILS262169 IVK262169:IVO262169 JFG262169:JFK262169 JPC262169:JPG262169 JYY262169:JZC262169 KIU262169:KIY262169 KSQ262169:KSU262169 LCM262169:LCQ262169 LMI262169:LMM262169 LWE262169:LWI262169 MGA262169:MGE262169 MPW262169:MQA262169 MZS262169:MZW262169 NJO262169:NJS262169 NTK262169:NTO262169 ODG262169:ODK262169 ONC262169:ONG262169 OWY262169:OXC262169 PGU262169:PGY262169 PQQ262169:PQU262169 QAM262169:QAQ262169 QKI262169:QKM262169 QUE262169:QUI262169 REA262169:REE262169 RNW262169:ROA262169 RXS262169:RXW262169 SHO262169:SHS262169 SRK262169:SRO262169 TBG262169:TBK262169 TLC262169:TLG262169 TUY262169:TVC262169 UEU262169:UEY262169 UOQ262169:UOU262169 UYM262169:UYQ262169 VII262169:VIM262169 VSE262169:VSI262169 WCA262169:WCE262169 WLW262169:WMA262169 WVS262169:WVW262169 I327705:O327705 JG327705:JK327705 TC327705:TG327705 ACY327705:ADC327705 AMU327705:AMY327705 AWQ327705:AWU327705 BGM327705:BGQ327705 BQI327705:BQM327705 CAE327705:CAI327705 CKA327705:CKE327705 CTW327705:CUA327705 DDS327705:DDW327705 DNO327705:DNS327705 DXK327705:DXO327705 EHG327705:EHK327705 ERC327705:ERG327705 FAY327705:FBC327705 FKU327705:FKY327705 FUQ327705:FUU327705 GEM327705:GEQ327705 GOI327705:GOM327705 GYE327705:GYI327705 HIA327705:HIE327705 HRW327705:HSA327705 IBS327705:IBW327705 ILO327705:ILS327705 IVK327705:IVO327705 JFG327705:JFK327705 JPC327705:JPG327705 JYY327705:JZC327705 KIU327705:KIY327705 KSQ327705:KSU327705 LCM327705:LCQ327705 LMI327705:LMM327705 LWE327705:LWI327705 MGA327705:MGE327705 MPW327705:MQA327705 MZS327705:MZW327705 NJO327705:NJS327705 NTK327705:NTO327705 ODG327705:ODK327705 ONC327705:ONG327705 OWY327705:OXC327705 PGU327705:PGY327705 PQQ327705:PQU327705 QAM327705:QAQ327705 QKI327705:QKM327705 QUE327705:QUI327705 REA327705:REE327705 RNW327705:ROA327705 RXS327705:RXW327705 SHO327705:SHS327705 SRK327705:SRO327705 TBG327705:TBK327705 TLC327705:TLG327705 TUY327705:TVC327705 UEU327705:UEY327705 UOQ327705:UOU327705 UYM327705:UYQ327705 VII327705:VIM327705 VSE327705:VSI327705 WCA327705:WCE327705 WLW327705:WMA327705 WVS327705:WVW327705 I393241:O393241 JG393241:JK393241 TC393241:TG393241 ACY393241:ADC393241 AMU393241:AMY393241 AWQ393241:AWU393241 BGM393241:BGQ393241 BQI393241:BQM393241 CAE393241:CAI393241 CKA393241:CKE393241 CTW393241:CUA393241 DDS393241:DDW393241 DNO393241:DNS393241 DXK393241:DXO393241 EHG393241:EHK393241 ERC393241:ERG393241 FAY393241:FBC393241 FKU393241:FKY393241 FUQ393241:FUU393241 GEM393241:GEQ393241 GOI393241:GOM393241 GYE393241:GYI393241 HIA393241:HIE393241 HRW393241:HSA393241 IBS393241:IBW393241 ILO393241:ILS393241 IVK393241:IVO393241 JFG393241:JFK393241 JPC393241:JPG393241 JYY393241:JZC393241 KIU393241:KIY393241 KSQ393241:KSU393241 LCM393241:LCQ393241 LMI393241:LMM393241 LWE393241:LWI393241 MGA393241:MGE393241 MPW393241:MQA393241 MZS393241:MZW393241 NJO393241:NJS393241 NTK393241:NTO393241 ODG393241:ODK393241 ONC393241:ONG393241 OWY393241:OXC393241 PGU393241:PGY393241 PQQ393241:PQU393241 QAM393241:QAQ393241 QKI393241:QKM393241 QUE393241:QUI393241 REA393241:REE393241 RNW393241:ROA393241 RXS393241:RXW393241 SHO393241:SHS393241 SRK393241:SRO393241 TBG393241:TBK393241 TLC393241:TLG393241 TUY393241:TVC393241 UEU393241:UEY393241 UOQ393241:UOU393241 UYM393241:UYQ393241 VII393241:VIM393241 VSE393241:VSI393241 WCA393241:WCE393241 WLW393241:WMA393241 WVS393241:WVW393241 I458777:O458777 JG458777:JK458777 TC458777:TG458777 ACY458777:ADC458777 AMU458777:AMY458777 AWQ458777:AWU458777 BGM458777:BGQ458777 BQI458777:BQM458777 CAE458777:CAI458777 CKA458777:CKE458777 CTW458777:CUA458777 DDS458777:DDW458777 DNO458777:DNS458777 DXK458777:DXO458777 EHG458777:EHK458777 ERC458777:ERG458777 FAY458777:FBC458777 FKU458777:FKY458777 FUQ458777:FUU458777 GEM458777:GEQ458777 GOI458777:GOM458777 GYE458777:GYI458777 HIA458777:HIE458777 HRW458777:HSA458777 IBS458777:IBW458777 ILO458777:ILS458777 IVK458777:IVO458777 JFG458777:JFK458777 JPC458777:JPG458777 JYY458777:JZC458777 KIU458777:KIY458777 KSQ458777:KSU458777 LCM458777:LCQ458777 LMI458777:LMM458777 LWE458777:LWI458777 MGA458777:MGE458777 MPW458777:MQA458777 MZS458777:MZW458777 NJO458777:NJS458777 NTK458777:NTO458777 ODG458777:ODK458777 ONC458777:ONG458777 OWY458777:OXC458777 PGU458777:PGY458777 PQQ458777:PQU458777 QAM458777:QAQ458777 QKI458777:QKM458777 QUE458777:QUI458777 REA458777:REE458777 RNW458777:ROA458777 RXS458777:RXW458777 SHO458777:SHS458777 SRK458777:SRO458777 TBG458777:TBK458777 TLC458777:TLG458777 TUY458777:TVC458777 UEU458777:UEY458777 UOQ458777:UOU458777 UYM458777:UYQ458777 VII458777:VIM458777 VSE458777:VSI458777 WCA458777:WCE458777 WLW458777:WMA458777 WVS458777:WVW458777 I524313:O524313 JG524313:JK524313 TC524313:TG524313 ACY524313:ADC524313 AMU524313:AMY524313 AWQ524313:AWU524313 BGM524313:BGQ524313 BQI524313:BQM524313 CAE524313:CAI524313 CKA524313:CKE524313 CTW524313:CUA524313 DDS524313:DDW524313 DNO524313:DNS524313 DXK524313:DXO524313 EHG524313:EHK524313 ERC524313:ERG524313 FAY524313:FBC524313 FKU524313:FKY524313 FUQ524313:FUU524313 GEM524313:GEQ524313 GOI524313:GOM524313 GYE524313:GYI524313 HIA524313:HIE524313 HRW524313:HSA524313 IBS524313:IBW524313 ILO524313:ILS524313 IVK524313:IVO524313 JFG524313:JFK524313 JPC524313:JPG524313 JYY524313:JZC524313 KIU524313:KIY524313 KSQ524313:KSU524313 LCM524313:LCQ524313 LMI524313:LMM524313 LWE524313:LWI524313 MGA524313:MGE524313 MPW524313:MQA524313 MZS524313:MZW524313 NJO524313:NJS524313 NTK524313:NTO524313 ODG524313:ODK524313 ONC524313:ONG524313 OWY524313:OXC524313 PGU524313:PGY524313 PQQ524313:PQU524313 QAM524313:QAQ524313 QKI524313:QKM524313 QUE524313:QUI524313 REA524313:REE524313 RNW524313:ROA524313 RXS524313:RXW524313 SHO524313:SHS524313 SRK524313:SRO524313 TBG524313:TBK524313 TLC524313:TLG524313 TUY524313:TVC524313 UEU524313:UEY524313 UOQ524313:UOU524313 UYM524313:UYQ524313 VII524313:VIM524313 VSE524313:VSI524313 WCA524313:WCE524313 WLW524313:WMA524313 WVS524313:WVW524313 I589849:O589849 JG589849:JK589849 TC589849:TG589849 ACY589849:ADC589849 AMU589849:AMY589849 AWQ589849:AWU589849 BGM589849:BGQ589849 BQI589849:BQM589849 CAE589849:CAI589849 CKA589849:CKE589849 CTW589849:CUA589849 DDS589849:DDW589849 DNO589849:DNS589849 DXK589849:DXO589849 EHG589849:EHK589849 ERC589849:ERG589849 FAY589849:FBC589849 FKU589849:FKY589849 FUQ589849:FUU589849 GEM589849:GEQ589849 GOI589849:GOM589849 GYE589849:GYI589849 HIA589849:HIE589849 HRW589849:HSA589849 IBS589849:IBW589849 ILO589849:ILS589849 IVK589849:IVO589849 JFG589849:JFK589849 JPC589849:JPG589849 JYY589849:JZC589849 KIU589849:KIY589849 KSQ589849:KSU589849 LCM589849:LCQ589849 LMI589849:LMM589849 LWE589849:LWI589849 MGA589849:MGE589849 MPW589849:MQA589849 MZS589849:MZW589849 NJO589849:NJS589849 NTK589849:NTO589849 ODG589849:ODK589849 ONC589849:ONG589849 OWY589849:OXC589849 PGU589849:PGY589849 PQQ589849:PQU589849 QAM589849:QAQ589849 QKI589849:QKM589849 QUE589849:QUI589849 REA589849:REE589849 RNW589849:ROA589849 RXS589849:RXW589849 SHO589849:SHS589849 SRK589849:SRO589849 TBG589849:TBK589849 TLC589849:TLG589849 TUY589849:TVC589849 UEU589849:UEY589849 UOQ589849:UOU589849 UYM589849:UYQ589849 VII589849:VIM589849 VSE589849:VSI589849 WCA589849:WCE589849 WLW589849:WMA589849 WVS589849:WVW589849 I655385:O655385 JG655385:JK655385 TC655385:TG655385 ACY655385:ADC655385 AMU655385:AMY655385 AWQ655385:AWU655385 BGM655385:BGQ655385 BQI655385:BQM655385 CAE655385:CAI655385 CKA655385:CKE655385 CTW655385:CUA655385 DDS655385:DDW655385 DNO655385:DNS655385 DXK655385:DXO655385 EHG655385:EHK655385 ERC655385:ERG655385 FAY655385:FBC655385 FKU655385:FKY655385 FUQ655385:FUU655385 GEM655385:GEQ655385 GOI655385:GOM655385 GYE655385:GYI655385 HIA655385:HIE655385 HRW655385:HSA655385 IBS655385:IBW655385 ILO655385:ILS655385 IVK655385:IVO655385 JFG655385:JFK655385 JPC655385:JPG655385 JYY655385:JZC655385 KIU655385:KIY655385 KSQ655385:KSU655385 LCM655385:LCQ655385 LMI655385:LMM655385 LWE655385:LWI655385 MGA655385:MGE655385 MPW655385:MQA655385 MZS655385:MZW655385 NJO655385:NJS655385 NTK655385:NTO655385 ODG655385:ODK655385 ONC655385:ONG655385 OWY655385:OXC655385 PGU655385:PGY655385 PQQ655385:PQU655385 QAM655385:QAQ655385 QKI655385:QKM655385 QUE655385:QUI655385 REA655385:REE655385 RNW655385:ROA655385 RXS655385:RXW655385 SHO655385:SHS655385 SRK655385:SRO655385 TBG655385:TBK655385 TLC655385:TLG655385 TUY655385:TVC655385 UEU655385:UEY655385 UOQ655385:UOU655385 UYM655385:UYQ655385 VII655385:VIM655385 VSE655385:VSI655385 WCA655385:WCE655385 WLW655385:WMA655385 WVS655385:WVW655385 I720921:O720921 JG720921:JK720921 TC720921:TG720921 ACY720921:ADC720921 AMU720921:AMY720921 AWQ720921:AWU720921 BGM720921:BGQ720921 BQI720921:BQM720921 CAE720921:CAI720921 CKA720921:CKE720921 CTW720921:CUA720921 DDS720921:DDW720921 DNO720921:DNS720921 DXK720921:DXO720921 EHG720921:EHK720921 ERC720921:ERG720921 FAY720921:FBC720921 FKU720921:FKY720921 FUQ720921:FUU720921 GEM720921:GEQ720921 GOI720921:GOM720921 GYE720921:GYI720921 HIA720921:HIE720921 HRW720921:HSA720921 IBS720921:IBW720921 ILO720921:ILS720921 IVK720921:IVO720921 JFG720921:JFK720921 JPC720921:JPG720921 JYY720921:JZC720921 KIU720921:KIY720921 KSQ720921:KSU720921 LCM720921:LCQ720921 LMI720921:LMM720921 LWE720921:LWI720921 MGA720921:MGE720921 MPW720921:MQA720921 MZS720921:MZW720921 NJO720921:NJS720921 NTK720921:NTO720921 ODG720921:ODK720921 ONC720921:ONG720921 OWY720921:OXC720921 PGU720921:PGY720921 PQQ720921:PQU720921 QAM720921:QAQ720921 QKI720921:QKM720921 QUE720921:QUI720921 REA720921:REE720921 RNW720921:ROA720921 RXS720921:RXW720921 SHO720921:SHS720921 SRK720921:SRO720921 TBG720921:TBK720921 TLC720921:TLG720921 TUY720921:TVC720921 UEU720921:UEY720921 UOQ720921:UOU720921 UYM720921:UYQ720921 VII720921:VIM720921 VSE720921:VSI720921 WCA720921:WCE720921 WLW720921:WMA720921 WVS720921:WVW720921 I786457:O786457 JG786457:JK786457 TC786457:TG786457 ACY786457:ADC786457 AMU786457:AMY786457 AWQ786457:AWU786457 BGM786457:BGQ786457 BQI786457:BQM786457 CAE786457:CAI786457 CKA786457:CKE786457 CTW786457:CUA786457 DDS786457:DDW786457 DNO786457:DNS786457 DXK786457:DXO786457 EHG786457:EHK786457 ERC786457:ERG786457 FAY786457:FBC786457 FKU786457:FKY786457 FUQ786457:FUU786457 GEM786457:GEQ786457 GOI786457:GOM786457 GYE786457:GYI786457 HIA786457:HIE786457 HRW786457:HSA786457 IBS786457:IBW786457 ILO786457:ILS786457 IVK786457:IVO786457 JFG786457:JFK786457 JPC786457:JPG786457 JYY786457:JZC786457 KIU786457:KIY786457 KSQ786457:KSU786457 LCM786457:LCQ786457 LMI786457:LMM786457 LWE786457:LWI786457 MGA786457:MGE786457 MPW786457:MQA786457 MZS786457:MZW786457 NJO786457:NJS786457 NTK786457:NTO786457 ODG786457:ODK786457 ONC786457:ONG786457 OWY786457:OXC786457 PGU786457:PGY786457 PQQ786457:PQU786457 QAM786457:QAQ786457 QKI786457:QKM786457 QUE786457:QUI786457 REA786457:REE786457 RNW786457:ROA786457 RXS786457:RXW786457 SHO786457:SHS786457 SRK786457:SRO786457 TBG786457:TBK786457 TLC786457:TLG786457 TUY786457:TVC786457 UEU786457:UEY786457 UOQ786457:UOU786457 UYM786457:UYQ786457 VII786457:VIM786457 VSE786457:VSI786457 WCA786457:WCE786457 WLW786457:WMA786457 WVS786457:WVW786457 I851993:O851993 JG851993:JK851993 TC851993:TG851993 ACY851993:ADC851993 AMU851993:AMY851993 AWQ851993:AWU851993 BGM851993:BGQ851993 BQI851993:BQM851993 CAE851993:CAI851993 CKA851993:CKE851993 CTW851993:CUA851993 DDS851993:DDW851993 DNO851993:DNS851993 DXK851993:DXO851993 EHG851993:EHK851993 ERC851993:ERG851993 FAY851993:FBC851993 FKU851993:FKY851993 FUQ851993:FUU851993 GEM851993:GEQ851993 GOI851993:GOM851993 GYE851993:GYI851993 HIA851993:HIE851993 HRW851993:HSA851993 IBS851993:IBW851993 ILO851993:ILS851993 IVK851993:IVO851993 JFG851993:JFK851993 JPC851993:JPG851993 JYY851993:JZC851993 KIU851993:KIY851993 KSQ851993:KSU851993 LCM851993:LCQ851993 LMI851993:LMM851993 LWE851993:LWI851993 MGA851993:MGE851993 MPW851993:MQA851993 MZS851993:MZW851993 NJO851993:NJS851993 NTK851993:NTO851993 ODG851993:ODK851993 ONC851993:ONG851993 OWY851993:OXC851993 PGU851993:PGY851993 PQQ851993:PQU851993 QAM851993:QAQ851993 QKI851993:QKM851993 QUE851993:QUI851993 REA851993:REE851993 RNW851993:ROA851993 RXS851993:RXW851993 SHO851993:SHS851993 SRK851993:SRO851993 TBG851993:TBK851993 TLC851993:TLG851993 TUY851993:TVC851993 UEU851993:UEY851993 UOQ851993:UOU851993 UYM851993:UYQ851993 VII851993:VIM851993 VSE851993:VSI851993 WCA851993:WCE851993 WLW851993:WMA851993 WVS851993:WVW851993 I917529:O917529 JG917529:JK917529 TC917529:TG917529 ACY917529:ADC917529 AMU917529:AMY917529 AWQ917529:AWU917529 BGM917529:BGQ917529 BQI917529:BQM917529 CAE917529:CAI917529 CKA917529:CKE917529 CTW917529:CUA917529 DDS917529:DDW917529 DNO917529:DNS917529 DXK917529:DXO917529 EHG917529:EHK917529 ERC917529:ERG917529 FAY917529:FBC917529 FKU917529:FKY917529 FUQ917529:FUU917529 GEM917529:GEQ917529 GOI917529:GOM917529 GYE917529:GYI917529 HIA917529:HIE917529 HRW917529:HSA917529 IBS917529:IBW917529 ILO917529:ILS917529 IVK917529:IVO917529 JFG917529:JFK917529 JPC917529:JPG917529 JYY917529:JZC917529 KIU917529:KIY917529 KSQ917529:KSU917529 LCM917529:LCQ917529 LMI917529:LMM917529 LWE917529:LWI917529 MGA917529:MGE917529 MPW917529:MQA917529 MZS917529:MZW917529 NJO917529:NJS917529 NTK917529:NTO917529 ODG917529:ODK917529 ONC917529:ONG917529 OWY917529:OXC917529 PGU917529:PGY917529 PQQ917529:PQU917529 QAM917529:QAQ917529 QKI917529:QKM917529 QUE917529:QUI917529 REA917529:REE917529 RNW917529:ROA917529 RXS917529:RXW917529 SHO917529:SHS917529 SRK917529:SRO917529 TBG917529:TBK917529 TLC917529:TLG917529 TUY917529:TVC917529 UEU917529:UEY917529 UOQ917529:UOU917529 UYM917529:UYQ917529 VII917529:VIM917529 VSE917529:VSI917529 WCA917529:WCE917529 WLW917529:WMA917529 WVS917529:WVW917529 I983065:O983065 JG983065:JK983065 TC983065:TG983065 ACY983065:ADC983065 AMU983065:AMY983065 AWQ983065:AWU983065 BGM983065:BGQ983065 BQI983065:BQM983065 CAE983065:CAI983065 CKA983065:CKE983065 CTW983065:CUA983065 DDS983065:DDW983065 DNO983065:DNS983065 DXK983065:DXO983065 EHG983065:EHK983065 ERC983065:ERG983065 FAY983065:FBC983065 FKU983065:FKY983065 FUQ983065:FUU983065 GEM983065:GEQ983065 GOI983065:GOM983065 GYE983065:GYI983065 HIA983065:HIE983065 HRW983065:HSA983065 IBS983065:IBW983065 ILO983065:ILS983065 IVK983065:IVO983065 JFG983065:JFK983065 JPC983065:JPG983065 JYY983065:JZC983065 KIU983065:KIY983065 KSQ983065:KSU983065 LCM983065:LCQ983065 LMI983065:LMM983065 LWE983065:LWI983065 MGA983065:MGE983065 MPW983065:MQA983065 MZS983065:MZW983065 NJO983065:NJS983065 NTK983065:NTO983065 ODG983065:ODK983065 ONC983065:ONG983065 OWY983065:OXC983065 PGU983065:PGY983065 PQQ983065:PQU983065 QAM983065:QAQ983065 QKI983065:QKM983065 QUE983065:QUI983065 REA983065:REE983065 RNW983065:ROA983065 RXS983065:RXW983065 SHO983065:SHS983065 SRK983065:SRO983065 TBG983065:TBK983065 TLC983065:TLG983065 TUY983065:TVC983065 UEU983065:UEY983065 UOQ983065:UOU983065 UYM983065:UYQ983065 VII983065:VIM983065 VSE983065:VSI983065 WCA983065:WCE983065 WLW983065:WMA983065 WVS983065:WVW983065 N29:O29 JG27:JK27 TC27:TG27 ACY27:ADC27 AMU27:AMY27 AWQ27:AWU27 BGM27:BGQ27 BQI27:BQM27 CAE27:CAI27 CKA27:CKE27 CTW27:CUA27 DDS27:DDW27 DNO27:DNS27 DXK27:DXO27 EHG27:EHK27 ERC27:ERG27 FAY27:FBC27 FKU27:FKY27 FUQ27:FUU27 GEM27:GEQ27 GOI27:GOM27 GYE27:GYI27 HIA27:HIE27 HRW27:HSA27 IBS27:IBW27 ILO27:ILS27 IVK27:IVO27 JFG27:JFK27 JPC27:JPG27 JYY27:JZC27 KIU27:KIY27 KSQ27:KSU27 LCM27:LCQ27 LMI27:LMM27 LWE27:LWI27 MGA27:MGE27 MPW27:MQA27 MZS27:MZW27 NJO27:NJS27 NTK27:NTO27 ODG27:ODK27 ONC27:ONG27 OWY27:OXC27 PGU27:PGY27 PQQ27:PQU27 QAM27:QAQ27 QKI27:QKM27 QUE27:QUI27 REA27:REE27 RNW27:ROA27 RXS27:RXW27 SHO27:SHS27 SRK27:SRO27 TBG27:TBK27 TLC27:TLG27 TUY27:TVC27 UEU27:UEY27 UOQ27:UOU27 UYM27:UYQ27 VII27:VIM27 VSE27:VSI27 WCA27:WCE27 WLW27:WMA27 WVS27:WVW27 I65563:O65563 JG65563:JK65563 TC65563:TG65563 ACY65563:ADC65563 AMU65563:AMY65563 AWQ65563:AWU65563 BGM65563:BGQ65563 BQI65563:BQM65563 CAE65563:CAI65563 CKA65563:CKE65563 CTW65563:CUA65563 DDS65563:DDW65563 DNO65563:DNS65563 DXK65563:DXO65563 EHG65563:EHK65563 ERC65563:ERG65563 FAY65563:FBC65563 FKU65563:FKY65563 FUQ65563:FUU65563 GEM65563:GEQ65563 GOI65563:GOM65563 GYE65563:GYI65563 HIA65563:HIE65563 HRW65563:HSA65563 IBS65563:IBW65563 ILO65563:ILS65563 IVK65563:IVO65563 JFG65563:JFK65563 JPC65563:JPG65563 JYY65563:JZC65563 KIU65563:KIY65563 KSQ65563:KSU65563 LCM65563:LCQ65563 LMI65563:LMM65563 LWE65563:LWI65563 MGA65563:MGE65563 MPW65563:MQA65563 MZS65563:MZW65563 NJO65563:NJS65563 NTK65563:NTO65563 ODG65563:ODK65563 ONC65563:ONG65563 OWY65563:OXC65563 PGU65563:PGY65563 PQQ65563:PQU65563 QAM65563:QAQ65563 QKI65563:QKM65563 QUE65563:QUI65563 REA65563:REE65563 RNW65563:ROA65563 RXS65563:RXW65563 SHO65563:SHS65563 SRK65563:SRO65563 TBG65563:TBK65563 TLC65563:TLG65563 TUY65563:TVC65563 UEU65563:UEY65563 UOQ65563:UOU65563 UYM65563:UYQ65563 VII65563:VIM65563 VSE65563:VSI65563 WCA65563:WCE65563 WLW65563:WMA65563 WVS65563:WVW65563 I131099:O131099 JG131099:JK131099 TC131099:TG131099 ACY131099:ADC131099 AMU131099:AMY131099 AWQ131099:AWU131099 BGM131099:BGQ131099 BQI131099:BQM131099 CAE131099:CAI131099 CKA131099:CKE131099 CTW131099:CUA131099 DDS131099:DDW131099 DNO131099:DNS131099 DXK131099:DXO131099 EHG131099:EHK131099 ERC131099:ERG131099 FAY131099:FBC131099 FKU131099:FKY131099 FUQ131099:FUU131099 GEM131099:GEQ131099 GOI131099:GOM131099 GYE131099:GYI131099 HIA131099:HIE131099 HRW131099:HSA131099 IBS131099:IBW131099 ILO131099:ILS131099 IVK131099:IVO131099 JFG131099:JFK131099 JPC131099:JPG131099 JYY131099:JZC131099 KIU131099:KIY131099 KSQ131099:KSU131099 LCM131099:LCQ131099 LMI131099:LMM131099 LWE131099:LWI131099 MGA131099:MGE131099 MPW131099:MQA131099 MZS131099:MZW131099 NJO131099:NJS131099 NTK131099:NTO131099 ODG131099:ODK131099 ONC131099:ONG131099 OWY131099:OXC131099 PGU131099:PGY131099 PQQ131099:PQU131099 QAM131099:QAQ131099 QKI131099:QKM131099 QUE131099:QUI131099 REA131099:REE131099 RNW131099:ROA131099 RXS131099:RXW131099 SHO131099:SHS131099 SRK131099:SRO131099 TBG131099:TBK131099 TLC131099:TLG131099 TUY131099:TVC131099 UEU131099:UEY131099 UOQ131099:UOU131099 UYM131099:UYQ131099 VII131099:VIM131099 VSE131099:VSI131099 WCA131099:WCE131099 WLW131099:WMA131099 WVS131099:WVW131099 I196635:O196635 JG196635:JK196635 TC196635:TG196635 ACY196635:ADC196635 AMU196635:AMY196635 AWQ196635:AWU196635 BGM196635:BGQ196635 BQI196635:BQM196635 CAE196635:CAI196635 CKA196635:CKE196635 CTW196635:CUA196635 DDS196635:DDW196635 DNO196635:DNS196635 DXK196635:DXO196635 EHG196635:EHK196635 ERC196635:ERG196635 FAY196635:FBC196635 FKU196635:FKY196635 FUQ196635:FUU196635 GEM196635:GEQ196635 GOI196635:GOM196635 GYE196635:GYI196635 HIA196635:HIE196635 HRW196635:HSA196635 IBS196635:IBW196635 ILO196635:ILS196635 IVK196635:IVO196635 JFG196635:JFK196635 JPC196635:JPG196635 JYY196635:JZC196635 KIU196635:KIY196635 KSQ196635:KSU196635 LCM196635:LCQ196635 LMI196635:LMM196635 LWE196635:LWI196635 MGA196635:MGE196635 MPW196635:MQA196635 MZS196635:MZW196635 NJO196635:NJS196635 NTK196635:NTO196635 ODG196635:ODK196635 ONC196635:ONG196635 OWY196635:OXC196635 PGU196635:PGY196635 PQQ196635:PQU196635 QAM196635:QAQ196635 QKI196635:QKM196635 QUE196635:QUI196635 REA196635:REE196635 RNW196635:ROA196635 RXS196635:RXW196635 SHO196635:SHS196635 SRK196635:SRO196635 TBG196635:TBK196635 TLC196635:TLG196635 TUY196635:TVC196635 UEU196635:UEY196635 UOQ196635:UOU196635 UYM196635:UYQ196635 VII196635:VIM196635 VSE196635:VSI196635 WCA196635:WCE196635 WLW196635:WMA196635 WVS196635:WVW196635 I262171:O262171 JG262171:JK262171 TC262171:TG262171 ACY262171:ADC262171 AMU262171:AMY262171 AWQ262171:AWU262171 BGM262171:BGQ262171 BQI262171:BQM262171 CAE262171:CAI262171 CKA262171:CKE262171 CTW262171:CUA262171 DDS262171:DDW262171 DNO262171:DNS262171 DXK262171:DXO262171 EHG262171:EHK262171 ERC262171:ERG262171 FAY262171:FBC262171 FKU262171:FKY262171 FUQ262171:FUU262171 GEM262171:GEQ262171 GOI262171:GOM262171 GYE262171:GYI262171 HIA262171:HIE262171 HRW262171:HSA262171 IBS262171:IBW262171 ILO262171:ILS262171 IVK262171:IVO262171 JFG262171:JFK262171 JPC262171:JPG262171 JYY262171:JZC262171 KIU262171:KIY262171 KSQ262171:KSU262171 LCM262171:LCQ262171 LMI262171:LMM262171 LWE262171:LWI262171 MGA262171:MGE262171 MPW262171:MQA262171 MZS262171:MZW262171 NJO262171:NJS262171 NTK262171:NTO262171 ODG262171:ODK262171 ONC262171:ONG262171 OWY262171:OXC262171 PGU262171:PGY262171 PQQ262171:PQU262171 QAM262171:QAQ262171 QKI262171:QKM262171 QUE262171:QUI262171 REA262171:REE262171 RNW262171:ROA262171 RXS262171:RXW262171 SHO262171:SHS262171 SRK262171:SRO262171 TBG262171:TBK262171 TLC262171:TLG262171 TUY262171:TVC262171 UEU262171:UEY262171 UOQ262171:UOU262171 UYM262171:UYQ262171 VII262171:VIM262171 VSE262171:VSI262171 WCA262171:WCE262171 WLW262171:WMA262171 WVS262171:WVW262171 I327707:O327707 JG327707:JK327707 TC327707:TG327707 ACY327707:ADC327707 AMU327707:AMY327707 AWQ327707:AWU327707 BGM327707:BGQ327707 BQI327707:BQM327707 CAE327707:CAI327707 CKA327707:CKE327707 CTW327707:CUA327707 DDS327707:DDW327707 DNO327707:DNS327707 DXK327707:DXO327707 EHG327707:EHK327707 ERC327707:ERG327707 FAY327707:FBC327707 FKU327707:FKY327707 FUQ327707:FUU327707 GEM327707:GEQ327707 GOI327707:GOM327707 GYE327707:GYI327707 HIA327707:HIE327707 HRW327707:HSA327707 IBS327707:IBW327707 ILO327707:ILS327707 IVK327707:IVO327707 JFG327707:JFK327707 JPC327707:JPG327707 JYY327707:JZC327707 KIU327707:KIY327707 KSQ327707:KSU327707 LCM327707:LCQ327707 LMI327707:LMM327707 LWE327707:LWI327707 MGA327707:MGE327707 MPW327707:MQA327707 MZS327707:MZW327707 NJO327707:NJS327707 NTK327707:NTO327707 ODG327707:ODK327707 ONC327707:ONG327707 OWY327707:OXC327707 PGU327707:PGY327707 PQQ327707:PQU327707 QAM327707:QAQ327707 QKI327707:QKM327707 QUE327707:QUI327707 REA327707:REE327707 RNW327707:ROA327707 RXS327707:RXW327707 SHO327707:SHS327707 SRK327707:SRO327707 TBG327707:TBK327707 TLC327707:TLG327707 TUY327707:TVC327707 UEU327707:UEY327707 UOQ327707:UOU327707 UYM327707:UYQ327707 VII327707:VIM327707 VSE327707:VSI327707 WCA327707:WCE327707 WLW327707:WMA327707 WVS327707:WVW327707 I393243:O393243 JG393243:JK393243 TC393243:TG393243 ACY393243:ADC393243 AMU393243:AMY393243 AWQ393243:AWU393243 BGM393243:BGQ393243 BQI393243:BQM393243 CAE393243:CAI393243 CKA393243:CKE393243 CTW393243:CUA393243 DDS393243:DDW393243 DNO393243:DNS393243 DXK393243:DXO393243 EHG393243:EHK393243 ERC393243:ERG393243 FAY393243:FBC393243 FKU393243:FKY393243 FUQ393243:FUU393243 GEM393243:GEQ393243 GOI393243:GOM393243 GYE393243:GYI393243 HIA393243:HIE393243 HRW393243:HSA393243 IBS393243:IBW393243 ILO393243:ILS393243 IVK393243:IVO393243 JFG393243:JFK393243 JPC393243:JPG393243 JYY393243:JZC393243 KIU393243:KIY393243 KSQ393243:KSU393243 LCM393243:LCQ393243 LMI393243:LMM393243 LWE393243:LWI393243 MGA393243:MGE393243 MPW393243:MQA393243 MZS393243:MZW393243 NJO393243:NJS393243 NTK393243:NTO393243 ODG393243:ODK393243 ONC393243:ONG393243 OWY393243:OXC393243 PGU393243:PGY393243 PQQ393243:PQU393243 QAM393243:QAQ393243 QKI393243:QKM393243 QUE393243:QUI393243 REA393243:REE393243 RNW393243:ROA393243 RXS393243:RXW393243 SHO393243:SHS393243 SRK393243:SRO393243 TBG393243:TBK393243 TLC393243:TLG393243 TUY393243:TVC393243 UEU393243:UEY393243 UOQ393243:UOU393243 UYM393243:UYQ393243 VII393243:VIM393243 VSE393243:VSI393243 WCA393243:WCE393243 WLW393243:WMA393243 WVS393243:WVW393243 I458779:O458779 JG458779:JK458779 TC458779:TG458779 ACY458779:ADC458779 AMU458779:AMY458779 AWQ458779:AWU458779 BGM458779:BGQ458779 BQI458779:BQM458779 CAE458779:CAI458779 CKA458779:CKE458779 CTW458779:CUA458779 DDS458779:DDW458779 DNO458779:DNS458779 DXK458779:DXO458779 EHG458779:EHK458779 ERC458779:ERG458779 FAY458779:FBC458779 FKU458779:FKY458779 FUQ458779:FUU458779 GEM458779:GEQ458779 GOI458779:GOM458779 GYE458779:GYI458779 HIA458779:HIE458779 HRW458779:HSA458779 IBS458779:IBW458779 ILO458779:ILS458779 IVK458779:IVO458779 JFG458779:JFK458779 JPC458779:JPG458779 JYY458779:JZC458779 KIU458779:KIY458779 KSQ458779:KSU458779 LCM458779:LCQ458779 LMI458779:LMM458779 LWE458779:LWI458779 MGA458779:MGE458779 MPW458779:MQA458779 MZS458779:MZW458779 NJO458779:NJS458779 NTK458779:NTO458779 ODG458779:ODK458779 ONC458779:ONG458779 OWY458779:OXC458779 PGU458779:PGY458779 PQQ458779:PQU458779 QAM458779:QAQ458779 QKI458779:QKM458779 QUE458779:QUI458779 REA458779:REE458779 RNW458779:ROA458779 RXS458779:RXW458779 SHO458779:SHS458779 SRK458779:SRO458779 TBG458779:TBK458779 TLC458779:TLG458779 TUY458779:TVC458779 UEU458779:UEY458779 UOQ458779:UOU458779 UYM458779:UYQ458779 VII458779:VIM458779 VSE458779:VSI458779 WCA458779:WCE458779 WLW458779:WMA458779 WVS458779:WVW458779 I524315:O524315 JG524315:JK524315 TC524315:TG524315 ACY524315:ADC524315 AMU524315:AMY524315 AWQ524315:AWU524315 BGM524315:BGQ524315 BQI524315:BQM524315 CAE524315:CAI524315 CKA524315:CKE524315 CTW524315:CUA524315 DDS524315:DDW524315 DNO524315:DNS524315 DXK524315:DXO524315 EHG524315:EHK524315 ERC524315:ERG524315 FAY524315:FBC524315 FKU524315:FKY524315 FUQ524315:FUU524315 GEM524315:GEQ524315 GOI524315:GOM524315 GYE524315:GYI524315 HIA524315:HIE524315 HRW524315:HSA524315 IBS524315:IBW524315 ILO524315:ILS524315 IVK524315:IVO524315 JFG524315:JFK524315 JPC524315:JPG524315 JYY524315:JZC524315 KIU524315:KIY524315 KSQ524315:KSU524315 LCM524315:LCQ524315 LMI524315:LMM524315 LWE524315:LWI524315 MGA524315:MGE524315 MPW524315:MQA524315 MZS524315:MZW524315 NJO524315:NJS524315 NTK524315:NTO524315 ODG524315:ODK524315 ONC524315:ONG524315 OWY524315:OXC524315 PGU524315:PGY524315 PQQ524315:PQU524315 QAM524315:QAQ524315 QKI524315:QKM524315 QUE524315:QUI524315 REA524315:REE524315 RNW524315:ROA524315 RXS524315:RXW524315 SHO524315:SHS524315 SRK524315:SRO524315 TBG524315:TBK524315 TLC524315:TLG524315 TUY524315:TVC524315 UEU524315:UEY524315 UOQ524315:UOU524315 UYM524315:UYQ524315 VII524315:VIM524315 VSE524315:VSI524315 WCA524315:WCE524315 WLW524315:WMA524315 WVS524315:WVW524315 I589851:O589851 JG589851:JK589851 TC589851:TG589851 ACY589851:ADC589851 AMU589851:AMY589851 AWQ589851:AWU589851 BGM589851:BGQ589851 BQI589851:BQM589851 CAE589851:CAI589851 CKA589851:CKE589851 CTW589851:CUA589851 DDS589851:DDW589851 DNO589851:DNS589851 DXK589851:DXO589851 EHG589851:EHK589851 ERC589851:ERG589851 FAY589851:FBC589851 FKU589851:FKY589851 FUQ589851:FUU589851 GEM589851:GEQ589851 GOI589851:GOM589851 GYE589851:GYI589851 HIA589851:HIE589851 HRW589851:HSA589851 IBS589851:IBW589851 ILO589851:ILS589851 IVK589851:IVO589851 JFG589851:JFK589851 JPC589851:JPG589851 JYY589851:JZC589851 KIU589851:KIY589851 KSQ589851:KSU589851 LCM589851:LCQ589851 LMI589851:LMM589851 LWE589851:LWI589851 MGA589851:MGE589851 MPW589851:MQA589851 MZS589851:MZW589851 NJO589851:NJS589851 NTK589851:NTO589851 ODG589851:ODK589851 ONC589851:ONG589851 OWY589851:OXC589851 PGU589851:PGY589851 PQQ589851:PQU589851 QAM589851:QAQ589851 QKI589851:QKM589851 QUE589851:QUI589851 REA589851:REE589851 RNW589851:ROA589851 RXS589851:RXW589851 SHO589851:SHS589851 SRK589851:SRO589851 TBG589851:TBK589851 TLC589851:TLG589851 TUY589851:TVC589851 UEU589851:UEY589851 UOQ589851:UOU589851 UYM589851:UYQ589851 VII589851:VIM589851 VSE589851:VSI589851 WCA589851:WCE589851 WLW589851:WMA589851 WVS589851:WVW589851 I655387:O655387 JG655387:JK655387 TC655387:TG655387 ACY655387:ADC655387 AMU655387:AMY655387 AWQ655387:AWU655387 BGM655387:BGQ655387 BQI655387:BQM655387 CAE655387:CAI655387 CKA655387:CKE655387 CTW655387:CUA655387 DDS655387:DDW655387 DNO655387:DNS655387 DXK655387:DXO655387 EHG655387:EHK655387 ERC655387:ERG655387 FAY655387:FBC655387 FKU655387:FKY655387 FUQ655387:FUU655387 GEM655387:GEQ655387 GOI655387:GOM655387 GYE655387:GYI655387 HIA655387:HIE655387 HRW655387:HSA655387 IBS655387:IBW655387 ILO655387:ILS655387 IVK655387:IVO655387 JFG655387:JFK655387 JPC655387:JPG655387 JYY655387:JZC655387 KIU655387:KIY655387 KSQ655387:KSU655387 LCM655387:LCQ655387 LMI655387:LMM655387 LWE655387:LWI655387 MGA655387:MGE655387 MPW655387:MQA655387 MZS655387:MZW655387 NJO655387:NJS655387 NTK655387:NTO655387 ODG655387:ODK655387 ONC655387:ONG655387 OWY655387:OXC655387 PGU655387:PGY655387 PQQ655387:PQU655387 QAM655387:QAQ655387 QKI655387:QKM655387 QUE655387:QUI655387 REA655387:REE655387 RNW655387:ROA655387 RXS655387:RXW655387 SHO655387:SHS655387 SRK655387:SRO655387 TBG655387:TBK655387 TLC655387:TLG655387 TUY655387:TVC655387 UEU655387:UEY655387 UOQ655387:UOU655387 UYM655387:UYQ655387 VII655387:VIM655387 VSE655387:VSI655387 WCA655387:WCE655387 WLW655387:WMA655387 WVS655387:WVW655387 I720923:O720923 JG720923:JK720923 TC720923:TG720923 ACY720923:ADC720923 AMU720923:AMY720923 AWQ720923:AWU720923 BGM720923:BGQ720923 BQI720923:BQM720923 CAE720923:CAI720923 CKA720923:CKE720923 CTW720923:CUA720923 DDS720923:DDW720923 DNO720923:DNS720923 DXK720923:DXO720923 EHG720923:EHK720923 ERC720923:ERG720923 FAY720923:FBC720923 FKU720923:FKY720923 FUQ720923:FUU720923 GEM720923:GEQ720923 GOI720923:GOM720923 GYE720923:GYI720923 HIA720923:HIE720923 HRW720923:HSA720923 IBS720923:IBW720923 ILO720923:ILS720923 IVK720923:IVO720923 JFG720923:JFK720923 JPC720923:JPG720923 JYY720923:JZC720923 KIU720923:KIY720923 KSQ720923:KSU720923 LCM720923:LCQ720923 LMI720923:LMM720923 LWE720923:LWI720923 MGA720923:MGE720923 MPW720923:MQA720923 MZS720923:MZW720923 NJO720923:NJS720923 NTK720923:NTO720923 ODG720923:ODK720923 ONC720923:ONG720923 OWY720923:OXC720923 PGU720923:PGY720923 PQQ720923:PQU720923 QAM720923:QAQ720923 QKI720923:QKM720923 QUE720923:QUI720923 REA720923:REE720923 RNW720923:ROA720923 RXS720923:RXW720923 SHO720923:SHS720923 SRK720923:SRO720923 TBG720923:TBK720923 TLC720923:TLG720923 TUY720923:TVC720923 UEU720923:UEY720923 UOQ720923:UOU720923 UYM720923:UYQ720923 VII720923:VIM720923 VSE720923:VSI720923 WCA720923:WCE720923 WLW720923:WMA720923 WVS720923:WVW720923 I786459:O786459 JG786459:JK786459 TC786459:TG786459 ACY786459:ADC786459 AMU786459:AMY786459 AWQ786459:AWU786459 BGM786459:BGQ786459 BQI786459:BQM786459 CAE786459:CAI786459 CKA786459:CKE786459 CTW786459:CUA786459 DDS786459:DDW786459 DNO786459:DNS786459 DXK786459:DXO786459 EHG786459:EHK786459 ERC786459:ERG786459 FAY786459:FBC786459 FKU786459:FKY786459 FUQ786459:FUU786459 GEM786459:GEQ786459 GOI786459:GOM786459 GYE786459:GYI786459 HIA786459:HIE786459 HRW786459:HSA786459 IBS786459:IBW786459 ILO786459:ILS786459 IVK786459:IVO786459 JFG786459:JFK786459 JPC786459:JPG786459 JYY786459:JZC786459 KIU786459:KIY786459 KSQ786459:KSU786459 LCM786459:LCQ786459 LMI786459:LMM786459 LWE786459:LWI786459 MGA786459:MGE786459 MPW786459:MQA786459 MZS786459:MZW786459 NJO786459:NJS786459 NTK786459:NTO786459 ODG786459:ODK786459 ONC786459:ONG786459 OWY786459:OXC786459 PGU786459:PGY786459 PQQ786459:PQU786459 QAM786459:QAQ786459 QKI786459:QKM786459 QUE786459:QUI786459 REA786459:REE786459 RNW786459:ROA786459 RXS786459:RXW786459 SHO786459:SHS786459 SRK786459:SRO786459 TBG786459:TBK786459 TLC786459:TLG786459 TUY786459:TVC786459 UEU786459:UEY786459 UOQ786459:UOU786459 UYM786459:UYQ786459 VII786459:VIM786459 VSE786459:VSI786459 WCA786459:WCE786459 WLW786459:WMA786459 WVS786459:WVW786459 I851995:O851995 JG851995:JK851995 TC851995:TG851995 ACY851995:ADC851995 AMU851995:AMY851995 AWQ851995:AWU851995 BGM851995:BGQ851995 BQI851995:BQM851995 CAE851995:CAI851995 CKA851995:CKE851995 CTW851995:CUA851995 DDS851995:DDW851995 DNO851995:DNS851995 DXK851995:DXO851995 EHG851995:EHK851995 ERC851995:ERG851995 FAY851995:FBC851995 FKU851995:FKY851995 FUQ851995:FUU851995 GEM851995:GEQ851995 GOI851995:GOM851995 GYE851995:GYI851995 HIA851995:HIE851995 HRW851995:HSA851995 IBS851995:IBW851995 ILO851995:ILS851995 IVK851995:IVO851995 JFG851995:JFK851995 JPC851995:JPG851995 JYY851995:JZC851995 KIU851995:KIY851995 KSQ851995:KSU851995 LCM851995:LCQ851995 LMI851995:LMM851995 LWE851995:LWI851995 MGA851995:MGE851995 MPW851995:MQA851995 MZS851995:MZW851995 NJO851995:NJS851995 NTK851995:NTO851995 ODG851995:ODK851995 ONC851995:ONG851995 OWY851995:OXC851995 PGU851995:PGY851995 PQQ851995:PQU851995 QAM851995:QAQ851995 QKI851995:QKM851995 QUE851995:QUI851995 REA851995:REE851995 RNW851995:ROA851995 RXS851995:RXW851995 SHO851995:SHS851995 SRK851995:SRO851995 TBG851995:TBK851995 TLC851995:TLG851995 TUY851995:TVC851995 UEU851995:UEY851995 UOQ851995:UOU851995 UYM851995:UYQ851995 VII851995:VIM851995 VSE851995:VSI851995 WCA851995:WCE851995 WLW851995:WMA851995 WVS851995:WVW851995 I917531:O917531 JG917531:JK917531 TC917531:TG917531 ACY917531:ADC917531 AMU917531:AMY917531 AWQ917531:AWU917531 BGM917531:BGQ917531 BQI917531:BQM917531 CAE917531:CAI917531 CKA917531:CKE917531 CTW917531:CUA917531 DDS917531:DDW917531 DNO917531:DNS917531 DXK917531:DXO917531 EHG917531:EHK917531 ERC917531:ERG917531 FAY917531:FBC917531 FKU917531:FKY917531 FUQ917531:FUU917531 GEM917531:GEQ917531 GOI917531:GOM917531 GYE917531:GYI917531 HIA917531:HIE917531 HRW917531:HSA917531 IBS917531:IBW917531 ILO917531:ILS917531 IVK917531:IVO917531 JFG917531:JFK917531 JPC917531:JPG917531 JYY917531:JZC917531 KIU917531:KIY917531 KSQ917531:KSU917531 LCM917531:LCQ917531 LMI917531:LMM917531 LWE917531:LWI917531 MGA917531:MGE917531 MPW917531:MQA917531 MZS917531:MZW917531 NJO917531:NJS917531 NTK917531:NTO917531 ODG917531:ODK917531 ONC917531:ONG917531 OWY917531:OXC917531 PGU917531:PGY917531 PQQ917531:PQU917531 QAM917531:QAQ917531 QKI917531:QKM917531 QUE917531:QUI917531 REA917531:REE917531 RNW917531:ROA917531 RXS917531:RXW917531 SHO917531:SHS917531 SRK917531:SRO917531 TBG917531:TBK917531 TLC917531:TLG917531 TUY917531:TVC917531 UEU917531:UEY917531 UOQ917531:UOU917531 UYM917531:UYQ917531 VII917531:VIM917531 VSE917531:VSI917531 WCA917531:WCE917531 WLW917531:WMA917531 WVS917531:WVW917531 I983067:O983067 JG983067:JK983067 TC983067:TG983067 ACY983067:ADC983067 AMU983067:AMY983067 AWQ983067:AWU983067 BGM983067:BGQ983067 BQI983067:BQM983067 CAE983067:CAI983067 CKA983067:CKE983067 CTW983067:CUA983067 DDS983067:DDW983067 DNO983067:DNS983067 DXK983067:DXO983067 EHG983067:EHK983067 ERC983067:ERG983067 FAY983067:FBC983067 FKU983067:FKY983067 FUQ983067:FUU983067 GEM983067:GEQ983067 GOI983067:GOM983067 GYE983067:GYI983067 HIA983067:HIE983067 HRW983067:HSA983067 IBS983067:IBW983067 ILO983067:ILS983067 IVK983067:IVO983067 JFG983067:JFK983067 JPC983067:JPG983067 JYY983067:JZC983067 KIU983067:KIY983067 KSQ983067:KSU983067 LCM983067:LCQ983067 LMI983067:LMM983067 LWE983067:LWI983067 MGA983067:MGE983067 MPW983067:MQA983067 MZS983067:MZW983067 NJO983067:NJS983067 NTK983067:NTO983067 ODG983067:ODK983067 ONC983067:ONG983067 OWY983067:OXC983067 PGU983067:PGY983067 PQQ983067:PQU983067 QAM983067:QAQ983067 QKI983067:QKM983067 QUE983067:QUI983067 REA983067:REE983067 RNW983067:ROA983067 RXS983067:RXW983067 SHO983067:SHS983067 SRK983067:SRO983067 TBG983067:TBK983067 TLC983067:TLG983067 TUY983067:TVC983067 UEU983067:UEY983067 UOQ983067:UOU983067 UYM983067:UYQ983067 VII983067:VIM983067 VSE983067:VSI983067 WCA983067:WCE983067 WLW983067:WMA983067 WVS983067:WVW983067 N31:O31 JG29:JK29 TC29:TG29 ACY29:ADC29 AMU29:AMY29 AWQ29:AWU29 BGM29:BGQ29 BQI29:BQM29 CAE29:CAI29 CKA29:CKE29 CTW29:CUA29 DDS29:DDW29 DNO29:DNS29 DXK29:DXO29 EHG29:EHK29 ERC29:ERG29 FAY29:FBC29 FKU29:FKY29 FUQ29:FUU29 GEM29:GEQ29 GOI29:GOM29 GYE29:GYI29 HIA29:HIE29 HRW29:HSA29 IBS29:IBW29 ILO29:ILS29 IVK29:IVO29 JFG29:JFK29 JPC29:JPG29 JYY29:JZC29 KIU29:KIY29 KSQ29:KSU29 LCM29:LCQ29 LMI29:LMM29 LWE29:LWI29 MGA29:MGE29 MPW29:MQA29 MZS29:MZW29 NJO29:NJS29 NTK29:NTO29 ODG29:ODK29 ONC29:ONG29 OWY29:OXC29 PGU29:PGY29 PQQ29:PQU29 QAM29:QAQ29 QKI29:QKM29 QUE29:QUI29 REA29:REE29 RNW29:ROA29 RXS29:RXW29 SHO29:SHS29 SRK29:SRO29 TBG29:TBK29 TLC29:TLG29 TUY29:TVC29 UEU29:UEY29 UOQ29:UOU29 UYM29:UYQ29 VII29:VIM29 VSE29:VSI29 WCA29:WCE29 WLW29:WMA29 WVS29:WVW29 I65565:O65565 JG65565:JK65565 TC65565:TG65565 ACY65565:ADC65565 AMU65565:AMY65565 AWQ65565:AWU65565 BGM65565:BGQ65565 BQI65565:BQM65565 CAE65565:CAI65565 CKA65565:CKE65565 CTW65565:CUA65565 DDS65565:DDW65565 DNO65565:DNS65565 DXK65565:DXO65565 EHG65565:EHK65565 ERC65565:ERG65565 FAY65565:FBC65565 FKU65565:FKY65565 FUQ65565:FUU65565 GEM65565:GEQ65565 GOI65565:GOM65565 GYE65565:GYI65565 HIA65565:HIE65565 HRW65565:HSA65565 IBS65565:IBW65565 ILO65565:ILS65565 IVK65565:IVO65565 JFG65565:JFK65565 JPC65565:JPG65565 JYY65565:JZC65565 KIU65565:KIY65565 KSQ65565:KSU65565 LCM65565:LCQ65565 LMI65565:LMM65565 LWE65565:LWI65565 MGA65565:MGE65565 MPW65565:MQA65565 MZS65565:MZW65565 NJO65565:NJS65565 NTK65565:NTO65565 ODG65565:ODK65565 ONC65565:ONG65565 OWY65565:OXC65565 PGU65565:PGY65565 PQQ65565:PQU65565 QAM65565:QAQ65565 QKI65565:QKM65565 QUE65565:QUI65565 REA65565:REE65565 RNW65565:ROA65565 RXS65565:RXW65565 SHO65565:SHS65565 SRK65565:SRO65565 TBG65565:TBK65565 TLC65565:TLG65565 TUY65565:TVC65565 UEU65565:UEY65565 UOQ65565:UOU65565 UYM65565:UYQ65565 VII65565:VIM65565 VSE65565:VSI65565 WCA65565:WCE65565 WLW65565:WMA65565 WVS65565:WVW65565 I131101:O131101 JG131101:JK131101 TC131101:TG131101 ACY131101:ADC131101 AMU131101:AMY131101 AWQ131101:AWU131101 BGM131101:BGQ131101 BQI131101:BQM131101 CAE131101:CAI131101 CKA131101:CKE131101 CTW131101:CUA131101 DDS131101:DDW131101 DNO131101:DNS131101 DXK131101:DXO131101 EHG131101:EHK131101 ERC131101:ERG131101 FAY131101:FBC131101 FKU131101:FKY131101 FUQ131101:FUU131101 GEM131101:GEQ131101 GOI131101:GOM131101 GYE131101:GYI131101 HIA131101:HIE131101 HRW131101:HSA131101 IBS131101:IBW131101 ILO131101:ILS131101 IVK131101:IVO131101 JFG131101:JFK131101 JPC131101:JPG131101 JYY131101:JZC131101 KIU131101:KIY131101 KSQ131101:KSU131101 LCM131101:LCQ131101 LMI131101:LMM131101 LWE131101:LWI131101 MGA131101:MGE131101 MPW131101:MQA131101 MZS131101:MZW131101 NJO131101:NJS131101 NTK131101:NTO131101 ODG131101:ODK131101 ONC131101:ONG131101 OWY131101:OXC131101 PGU131101:PGY131101 PQQ131101:PQU131101 QAM131101:QAQ131101 QKI131101:QKM131101 QUE131101:QUI131101 REA131101:REE131101 RNW131101:ROA131101 RXS131101:RXW131101 SHO131101:SHS131101 SRK131101:SRO131101 TBG131101:TBK131101 TLC131101:TLG131101 TUY131101:TVC131101 UEU131101:UEY131101 UOQ131101:UOU131101 UYM131101:UYQ131101 VII131101:VIM131101 VSE131101:VSI131101 WCA131101:WCE131101 WLW131101:WMA131101 WVS131101:WVW131101 I196637:O196637 JG196637:JK196637 TC196637:TG196637 ACY196637:ADC196637 AMU196637:AMY196637 AWQ196637:AWU196637 BGM196637:BGQ196637 BQI196637:BQM196637 CAE196637:CAI196637 CKA196637:CKE196637 CTW196637:CUA196637 DDS196637:DDW196637 DNO196637:DNS196637 DXK196637:DXO196637 EHG196637:EHK196637 ERC196637:ERG196637 FAY196637:FBC196637 FKU196637:FKY196637 FUQ196637:FUU196637 GEM196637:GEQ196637 GOI196637:GOM196637 GYE196637:GYI196637 HIA196637:HIE196637 HRW196637:HSA196637 IBS196637:IBW196637 ILO196637:ILS196637 IVK196637:IVO196637 JFG196637:JFK196637 JPC196637:JPG196637 JYY196637:JZC196637 KIU196637:KIY196637 KSQ196637:KSU196637 LCM196637:LCQ196637 LMI196637:LMM196637 LWE196637:LWI196637 MGA196637:MGE196637 MPW196637:MQA196637 MZS196637:MZW196637 NJO196637:NJS196637 NTK196637:NTO196637 ODG196637:ODK196637 ONC196637:ONG196637 OWY196637:OXC196637 PGU196637:PGY196637 PQQ196637:PQU196637 QAM196637:QAQ196637 QKI196637:QKM196637 QUE196637:QUI196637 REA196637:REE196637 RNW196637:ROA196637 RXS196637:RXW196637 SHO196637:SHS196637 SRK196637:SRO196637 TBG196637:TBK196637 TLC196637:TLG196637 TUY196637:TVC196637 UEU196637:UEY196637 UOQ196637:UOU196637 UYM196637:UYQ196637 VII196637:VIM196637 VSE196637:VSI196637 WCA196637:WCE196637 WLW196637:WMA196637 WVS196637:WVW196637 I262173:O262173 JG262173:JK262173 TC262173:TG262173 ACY262173:ADC262173 AMU262173:AMY262173 AWQ262173:AWU262173 BGM262173:BGQ262173 BQI262173:BQM262173 CAE262173:CAI262173 CKA262173:CKE262173 CTW262173:CUA262173 DDS262173:DDW262173 DNO262173:DNS262173 DXK262173:DXO262173 EHG262173:EHK262173 ERC262173:ERG262173 FAY262173:FBC262173 FKU262173:FKY262173 FUQ262173:FUU262173 GEM262173:GEQ262173 GOI262173:GOM262173 GYE262173:GYI262173 HIA262173:HIE262173 HRW262173:HSA262173 IBS262173:IBW262173 ILO262173:ILS262173 IVK262173:IVO262173 JFG262173:JFK262173 JPC262173:JPG262173 JYY262173:JZC262173 KIU262173:KIY262173 KSQ262173:KSU262173 LCM262173:LCQ262173 LMI262173:LMM262173 LWE262173:LWI262173 MGA262173:MGE262173 MPW262173:MQA262173 MZS262173:MZW262173 NJO262173:NJS262173 NTK262173:NTO262173 ODG262173:ODK262173 ONC262173:ONG262173 OWY262173:OXC262173 PGU262173:PGY262173 PQQ262173:PQU262173 QAM262173:QAQ262173 QKI262173:QKM262173 QUE262173:QUI262173 REA262173:REE262173 RNW262173:ROA262173 RXS262173:RXW262173 SHO262173:SHS262173 SRK262173:SRO262173 TBG262173:TBK262173 TLC262173:TLG262173 TUY262173:TVC262173 UEU262173:UEY262173 UOQ262173:UOU262173 UYM262173:UYQ262173 VII262173:VIM262173 VSE262173:VSI262173 WCA262173:WCE262173 WLW262173:WMA262173 WVS262173:WVW262173 I327709:O327709 JG327709:JK327709 TC327709:TG327709 ACY327709:ADC327709 AMU327709:AMY327709 AWQ327709:AWU327709 BGM327709:BGQ327709 BQI327709:BQM327709 CAE327709:CAI327709 CKA327709:CKE327709 CTW327709:CUA327709 DDS327709:DDW327709 DNO327709:DNS327709 DXK327709:DXO327709 EHG327709:EHK327709 ERC327709:ERG327709 FAY327709:FBC327709 FKU327709:FKY327709 FUQ327709:FUU327709 GEM327709:GEQ327709 GOI327709:GOM327709 GYE327709:GYI327709 HIA327709:HIE327709 HRW327709:HSA327709 IBS327709:IBW327709 ILO327709:ILS327709 IVK327709:IVO327709 JFG327709:JFK327709 JPC327709:JPG327709 JYY327709:JZC327709 KIU327709:KIY327709 KSQ327709:KSU327709 LCM327709:LCQ327709 LMI327709:LMM327709 LWE327709:LWI327709 MGA327709:MGE327709 MPW327709:MQA327709 MZS327709:MZW327709 NJO327709:NJS327709 NTK327709:NTO327709 ODG327709:ODK327709 ONC327709:ONG327709 OWY327709:OXC327709 PGU327709:PGY327709 PQQ327709:PQU327709 QAM327709:QAQ327709 QKI327709:QKM327709 QUE327709:QUI327709 REA327709:REE327709 RNW327709:ROA327709 RXS327709:RXW327709 SHO327709:SHS327709 SRK327709:SRO327709 TBG327709:TBK327709 TLC327709:TLG327709 TUY327709:TVC327709 UEU327709:UEY327709 UOQ327709:UOU327709 UYM327709:UYQ327709 VII327709:VIM327709 VSE327709:VSI327709 WCA327709:WCE327709 WLW327709:WMA327709 WVS327709:WVW327709 I393245:O393245 JG393245:JK393245 TC393245:TG393245 ACY393245:ADC393245 AMU393245:AMY393245 AWQ393245:AWU393245 BGM393245:BGQ393245 BQI393245:BQM393245 CAE393245:CAI393245 CKA393245:CKE393245 CTW393245:CUA393245 DDS393245:DDW393245 DNO393245:DNS393245 DXK393245:DXO393245 EHG393245:EHK393245 ERC393245:ERG393245 FAY393245:FBC393245 FKU393245:FKY393245 FUQ393245:FUU393245 GEM393245:GEQ393245 GOI393245:GOM393245 GYE393245:GYI393245 HIA393245:HIE393245 HRW393245:HSA393245 IBS393245:IBW393245 ILO393245:ILS393245 IVK393245:IVO393245 JFG393245:JFK393245 JPC393245:JPG393245 JYY393245:JZC393245 KIU393245:KIY393245 KSQ393245:KSU393245 LCM393245:LCQ393245 LMI393245:LMM393245 LWE393245:LWI393245 MGA393245:MGE393245 MPW393245:MQA393245 MZS393245:MZW393245 NJO393245:NJS393245 NTK393245:NTO393245 ODG393245:ODK393245 ONC393245:ONG393245 OWY393245:OXC393245 PGU393245:PGY393245 PQQ393245:PQU393245 QAM393245:QAQ393245 QKI393245:QKM393245 QUE393245:QUI393245 REA393245:REE393245 RNW393245:ROA393245 RXS393245:RXW393245 SHO393245:SHS393245 SRK393245:SRO393245 TBG393245:TBK393245 TLC393245:TLG393245 TUY393245:TVC393245 UEU393245:UEY393245 UOQ393245:UOU393245 UYM393245:UYQ393245 VII393245:VIM393245 VSE393245:VSI393245 WCA393245:WCE393245 WLW393245:WMA393245 WVS393245:WVW393245 I458781:O458781 JG458781:JK458781 TC458781:TG458781 ACY458781:ADC458781 AMU458781:AMY458781 AWQ458781:AWU458781 BGM458781:BGQ458781 BQI458781:BQM458781 CAE458781:CAI458781 CKA458781:CKE458781 CTW458781:CUA458781 DDS458781:DDW458781 DNO458781:DNS458781 DXK458781:DXO458781 EHG458781:EHK458781 ERC458781:ERG458781 FAY458781:FBC458781 FKU458781:FKY458781 FUQ458781:FUU458781 GEM458781:GEQ458781 GOI458781:GOM458781 GYE458781:GYI458781 HIA458781:HIE458781 HRW458781:HSA458781 IBS458781:IBW458781 ILO458781:ILS458781 IVK458781:IVO458781 JFG458781:JFK458781 JPC458781:JPG458781 JYY458781:JZC458781 KIU458781:KIY458781 KSQ458781:KSU458781 LCM458781:LCQ458781 LMI458781:LMM458781 LWE458781:LWI458781 MGA458781:MGE458781 MPW458781:MQA458781 MZS458781:MZW458781 NJO458781:NJS458781 NTK458781:NTO458781 ODG458781:ODK458781 ONC458781:ONG458781 OWY458781:OXC458781 PGU458781:PGY458781 PQQ458781:PQU458781 QAM458781:QAQ458781 QKI458781:QKM458781 QUE458781:QUI458781 REA458781:REE458781 RNW458781:ROA458781 RXS458781:RXW458781 SHO458781:SHS458781 SRK458781:SRO458781 TBG458781:TBK458781 TLC458781:TLG458781 TUY458781:TVC458781 UEU458781:UEY458781 UOQ458781:UOU458781 UYM458781:UYQ458781 VII458781:VIM458781 VSE458781:VSI458781 WCA458781:WCE458781 WLW458781:WMA458781 WVS458781:WVW458781 I524317:O524317 JG524317:JK524317 TC524317:TG524317 ACY524317:ADC524317 AMU524317:AMY524317 AWQ524317:AWU524317 BGM524317:BGQ524317 BQI524317:BQM524317 CAE524317:CAI524317 CKA524317:CKE524317 CTW524317:CUA524317 DDS524317:DDW524317 DNO524317:DNS524317 DXK524317:DXO524317 EHG524317:EHK524317 ERC524317:ERG524317 FAY524317:FBC524317 FKU524317:FKY524317 FUQ524317:FUU524317 GEM524317:GEQ524317 GOI524317:GOM524317 GYE524317:GYI524317 HIA524317:HIE524317 HRW524317:HSA524317 IBS524317:IBW524317 ILO524317:ILS524317 IVK524317:IVO524317 JFG524317:JFK524317 JPC524317:JPG524317 JYY524317:JZC524317 KIU524317:KIY524317 KSQ524317:KSU524317 LCM524317:LCQ524317 LMI524317:LMM524317 LWE524317:LWI524317 MGA524317:MGE524317 MPW524317:MQA524317 MZS524317:MZW524317 NJO524317:NJS524317 NTK524317:NTO524317 ODG524317:ODK524317 ONC524317:ONG524317 OWY524317:OXC524317 PGU524317:PGY524317 PQQ524317:PQU524317 QAM524317:QAQ524317 QKI524317:QKM524317 QUE524317:QUI524317 REA524317:REE524317 RNW524317:ROA524317 RXS524317:RXW524317 SHO524317:SHS524317 SRK524317:SRO524317 TBG524317:TBK524317 TLC524317:TLG524317 TUY524317:TVC524317 UEU524317:UEY524317 UOQ524317:UOU524317 UYM524317:UYQ524317 VII524317:VIM524317 VSE524317:VSI524317 WCA524317:WCE524317 WLW524317:WMA524317 WVS524317:WVW524317 I589853:O589853 JG589853:JK589853 TC589853:TG589853 ACY589853:ADC589853 AMU589853:AMY589853 AWQ589853:AWU589853 BGM589853:BGQ589853 BQI589853:BQM589853 CAE589853:CAI589853 CKA589853:CKE589853 CTW589853:CUA589853 DDS589853:DDW589853 DNO589853:DNS589853 DXK589853:DXO589853 EHG589853:EHK589853 ERC589853:ERG589853 FAY589853:FBC589853 FKU589853:FKY589853 FUQ589853:FUU589853 GEM589853:GEQ589853 GOI589853:GOM589853 GYE589853:GYI589853 HIA589853:HIE589853 HRW589853:HSA589853 IBS589853:IBW589853 ILO589853:ILS589853 IVK589853:IVO589853 JFG589853:JFK589853 JPC589853:JPG589853 JYY589853:JZC589853 KIU589853:KIY589853 KSQ589853:KSU589853 LCM589853:LCQ589853 LMI589853:LMM589853 LWE589853:LWI589853 MGA589853:MGE589853 MPW589853:MQA589853 MZS589853:MZW589853 NJO589853:NJS589853 NTK589853:NTO589853 ODG589853:ODK589853 ONC589853:ONG589853 OWY589853:OXC589853 PGU589853:PGY589853 PQQ589853:PQU589853 QAM589853:QAQ589853 QKI589853:QKM589853 QUE589853:QUI589853 REA589853:REE589853 RNW589853:ROA589853 RXS589853:RXW589853 SHO589853:SHS589853 SRK589853:SRO589853 TBG589853:TBK589853 TLC589853:TLG589853 TUY589853:TVC589853 UEU589853:UEY589853 UOQ589853:UOU589853 UYM589853:UYQ589853 VII589853:VIM589853 VSE589853:VSI589853 WCA589853:WCE589853 WLW589853:WMA589853 WVS589853:WVW589853 I655389:O655389 JG655389:JK655389 TC655389:TG655389 ACY655389:ADC655389 AMU655389:AMY655389 AWQ655389:AWU655389 BGM655389:BGQ655389 BQI655389:BQM655389 CAE655389:CAI655389 CKA655389:CKE655389 CTW655389:CUA655389 DDS655389:DDW655389 DNO655389:DNS655389 DXK655389:DXO655389 EHG655389:EHK655389 ERC655389:ERG655389 FAY655389:FBC655389 FKU655389:FKY655389 FUQ655389:FUU655389 GEM655389:GEQ655389 GOI655389:GOM655389 GYE655389:GYI655389 HIA655389:HIE655389 HRW655389:HSA655389 IBS655389:IBW655389 ILO655389:ILS655389 IVK655389:IVO655389 JFG655389:JFK655389 JPC655389:JPG655389 JYY655389:JZC655389 KIU655389:KIY655389 KSQ655389:KSU655389 LCM655389:LCQ655389 LMI655389:LMM655389 LWE655389:LWI655389 MGA655389:MGE655389 MPW655389:MQA655389 MZS655389:MZW655389 NJO655389:NJS655389 NTK655389:NTO655389 ODG655389:ODK655389 ONC655389:ONG655389 OWY655389:OXC655389 PGU655389:PGY655389 PQQ655389:PQU655389 QAM655389:QAQ655389 QKI655389:QKM655389 QUE655389:QUI655389 REA655389:REE655389 RNW655389:ROA655389 RXS655389:RXW655389 SHO655389:SHS655389 SRK655389:SRO655389 TBG655389:TBK655389 TLC655389:TLG655389 TUY655389:TVC655389 UEU655389:UEY655389 UOQ655389:UOU655389 UYM655389:UYQ655389 VII655389:VIM655389 VSE655389:VSI655389 WCA655389:WCE655389 WLW655389:WMA655389 WVS655389:WVW655389 I720925:O720925 JG720925:JK720925 TC720925:TG720925 ACY720925:ADC720925 AMU720925:AMY720925 AWQ720925:AWU720925 BGM720925:BGQ720925 BQI720925:BQM720925 CAE720925:CAI720925 CKA720925:CKE720925 CTW720925:CUA720925 DDS720925:DDW720925 DNO720925:DNS720925 DXK720925:DXO720925 EHG720925:EHK720925 ERC720925:ERG720925 FAY720925:FBC720925 FKU720925:FKY720925 FUQ720925:FUU720925 GEM720925:GEQ720925 GOI720925:GOM720925 GYE720925:GYI720925 HIA720925:HIE720925 HRW720925:HSA720925 IBS720925:IBW720925 ILO720925:ILS720925 IVK720925:IVO720925 JFG720925:JFK720925 JPC720925:JPG720925 JYY720925:JZC720925 KIU720925:KIY720925 KSQ720925:KSU720925 LCM720925:LCQ720925 LMI720925:LMM720925 LWE720925:LWI720925 MGA720925:MGE720925 MPW720925:MQA720925 MZS720925:MZW720925 NJO720925:NJS720925 NTK720925:NTO720925 ODG720925:ODK720925 ONC720925:ONG720925 OWY720925:OXC720925 PGU720925:PGY720925 PQQ720925:PQU720925 QAM720925:QAQ720925 QKI720925:QKM720925 QUE720925:QUI720925 REA720925:REE720925 RNW720925:ROA720925 RXS720925:RXW720925 SHO720925:SHS720925 SRK720925:SRO720925 TBG720925:TBK720925 TLC720925:TLG720925 TUY720925:TVC720925 UEU720925:UEY720925 UOQ720925:UOU720925 UYM720925:UYQ720925 VII720925:VIM720925 VSE720925:VSI720925 WCA720925:WCE720925 WLW720925:WMA720925 WVS720925:WVW720925 I786461:O786461 JG786461:JK786461 TC786461:TG786461 ACY786461:ADC786461 AMU786461:AMY786461 AWQ786461:AWU786461 BGM786461:BGQ786461 BQI786461:BQM786461 CAE786461:CAI786461 CKA786461:CKE786461 CTW786461:CUA786461 DDS786461:DDW786461 DNO786461:DNS786461 DXK786461:DXO786461 EHG786461:EHK786461 ERC786461:ERG786461 FAY786461:FBC786461 FKU786461:FKY786461 FUQ786461:FUU786461 GEM786461:GEQ786461 GOI786461:GOM786461 GYE786461:GYI786461 HIA786461:HIE786461 HRW786461:HSA786461 IBS786461:IBW786461 ILO786461:ILS786461 IVK786461:IVO786461 JFG786461:JFK786461 JPC786461:JPG786461 JYY786461:JZC786461 KIU786461:KIY786461 KSQ786461:KSU786461 LCM786461:LCQ786461 LMI786461:LMM786461 LWE786461:LWI786461 MGA786461:MGE786461 MPW786461:MQA786461 MZS786461:MZW786461 NJO786461:NJS786461 NTK786461:NTO786461 ODG786461:ODK786461 ONC786461:ONG786461 OWY786461:OXC786461 PGU786461:PGY786461 PQQ786461:PQU786461 QAM786461:QAQ786461 QKI786461:QKM786461 QUE786461:QUI786461 REA786461:REE786461 RNW786461:ROA786461 RXS786461:RXW786461 SHO786461:SHS786461 SRK786461:SRO786461 TBG786461:TBK786461 TLC786461:TLG786461 TUY786461:TVC786461 UEU786461:UEY786461 UOQ786461:UOU786461 UYM786461:UYQ786461 VII786461:VIM786461 VSE786461:VSI786461 WCA786461:WCE786461 WLW786461:WMA786461 WVS786461:WVW786461 I851997:O851997 JG851997:JK851997 TC851997:TG851997 ACY851997:ADC851997 AMU851997:AMY851997 AWQ851997:AWU851997 BGM851997:BGQ851997 BQI851997:BQM851997 CAE851997:CAI851997 CKA851997:CKE851997 CTW851997:CUA851997 DDS851997:DDW851997 DNO851997:DNS851997 DXK851997:DXO851997 EHG851997:EHK851997 ERC851997:ERG851997 FAY851997:FBC851997 FKU851997:FKY851997 FUQ851997:FUU851997 GEM851997:GEQ851997 GOI851997:GOM851997 GYE851997:GYI851997 HIA851997:HIE851997 HRW851997:HSA851997 IBS851997:IBW851997 ILO851997:ILS851997 IVK851997:IVO851997 JFG851997:JFK851997 JPC851997:JPG851997 JYY851997:JZC851997 KIU851997:KIY851997 KSQ851997:KSU851997 LCM851997:LCQ851997 LMI851997:LMM851997 LWE851997:LWI851997 MGA851997:MGE851997 MPW851997:MQA851997 MZS851997:MZW851997 NJO851997:NJS851997 NTK851997:NTO851997 ODG851997:ODK851997 ONC851997:ONG851997 OWY851997:OXC851997 PGU851997:PGY851997 PQQ851997:PQU851997 QAM851997:QAQ851997 QKI851997:QKM851997 QUE851997:QUI851997 REA851997:REE851997 RNW851997:ROA851997 RXS851997:RXW851997 SHO851997:SHS851997 SRK851997:SRO851997 TBG851997:TBK851997 TLC851997:TLG851997 TUY851997:TVC851997 UEU851997:UEY851997 UOQ851997:UOU851997 UYM851997:UYQ851997 VII851997:VIM851997 VSE851997:VSI851997 WCA851997:WCE851997 WLW851997:WMA851997 WVS851997:WVW851997 I917533:O917533 JG917533:JK917533 TC917533:TG917533 ACY917533:ADC917533 AMU917533:AMY917533 AWQ917533:AWU917533 BGM917533:BGQ917533 BQI917533:BQM917533 CAE917533:CAI917533 CKA917533:CKE917533 CTW917533:CUA917533 DDS917533:DDW917533 DNO917533:DNS917533 DXK917533:DXO917533 EHG917533:EHK917533 ERC917533:ERG917533 FAY917533:FBC917533 FKU917533:FKY917533 FUQ917533:FUU917533 GEM917533:GEQ917533 GOI917533:GOM917533 GYE917533:GYI917533 HIA917533:HIE917533 HRW917533:HSA917533 IBS917533:IBW917533 ILO917533:ILS917533 IVK917533:IVO917533 JFG917533:JFK917533 JPC917533:JPG917533 JYY917533:JZC917533 KIU917533:KIY917533 KSQ917533:KSU917533 LCM917533:LCQ917533 LMI917533:LMM917533 LWE917533:LWI917533 MGA917533:MGE917533 MPW917533:MQA917533 MZS917533:MZW917533 NJO917533:NJS917533 NTK917533:NTO917533 ODG917533:ODK917533 ONC917533:ONG917533 OWY917533:OXC917533 PGU917533:PGY917533 PQQ917533:PQU917533 QAM917533:QAQ917533 QKI917533:QKM917533 QUE917533:QUI917533 REA917533:REE917533 RNW917533:ROA917533 RXS917533:RXW917533 SHO917533:SHS917533 SRK917533:SRO917533 TBG917533:TBK917533 TLC917533:TLG917533 TUY917533:TVC917533 UEU917533:UEY917533 UOQ917533:UOU917533 UYM917533:UYQ917533 VII917533:VIM917533 VSE917533:VSI917533 WCA917533:WCE917533 WLW917533:WMA917533 WVS917533:WVW917533 I983069:O983069 JG983069:JK983069 TC983069:TG983069 ACY983069:ADC983069 AMU983069:AMY983069 AWQ983069:AWU983069 BGM983069:BGQ983069 BQI983069:BQM983069 CAE983069:CAI983069 CKA983069:CKE983069 CTW983069:CUA983069 DDS983069:DDW983069 DNO983069:DNS983069 DXK983069:DXO983069 EHG983069:EHK983069 ERC983069:ERG983069 FAY983069:FBC983069 FKU983069:FKY983069 FUQ983069:FUU983069 GEM983069:GEQ983069 GOI983069:GOM983069 GYE983069:GYI983069 HIA983069:HIE983069 HRW983069:HSA983069 IBS983069:IBW983069 ILO983069:ILS983069 IVK983069:IVO983069 JFG983069:JFK983069 JPC983069:JPG983069 JYY983069:JZC983069 KIU983069:KIY983069 KSQ983069:KSU983069 LCM983069:LCQ983069 LMI983069:LMM983069 LWE983069:LWI983069 MGA983069:MGE983069 MPW983069:MQA983069 MZS983069:MZW983069 NJO983069:NJS983069 NTK983069:NTO983069 ODG983069:ODK983069 ONC983069:ONG983069 OWY983069:OXC983069 PGU983069:PGY983069 PQQ983069:PQU983069 QAM983069:QAQ983069 QKI983069:QKM983069 QUE983069:QUI983069 REA983069:REE983069 RNW983069:ROA983069 RXS983069:RXW983069 SHO983069:SHS983069 SRK983069:SRO983069 TBG983069:TBK983069 TLC983069:TLG983069 TUY983069:TVC983069 UEU983069:UEY983069 UOQ983069:UOU983069 UYM983069:UYQ983069 VII983069:VIM983069 VSE983069:VSI983069 WCA983069:WCE983069 WLW983069:WMA983069 WVS983069:WVW983069 N23:O23 JG31:JK31 TC31:TG31 ACY31:ADC31 AMU31:AMY31 AWQ31:AWU31 BGM31:BGQ31 BQI31:BQM31 CAE31:CAI31 CKA31:CKE31 CTW31:CUA31 DDS31:DDW31 DNO31:DNS31 DXK31:DXO31 EHG31:EHK31 ERC31:ERG31 FAY31:FBC31 FKU31:FKY31 FUQ31:FUU31 GEM31:GEQ31 GOI31:GOM31 GYE31:GYI31 HIA31:HIE31 HRW31:HSA31 IBS31:IBW31 ILO31:ILS31 IVK31:IVO31 JFG31:JFK31 JPC31:JPG31 JYY31:JZC31 KIU31:KIY31 KSQ31:KSU31 LCM31:LCQ31 LMI31:LMM31 LWE31:LWI31 MGA31:MGE31 MPW31:MQA31 MZS31:MZW31 NJO31:NJS31 NTK31:NTO31 ODG31:ODK31 ONC31:ONG31 OWY31:OXC31 PGU31:PGY31 PQQ31:PQU31 QAM31:QAQ31 QKI31:QKM31 QUE31:QUI31 REA31:REE31 RNW31:ROA31 RXS31:RXW31 SHO31:SHS31 SRK31:SRO31 TBG31:TBK31 TLC31:TLG31 TUY31:TVC31 UEU31:UEY31 UOQ31:UOU31 UYM31:UYQ31 VII31:VIM31 VSE31:VSI31 WCA31:WCE31 WLW31:WMA31 WVS31:WVW31 I65567:O65567 JG65567:JK65567 TC65567:TG65567 ACY65567:ADC65567 AMU65567:AMY65567 AWQ65567:AWU65567 BGM65567:BGQ65567 BQI65567:BQM65567 CAE65567:CAI65567 CKA65567:CKE65567 CTW65567:CUA65567 DDS65567:DDW65567 DNO65567:DNS65567 DXK65567:DXO65567 EHG65567:EHK65567 ERC65567:ERG65567 FAY65567:FBC65567 FKU65567:FKY65567 FUQ65567:FUU65567 GEM65567:GEQ65567 GOI65567:GOM65567 GYE65567:GYI65567 HIA65567:HIE65567 HRW65567:HSA65567 IBS65567:IBW65567 ILO65567:ILS65567 IVK65567:IVO65567 JFG65567:JFK65567 JPC65567:JPG65567 JYY65567:JZC65567 KIU65567:KIY65567 KSQ65567:KSU65567 LCM65567:LCQ65567 LMI65567:LMM65567 LWE65567:LWI65567 MGA65567:MGE65567 MPW65567:MQA65567 MZS65567:MZW65567 NJO65567:NJS65567 NTK65567:NTO65567 ODG65567:ODK65567 ONC65567:ONG65567 OWY65567:OXC65567 PGU65567:PGY65567 PQQ65567:PQU65567 QAM65567:QAQ65567 QKI65567:QKM65567 QUE65567:QUI65567 REA65567:REE65567 RNW65567:ROA65567 RXS65567:RXW65567 SHO65567:SHS65567 SRK65567:SRO65567 TBG65567:TBK65567 TLC65567:TLG65567 TUY65567:TVC65567 UEU65567:UEY65567 UOQ65567:UOU65567 UYM65567:UYQ65567 VII65567:VIM65567 VSE65567:VSI65567 WCA65567:WCE65567 WLW65567:WMA65567 WVS65567:WVW65567 I131103:O131103 JG131103:JK131103 TC131103:TG131103 ACY131103:ADC131103 AMU131103:AMY131103 AWQ131103:AWU131103 BGM131103:BGQ131103 BQI131103:BQM131103 CAE131103:CAI131103 CKA131103:CKE131103 CTW131103:CUA131103 DDS131103:DDW131103 DNO131103:DNS131103 DXK131103:DXO131103 EHG131103:EHK131103 ERC131103:ERG131103 FAY131103:FBC131103 FKU131103:FKY131103 FUQ131103:FUU131103 GEM131103:GEQ131103 GOI131103:GOM131103 GYE131103:GYI131103 HIA131103:HIE131103 HRW131103:HSA131103 IBS131103:IBW131103 ILO131103:ILS131103 IVK131103:IVO131103 JFG131103:JFK131103 JPC131103:JPG131103 JYY131103:JZC131103 KIU131103:KIY131103 KSQ131103:KSU131103 LCM131103:LCQ131103 LMI131103:LMM131103 LWE131103:LWI131103 MGA131103:MGE131103 MPW131103:MQA131103 MZS131103:MZW131103 NJO131103:NJS131103 NTK131103:NTO131103 ODG131103:ODK131103 ONC131103:ONG131103 OWY131103:OXC131103 PGU131103:PGY131103 PQQ131103:PQU131103 QAM131103:QAQ131103 QKI131103:QKM131103 QUE131103:QUI131103 REA131103:REE131103 RNW131103:ROA131103 RXS131103:RXW131103 SHO131103:SHS131103 SRK131103:SRO131103 TBG131103:TBK131103 TLC131103:TLG131103 TUY131103:TVC131103 UEU131103:UEY131103 UOQ131103:UOU131103 UYM131103:UYQ131103 VII131103:VIM131103 VSE131103:VSI131103 WCA131103:WCE131103 WLW131103:WMA131103 WVS131103:WVW131103 I196639:O196639 JG196639:JK196639 TC196639:TG196639 ACY196639:ADC196639 AMU196639:AMY196639 AWQ196639:AWU196639 BGM196639:BGQ196639 BQI196639:BQM196639 CAE196639:CAI196639 CKA196639:CKE196639 CTW196639:CUA196639 DDS196639:DDW196639 DNO196639:DNS196639 DXK196639:DXO196639 EHG196639:EHK196639 ERC196639:ERG196639 FAY196639:FBC196639 FKU196639:FKY196639 FUQ196639:FUU196639 GEM196639:GEQ196639 GOI196639:GOM196639 GYE196639:GYI196639 HIA196639:HIE196639 HRW196639:HSA196639 IBS196639:IBW196639 ILO196639:ILS196639 IVK196639:IVO196639 JFG196639:JFK196639 JPC196639:JPG196639 JYY196639:JZC196639 KIU196639:KIY196639 KSQ196639:KSU196639 LCM196639:LCQ196639 LMI196639:LMM196639 LWE196639:LWI196639 MGA196639:MGE196639 MPW196639:MQA196639 MZS196639:MZW196639 NJO196639:NJS196639 NTK196639:NTO196639 ODG196639:ODK196639 ONC196639:ONG196639 OWY196639:OXC196639 PGU196639:PGY196639 PQQ196639:PQU196639 QAM196639:QAQ196639 QKI196639:QKM196639 QUE196639:QUI196639 REA196639:REE196639 RNW196639:ROA196639 RXS196639:RXW196639 SHO196639:SHS196639 SRK196639:SRO196639 TBG196639:TBK196639 TLC196639:TLG196639 TUY196639:TVC196639 UEU196639:UEY196639 UOQ196639:UOU196639 UYM196639:UYQ196639 VII196639:VIM196639 VSE196639:VSI196639 WCA196639:WCE196639 WLW196639:WMA196639 WVS196639:WVW196639 I262175:O262175 JG262175:JK262175 TC262175:TG262175 ACY262175:ADC262175 AMU262175:AMY262175 AWQ262175:AWU262175 BGM262175:BGQ262175 BQI262175:BQM262175 CAE262175:CAI262175 CKA262175:CKE262175 CTW262175:CUA262175 DDS262175:DDW262175 DNO262175:DNS262175 DXK262175:DXO262175 EHG262175:EHK262175 ERC262175:ERG262175 FAY262175:FBC262175 FKU262175:FKY262175 FUQ262175:FUU262175 GEM262175:GEQ262175 GOI262175:GOM262175 GYE262175:GYI262175 HIA262175:HIE262175 HRW262175:HSA262175 IBS262175:IBW262175 ILO262175:ILS262175 IVK262175:IVO262175 JFG262175:JFK262175 JPC262175:JPG262175 JYY262175:JZC262175 KIU262175:KIY262175 KSQ262175:KSU262175 LCM262175:LCQ262175 LMI262175:LMM262175 LWE262175:LWI262175 MGA262175:MGE262175 MPW262175:MQA262175 MZS262175:MZW262175 NJO262175:NJS262175 NTK262175:NTO262175 ODG262175:ODK262175 ONC262175:ONG262175 OWY262175:OXC262175 PGU262175:PGY262175 PQQ262175:PQU262175 QAM262175:QAQ262175 QKI262175:QKM262175 QUE262175:QUI262175 REA262175:REE262175 RNW262175:ROA262175 RXS262175:RXW262175 SHO262175:SHS262175 SRK262175:SRO262175 TBG262175:TBK262175 TLC262175:TLG262175 TUY262175:TVC262175 UEU262175:UEY262175 UOQ262175:UOU262175 UYM262175:UYQ262175 VII262175:VIM262175 VSE262175:VSI262175 WCA262175:WCE262175 WLW262175:WMA262175 WVS262175:WVW262175 I327711:O327711 JG327711:JK327711 TC327711:TG327711 ACY327711:ADC327711 AMU327711:AMY327711 AWQ327711:AWU327711 BGM327711:BGQ327711 BQI327711:BQM327711 CAE327711:CAI327711 CKA327711:CKE327711 CTW327711:CUA327711 DDS327711:DDW327711 DNO327711:DNS327711 DXK327711:DXO327711 EHG327711:EHK327711 ERC327711:ERG327711 FAY327711:FBC327711 FKU327711:FKY327711 FUQ327711:FUU327711 GEM327711:GEQ327711 GOI327711:GOM327711 GYE327711:GYI327711 HIA327711:HIE327711 HRW327711:HSA327711 IBS327711:IBW327711 ILO327711:ILS327711 IVK327711:IVO327711 JFG327711:JFK327711 JPC327711:JPG327711 JYY327711:JZC327711 KIU327711:KIY327711 KSQ327711:KSU327711 LCM327711:LCQ327711 LMI327711:LMM327711 LWE327711:LWI327711 MGA327711:MGE327711 MPW327711:MQA327711 MZS327711:MZW327711 NJO327711:NJS327711 NTK327711:NTO327711 ODG327711:ODK327711 ONC327711:ONG327711 OWY327711:OXC327711 PGU327711:PGY327711 PQQ327711:PQU327711 QAM327711:QAQ327711 QKI327711:QKM327711 QUE327711:QUI327711 REA327711:REE327711 RNW327711:ROA327711 RXS327711:RXW327711 SHO327711:SHS327711 SRK327711:SRO327711 TBG327711:TBK327711 TLC327711:TLG327711 TUY327711:TVC327711 UEU327711:UEY327711 UOQ327711:UOU327711 UYM327711:UYQ327711 VII327711:VIM327711 VSE327711:VSI327711 WCA327711:WCE327711 WLW327711:WMA327711 WVS327711:WVW327711 I393247:O393247 JG393247:JK393247 TC393247:TG393247 ACY393247:ADC393247 AMU393247:AMY393247 AWQ393247:AWU393247 BGM393247:BGQ393247 BQI393247:BQM393247 CAE393247:CAI393247 CKA393247:CKE393247 CTW393247:CUA393247 DDS393247:DDW393247 DNO393247:DNS393247 DXK393247:DXO393247 EHG393247:EHK393247 ERC393247:ERG393247 FAY393247:FBC393247 FKU393247:FKY393247 FUQ393247:FUU393247 GEM393247:GEQ393247 GOI393247:GOM393247 GYE393247:GYI393247 HIA393247:HIE393247 HRW393247:HSA393247 IBS393247:IBW393247 ILO393247:ILS393247 IVK393247:IVO393247 JFG393247:JFK393247 JPC393247:JPG393247 JYY393247:JZC393247 KIU393247:KIY393247 KSQ393247:KSU393247 LCM393247:LCQ393247 LMI393247:LMM393247 LWE393247:LWI393247 MGA393247:MGE393247 MPW393247:MQA393247 MZS393247:MZW393247 NJO393247:NJS393247 NTK393247:NTO393247 ODG393247:ODK393247 ONC393247:ONG393247 OWY393247:OXC393247 PGU393247:PGY393247 PQQ393247:PQU393247 QAM393247:QAQ393247 QKI393247:QKM393247 QUE393247:QUI393247 REA393247:REE393247 RNW393247:ROA393247 RXS393247:RXW393247 SHO393247:SHS393247 SRK393247:SRO393247 TBG393247:TBK393247 TLC393247:TLG393247 TUY393247:TVC393247 UEU393247:UEY393247 UOQ393247:UOU393247 UYM393247:UYQ393247 VII393247:VIM393247 VSE393247:VSI393247 WCA393247:WCE393247 WLW393247:WMA393247 WVS393247:WVW393247 I458783:O458783 JG458783:JK458783 TC458783:TG458783 ACY458783:ADC458783 AMU458783:AMY458783 AWQ458783:AWU458783 BGM458783:BGQ458783 BQI458783:BQM458783 CAE458783:CAI458783 CKA458783:CKE458783 CTW458783:CUA458783 DDS458783:DDW458783 DNO458783:DNS458783 DXK458783:DXO458783 EHG458783:EHK458783 ERC458783:ERG458783 FAY458783:FBC458783 FKU458783:FKY458783 FUQ458783:FUU458783 GEM458783:GEQ458783 GOI458783:GOM458783 GYE458783:GYI458783 HIA458783:HIE458783 HRW458783:HSA458783 IBS458783:IBW458783 ILO458783:ILS458783 IVK458783:IVO458783 JFG458783:JFK458783 JPC458783:JPG458783 JYY458783:JZC458783 KIU458783:KIY458783 KSQ458783:KSU458783 LCM458783:LCQ458783 LMI458783:LMM458783 LWE458783:LWI458783 MGA458783:MGE458783 MPW458783:MQA458783 MZS458783:MZW458783 NJO458783:NJS458783 NTK458783:NTO458783 ODG458783:ODK458783 ONC458783:ONG458783 OWY458783:OXC458783 PGU458783:PGY458783 PQQ458783:PQU458783 QAM458783:QAQ458783 QKI458783:QKM458783 QUE458783:QUI458783 REA458783:REE458783 RNW458783:ROA458783 RXS458783:RXW458783 SHO458783:SHS458783 SRK458783:SRO458783 TBG458783:TBK458783 TLC458783:TLG458783 TUY458783:TVC458783 UEU458783:UEY458783 UOQ458783:UOU458783 UYM458783:UYQ458783 VII458783:VIM458783 VSE458783:VSI458783 WCA458783:WCE458783 WLW458783:WMA458783 WVS458783:WVW458783 I524319:O524319 JG524319:JK524319 TC524319:TG524319 ACY524319:ADC524319 AMU524319:AMY524319 AWQ524319:AWU524319 BGM524319:BGQ524319 BQI524319:BQM524319 CAE524319:CAI524319 CKA524319:CKE524319 CTW524319:CUA524319 DDS524319:DDW524319 DNO524319:DNS524319 DXK524319:DXO524319 EHG524319:EHK524319 ERC524319:ERG524319 FAY524319:FBC524319 FKU524319:FKY524319 FUQ524319:FUU524319 GEM524319:GEQ524319 GOI524319:GOM524319 GYE524319:GYI524319 HIA524319:HIE524319 HRW524319:HSA524319 IBS524319:IBW524319 ILO524319:ILS524319 IVK524319:IVO524319 JFG524319:JFK524319 JPC524319:JPG524319 JYY524319:JZC524319 KIU524319:KIY524319 KSQ524319:KSU524319 LCM524319:LCQ524319 LMI524319:LMM524319 LWE524319:LWI524319 MGA524319:MGE524319 MPW524319:MQA524319 MZS524319:MZW524319 NJO524319:NJS524319 NTK524319:NTO524319 ODG524319:ODK524319 ONC524319:ONG524319 OWY524319:OXC524319 PGU524319:PGY524319 PQQ524319:PQU524319 QAM524319:QAQ524319 QKI524319:QKM524319 QUE524319:QUI524319 REA524319:REE524319 RNW524319:ROA524319 RXS524319:RXW524319 SHO524319:SHS524319 SRK524319:SRO524319 TBG524319:TBK524319 TLC524319:TLG524319 TUY524319:TVC524319 UEU524319:UEY524319 UOQ524319:UOU524319 UYM524319:UYQ524319 VII524319:VIM524319 VSE524319:VSI524319 WCA524319:WCE524319 WLW524319:WMA524319 WVS524319:WVW524319 I589855:O589855 JG589855:JK589855 TC589855:TG589855 ACY589855:ADC589855 AMU589855:AMY589855 AWQ589855:AWU589855 BGM589855:BGQ589855 BQI589855:BQM589855 CAE589855:CAI589855 CKA589855:CKE589855 CTW589855:CUA589855 DDS589855:DDW589855 DNO589855:DNS589855 DXK589855:DXO589855 EHG589855:EHK589855 ERC589855:ERG589855 FAY589855:FBC589855 FKU589855:FKY589855 FUQ589855:FUU589855 GEM589855:GEQ589855 GOI589855:GOM589855 GYE589855:GYI589855 HIA589855:HIE589855 HRW589855:HSA589855 IBS589855:IBW589855 ILO589855:ILS589855 IVK589855:IVO589855 JFG589855:JFK589855 JPC589855:JPG589855 JYY589855:JZC589855 KIU589855:KIY589855 KSQ589855:KSU589855 LCM589855:LCQ589855 LMI589855:LMM589855 LWE589855:LWI589855 MGA589855:MGE589855 MPW589855:MQA589855 MZS589855:MZW589855 NJO589855:NJS589855 NTK589855:NTO589855 ODG589855:ODK589855 ONC589855:ONG589855 OWY589855:OXC589855 PGU589855:PGY589855 PQQ589855:PQU589855 QAM589855:QAQ589855 QKI589855:QKM589855 QUE589855:QUI589855 REA589855:REE589855 RNW589855:ROA589855 RXS589855:RXW589855 SHO589855:SHS589855 SRK589855:SRO589855 TBG589855:TBK589855 TLC589855:TLG589855 TUY589855:TVC589855 UEU589855:UEY589855 UOQ589855:UOU589855 UYM589855:UYQ589855 VII589855:VIM589855 VSE589855:VSI589855 WCA589855:WCE589855 WLW589855:WMA589855 WVS589855:WVW589855 I655391:O655391 JG655391:JK655391 TC655391:TG655391 ACY655391:ADC655391 AMU655391:AMY655391 AWQ655391:AWU655391 BGM655391:BGQ655391 BQI655391:BQM655391 CAE655391:CAI655391 CKA655391:CKE655391 CTW655391:CUA655391 DDS655391:DDW655391 DNO655391:DNS655391 DXK655391:DXO655391 EHG655391:EHK655391 ERC655391:ERG655391 FAY655391:FBC655391 FKU655391:FKY655391 FUQ655391:FUU655391 GEM655391:GEQ655391 GOI655391:GOM655391 GYE655391:GYI655391 HIA655391:HIE655391 HRW655391:HSA655391 IBS655391:IBW655391 ILO655391:ILS655391 IVK655391:IVO655391 JFG655391:JFK655391 JPC655391:JPG655391 JYY655391:JZC655391 KIU655391:KIY655391 KSQ655391:KSU655391 LCM655391:LCQ655391 LMI655391:LMM655391 LWE655391:LWI655391 MGA655391:MGE655391 MPW655391:MQA655391 MZS655391:MZW655391 NJO655391:NJS655391 NTK655391:NTO655391 ODG655391:ODK655391 ONC655391:ONG655391 OWY655391:OXC655391 PGU655391:PGY655391 PQQ655391:PQU655391 QAM655391:QAQ655391 QKI655391:QKM655391 QUE655391:QUI655391 REA655391:REE655391 RNW655391:ROA655391 RXS655391:RXW655391 SHO655391:SHS655391 SRK655391:SRO655391 TBG655391:TBK655391 TLC655391:TLG655391 TUY655391:TVC655391 UEU655391:UEY655391 UOQ655391:UOU655391 UYM655391:UYQ655391 VII655391:VIM655391 VSE655391:VSI655391 WCA655391:WCE655391 WLW655391:WMA655391 WVS655391:WVW655391 I720927:O720927 JG720927:JK720927 TC720927:TG720927 ACY720927:ADC720927 AMU720927:AMY720927 AWQ720927:AWU720927 BGM720927:BGQ720927 BQI720927:BQM720927 CAE720927:CAI720927 CKA720927:CKE720927 CTW720927:CUA720927 DDS720927:DDW720927 DNO720927:DNS720927 DXK720927:DXO720927 EHG720927:EHK720927 ERC720927:ERG720927 FAY720927:FBC720927 FKU720927:FKY720927 FUQ720927:FUU720927 GEM720927:GEQ720927 GOI720927:GOM720927 GYE720927:GYI720927 HIA720927:HIE720927 HRW720927:HSA720927 IBS720927:IBW720927 ILO720927:ILS720927 IVK720927:IVO720927 JFG720927:JFK720927 JPC720927:JPG720927 JYY720927:JZC720927 KIU720927:KIY720927 KSQ720927:KSU720927 LCM720927:LCQ720927 LMI720927:LMM720927 LWE720927:LWI720927 MGA720927:MGE720927 MPW720927:MQA720927 MZS720927:MZW720927 NJO720927:NJS720927 NTK720927:NTO720927 ODG720927:ODK720927 ONC720927:ONG720927 OWY720927:OXC720927 PGU720927:PGY720927 PQQ720927:PQU720927 QAM720927:QAQ720927 QKI720927:QKM720927 QUE720927:QUI720927 REA720927:REE720927 RNW720927:ROA720927 RXS720927:RXW720927 SHO720927:SHS720927 SRK720927:SRO720927 TBG720927:TBK720927 TLC720927:TLG720927 TUY720927:TVC720927 UEU720927:UEY720927 UOQ720927:UOU720927 UYM720927:UYQ720927 VII720927:VIM720927 VSE720927:VSI720927 WCA720927:WCE720927 WLW720927:WMA720927 WVS720927:WVW720927 I786463:O786463 JG786463:JK786463 TC786463:TG786463 ACY786463:ADC786463 AMU786463:AMY786463 AWQ786463:AWU786463 BGM786463:BGQ786463 BQI786463:BQM786463 CAE786463:CAI786463 CKA786463:CKE786463 CTW786463:CUA786463 DDS786463:DDW786463 DNO786463:DNS786463 DXK786463:DXO786463 EHG786463:EHK786463 ERC786463:ERG786463 FAY786463:FBC786463 FKU786463:FKY786463 FUQ786463:FUU786463 GEM786463:GEQ786463 GOI786463:GOM786463 GYE786463:GYI786463 HIA786463:HIE786463 HRW786463:HSA786463 IBS786463:IBW786463 ILO786463:ILS786463 IVK786463:IVO786463 JFG786463:JFK786463 JPC786463:JPG786463 JYY786463:JZC786463 KIU786463:KIY786463 KSQ786463:KSU786463 LCM786463:LCQ786463 LMI786463:LMM786463 LWE786463:LWI786463 MGA786463:MGE786463 MPW786463:MQA786463 MZS786463:MZW786463 NJO786463:NJS786463 NTK786463:NTO786463 ODG786463:ODK786463 ONC786463:ONG786463 OWY786463:OXC786463 PGU786463:PGY786463 PQQ786463:PQU786463 QAM786463:QAQ786463 QKI786463:QKM786463 QUE786463:QUI786463 REA786463:REE786463 RNW786463:ROA786463 RXS786463:RXW786463 SHO786463:SHS786463 SRK786463:SRO786463 TBG786463:TBK786463 TLC786463:TLG786463 TUY786463:TVC786463 UEU786463:UEY786463 UOQ786463:UOU786463 UYM786463:UYQ786463 VII786463:VIM786463 VSE786463:VSI786463 WCA786463:WCE786463 WLW786463:WMA786463 WVS786463:WVW786463 I851999:O851999 JG851999:JK851999 TC851999:TG851999 ACY851999:ADC851999 AMU851999:AMY851999 AWQ851999:AWU851999 BGM851999:BGQ851999 BQI851999:BQM851999 CAE851999:CAI851999 CKA851999:CKE851999 CTW851999:CUA851999 DDS851999:DDW851999 DNO851999:DNS851999 DXK851999:DXO851999 EHG851999:EHK851999 ERC851999:ERG851999 FAY851999:FBC851999 FKU851999:FKY851999 FUQ851999:FUU851999 GEM851999:GEQ851999 GOI851999:GOM851999 GYE851999:GYI851999 HIA851999:HIE851999 HRW851999:HSA851999 IBS851999:IBW851999 ILO851999:ILS851999 IVK851999:IVO851999 JFG851999:JFK851999 JPC851999:JPG851999 JYY851999:JZC851999 KIU851999:KIY851999 KSQ851999:KSU851999 LCM851999:LCQ851999 LMI851999:LMM851999 LWE851999:LWI851999 MGA851999:MGE851999 MPW851999:MQA851999 MZS851999:MZW851999 NJO851999:NJS851999 NTK851999:NTO851999 ODG851999:ODK851999 ONC851999:ONG851999 OWY851999:OXC851999 PGU851999:PGY851999 PQQ851999:PQU851999 QAM851999:QAQ851999 QKI851999:QKM851999 QUE851999:QUI851999 REA851999:REE851999 RNW851999:ROA851999 RXS851999:RXW851999 SHO851999:SHS851999 SRK851999:SRO851999 TBG851999:TBK851999 TLC851999:TLG851999 TUY851999:TVC851999 UEU851999:UEY851999 UOQ851999:UOU851999 UYM851999:UYQ851999 VII851999:VIM851999 VSE851999:VSI851999 WCA851999:WCE851999 WLW851999:WMA851999 WVS851999:WVW851999 I917535:O917535 JG917535:JK917535 TC917535:TG917535 ACY917535:ADC917535 AMU917535:AMY917535 AWQ917535:AWU917535 BGM917535:BGQ917535 BQI917535:BQM917535 CAE917535:CAI917535 CKA917535:CKE917535 CTW917535:CUA917535 DDS917535:DDW917535 DNO917535:DNS917535 DXK917535:DXO917535 EHG917535:EHK917535 ERC917535:ERG917535 FAY917535:FBC917535 FKU917535:FKY917535 FUQ917535:FUU917535 GEM917535:GEQ917535 GOI917535:GOM917535 GYE917535:GYI917535 HIA917535:HIE917535 HRW917535:HSA917535 IBS917535:IBW917535 ILO917535:ILS917535 IVK917535:IVO917535 JFG917535:JFK917535 JPC917535:JPG917535 JYY917535:JZC917535 KIU917535:KIY917535 KSQ917535:KSU917535 LCM917535:LCQ917535 LMI917535:LMM917535 LWE917535:LWI917535 MGA917535:MGE917535 MPW917535:MQA917535 MZS917535:MZW917535 NJO917535:NJS917535 NTK917535:NTO917535 ODG917535:ODK917535 ONC917535:ONG917535 OWY917535:OXC917535 PGU917535:PGY917535 PQQ917535:PQU917535 QAM917535:QAQ917535 QKI917535:QKM917535 QUE917535:QUI917535 REA917535:REE917535 RNW917535:ROA917535 RXS917535:RXW917535 SHO917535:SHS917535 SRK917535:SRO917535 TBG917535:TBK917535 TLC917535:TLG917535 TUY917535:TVC917535 UEU917535:UEY917535 UOQ917535:UOU917535 UYM917535:UYQ917535 VII917535:VIM917535 VSE917535:VSI917535 WCA917535:WCE917535 WLW917535:WMA917535 WVS917535:WVW917535 I983071:O983071 JG983071:JK983071 TC983071:TG983071 ACY983071:ADC983071 AMU983071:AMY983071 AWQ983071:AWU983071 BGM983071:BGQ983071 BQI983071:BQM983071 CAE983071:CAI983071 CKA983071:CKE983071 CTW983071:CUA983071 DDS983071:DDW983071 DNO983071:DNS983071 DXK983071:DXO983071 EHG983071:EHK983071 ERC983071:ERG983071 FAY983071:FBC983071 FKU983071:FKY983071 FUQ983071:FUU983071 GEM983071:GEQ983071 GOI983071:GOM983071 GYE983071:GYI983071 HIA983071:HIE983071 HRW983071:HSA983071 IBS983071:IBW983071 ILO983071:ILS983071 IVK983071:IVO983071 JFG983071:JFK983071 JPC983071:JPG983071 JYY983071:JZC983071 KIU983071:KIY983071 KSQ983071:KSU983071 LCM983071:LCQ983071 LMI983071:LMM983071 LWE983071:LWI983071 MGA983071:MGE983071 MPW983071:MQA983071 MZS983071:MZW983071 NJO983071:NJS983071 NTK983071:NTO983071 ODG983071:ODK983071 ONC983071:ONG983071 OWY983071:OXC983071 PGU983071:PGY983071 PQQ983071:PQU983071 QAM983071:QAQ983071 QKI983071:QKM983071 QUE983071:QUI983071 REA983071:REE983071 RNW983071:ROA983071 RXS983071:RXW983071 SHO983071:SHS983071 SRK983071:SRO983071 TBG983071:TBK983071 TLC983071:TLG983071 TUY983071:TVC983071 UEU983071:UEY983071 UOQ983071:UOU983071 UYM983071:UYQ983071 VII983071:VIM983071 VSE983071:VSI983071 WCA983071:WCE983071 WLW983071:WMA983071 WVS983071:WVW983071 N25:O25 N21:O21" xr:uid="{186B43CC-2E93-4518-8EB3-A0F3F3CFE4E1}">
      <formula1>probab</formula1>
    </dataValidation>
    <dataValidation type="list" allowBlank="1" showInputMessage="1" showErrorMessage="1" sqref="AE65561:AI65567 KA65561:KE65567 TW65561:UA65567 ADS65561:ADW65567 ANO65561:ANS65567 AXK65561:AXO65567 BHG65561:BHK65567 BRC65561:BRG65567 CAY65561:CBC65567 CKU65561:CKY65567 CUQ65561:CUU65567 DEM65561:DEQ65567 DOI65561:DOM65567 DYE65561:DYI65567 EIA65561:EIE65567 ERW65561:ESA65567 FBS65561:FBW65567 FLO65561:FLS65567 FVK65561:FVO65567 GFG65561:GFK65567 GPC65561:GPG65567 GYY65561:GZC65567 HIU65561:HIY65567 HSQ65561:HSU65567 ICM65561:ICQ65567 IMI65561:IMM65567 IWE65561:IWI65567 JGA65561:JGE65567 JPW65561:JQA65567 JZS65561:JZW65567 KJO65561:KJS65567 KTK65561:KTO65567 LDG65561:LDK65567 LNC65561:LNG65567 LWY65561:LXC65567 MGU65561:MGY65567 MQQ65561:MQU65567 NAM65561:NAQ65567 NKI65561:NKM65567 NUE65561:NUI65567 OEA65561:OEE65567 ONW65561:OOA65567 OXS65561:OXW65567 PHO65561:PHS65567 PRK65561:PRO65567 QBG65561:QBK65567 QLC65561:QLG65567 QUY65561:QVC65567 REU65561:REY65567 ROQ65561:ROU65567 RYM65561:RYQ65567 SII65561:SIM65567 SSE65561:SSI65567 TCA65561:TCE65567 TLW65561:TMA65567 TVS65561:TVW65567 UFO65561:UFS65567 UPK65561:UPO65567 UZG65561:UZK65567 VJC65561:VJG65567 VSY65561:VTC65567 WCU65561:WCY65567 WMQ65561:WMU65567 WWM65561:WWQ65567 AE131097:AI131103 KA131097:KE131103 TW131097:UA131103 ADS131097:ADW131103 ANO131097:ANS131103 AXK131097:AXO131103 BHG131097:BHK131103 BRC131097:BRG131103 CAY131097:CBC131103 CKU131097:CKY131103 CUQ131097:CUU131103 DEM131097:DEQ131103 DOI131097:DOM131103 DYE131097:DYI131103 EIA131097:EIE131103 ERW131097:ESA131103 FBS131097:FBW131103 FLO131097:FLS131103 FVK131097:FVO131103 GFG131097:GFK131103 GPC131097:GPG131103 GYY131097:GZC131103 HIU131097:HIY131103 HSQ131097:HSU131103 ICM131097:ICQ131103 IMI131097:IMM131103 IWE131097:IWI131103 JGA131097:JGE131103 JPW131097:JQA131103 JZS131097:JZW131103 KJO131097:KJS131103 KTK131097:KTO131103 LDG131097:LDK131103 LNC131097:LNG131103 LWY131097:LXC131103 MGU131097:MGY131103 MQQ131097:MQU131103 NAM131097:NAQ131103 NKI131097:NKM131103 NUE131097:NUI131103 OEA131097:OEE131103 ONW131097:OOA131103 OXS131097:OXW131103 PHO131097:PHS131103 PRK131097:PRO131103 QBG131097:QBK131103 QLC131097:QLG131103 QUY131097:QVC131103 REU131097:REY131103 ROQ131097:ROU131103 RYM131097:RYQ131103 SII131097:SIM131103 SSE131097:SSI131103 TCA131097:TCE131103 TLW131097:TMA131103 TVS131097:TVW131103 UFO131097:UFS131103 UPK131097:UPO131103 UZG131097:UZK131103 VJC131097:VJG131103 VSY131097:VTC131103 WCU131097:WCY131103 WMQ131097:WMU131103 WWM131097:WWQ131103 AE196633:AI196639 KA196633:KE196639 TW196633:UA196639 ADS196633:ADW196639 ANO196633:ANS196639 AXK196633:AXO196639 BHG196633:BHK196639 BRC196633:BRG196639 CAY196633:CBC196639 CKU196633:CKY196639 CUQ196633:CUU196639 DEM196633:DEQ196639 DOI196633:DOM196639 DYE196633:DYI196639 EIA196633:EIE196639 ERW196633:ESA196639 FBS196633:FBW196639 FLO196633:FLS196639 FVK196633:FVO196639 GFG196633:GFK196639 GPC196633:GPG196639 GYY196633:GZC196639 HIU196633:HIY196639 HSQ196633:HSU196639 ICM196633:ICQ196639 IMI196633:IMM196639 IWE196633:IWI196639 JGA196633:JGE196639 JPW196633:JQA196639 JZS196633:JZW196639 KJO196633:KJS196639 KTK196633:KTO196639 LDG196633:LDK196639 LNC196633:LNG196639 LWY196633:LXC196639 MGU196633:MGY196639 MQQ196633:MQU196639 NAM196633:NAQ196639 NKI196633:NKM196639 NUE196633:NUI196639 OEA196633:OEE196639 ONW196633:OOA196639 OXS196633:OXW196639 PHO196633:PHS196639 PRK196633:PRO196639 QBG196633:QBK196639 QLC196633:QLG196639 QUY196633:QVC196639 REU196633:REY196639 ROQ196633:ROU196639 RYM196633:RYQ196639 SII196633:SIM196639 SSE196633:SSI196639 TCA196633:TCE196639 TLW196633:TMA196639 TVS196633:TVW196639 UFO196633:UFS196639 UPK196633:UPO196639 UZG196633:UZK196639 VJC196633:VJG196639 VSY196633:VTC196639 WCU196633:WCY196639 WMQ196633:WMU196639 WWM196633:WWQ196639 AE262169:AI262175 KA262169:KE262175 TW262169:UA262175 ADS262169:ADW262175 ANO262169:ANS262175 AXK262169:AXO262175 BHG262169:BHK262175 BRC262169:BRG262175 CAY262169:CBC262175 CKU262169:CKY262175 CUQ262169:CUU262175 DEM262169:DEQ262175 DOI262169:DOM262175 DYE262169:DYI262175 EIA262169:EIE262175 ERW262169:ESA262175 FBS262169:FBW262175 FLO262169:FLS262175 FVK262169:FVO262175 GFG262169:GFK262175 GPC262169:GPG262175 GYY262169:GZC262175 HIU262169:HIY262175 HSQ262169:HSU262175 ICM262169:ICQ262175 IMI262169:IMM262175 IWE262169:IWI262175 JGA262169:JGE262175 JPW262169:JQA262175 JZS262169:JZW262175 KJO262169:KJS262175 KTK262169:KTO262175 LDG262169:LDK262175 LNC262169:LNG262175 LWY262169:LXC262175 MGU262169:MGY262175 MQQ262169:MQU262175 NAM262169:NAQ262175 NKI262169:NKM262175 NUE262169:NUI262175 OEA262169:OEE262175 ONW262169:OOA262175 OXS262169:OXW262175 PHO262169:PHS262175 PRK262169:PRO262175 QBG262169:QBK262175 QLC262169:QLG262175 QUY262169:QVC262175 REU262169:REY262175 ROQ262169:ROU262175 RYM262169:RYQ262175 SII262169:SIM262175 SSE262169:SSI262175 TCA262169:TCE262175 TLW262169:TMA262175 TVS262169:TVW262175 UFO262169:UFS262175 UPK262169:UPO262175 UZG262169:UZK262175 VJC262169:VJG262175 VSY262169:VTC262175 WCU262169:WCY262175 WMQ262169:WMU262175 WWM262169:WWQ262175 AE327705:AI327711 KA327705:KE327711 TW327705:UA327711 ADS327705:ADW327711 ANO327705:ANS327711 AXK327705:AXO327711 BHG327705:BHK327711 BRC327705:BRG327711 CAY327705:CBC327711 CKU327705:CKY327711 CUQ327705:CUU327711 DEM327705:DEQ327711 DOI327705:DOM327711 DYE327705:DYI327711 EIA327705:EIE327711 ERW327705:ESA327711 FBS327705:FBW327711 FLO327705:FLS327711 FVK327705:FVO327711 GFG327705:GFK327711 GPC327705:GPG327711 GYY327705:GZC327711 HIU327705:HIY327711 HSQ327705:HSU327711 ICM327705:ICQ327711 IMI327705:IMM327711 IWE327705:IWI327711 JGA327705:JGE327711 JPW327705:JQA327711 JZS327705:JZW327711 KJO327705:KJS327711 KTK327705:KTO327711 LDG327705:LDK327711 LNC327705:LNG327711 LWY327705:LXC327711 MGU327705:MGY327711 MQQ327705:MQU327711 NAM327705:NAQ327711 NKI327705:NKM327711 NUE327705:NUI327711 OEA327705:OEE327711 ONW327705:OOA327711 OXS327705:OXW327711 PHO327705:PHS327711 PRK327705:PRO327711 QBG327705:QBK327711 QLC327705:QLG327711 QUY327705:QVC327711 REU327705:REY327711 ROQ327705:ROU327711 RYM327705:RYQ327711 SII327705:SIM327711 SSE327705:SSI327711 TCA327705:TCE327711 TLW327705:TMA327711 TVS327705:TVW327711 UFO327705:UFS327711 UPK327705:UPO327711 UZG327705:UZK327711 VJC327705:VJG327711 VSY327705:VTC327711 WCU327705:WCY327711 WMQ327705:WMU327711 WWM327705:WWQ327711 AE393241:AI393247 KA393241:KE393247 TW393241:UA393247 ADS393241:ADW393247 ANO393241:ANS393247 AXK393241:AXO393247 BHG393241:BHK393247 BRC393241:BRG393247 CAY393241:CBC393247 CKU393241:CKY393247 CUQ393241:CUU393247 DEM393241:DEQ393247 DOI393241:DOM393247 DYE393241:DYI393247 EIA393241:EIE393247 ERW393241:ESA393247 FBS393241:FBW393247 FLO393241:FLS393247 FVK393241:FVO393247 GFG393241:GFK393247 GPC393241:GPG393247 GYY393241:GZC393247 HIU393241:HIY393247 HSQ393241:HSU393247 ICM393241:ICQ393247 IMI393241:IMM393247 IWE393241:IWI393247 JGA393241:JGE393247 JPW393241:JQA393247 JZS393241:JZW393247 KJO393241:KJS393247 KTK393241:KTO393247 LDG393241:LDK393247 LNC393241:LNG393247 LWY393241:LXC393247 MGU393241:MGY393247 MQQ393241:MQU393247 NAM393241:NAQ393247 NKI393241:NKM393247 NUE393241:NUI393247 OEA393241:OEE393247 ONW393241:OOA393247 OXS393241:OXW393247 PHO393241:PHS393247 PRK393241:PRO393247 QBG393241:QBK393247 QLC393241:QLG393247 QUY393241:QVC393247 REU393241:REY393247 ROQ393241:ROU393247 RYM393241:RYQ393247 SII393241:SIM393247 SSE393241:SSI393247 TCA393241:TCE393247 TLW393241:TMA393247 TVS393241:TVW393247 UFO393241:UFS393247 UPK393241:UPO393247 UZG393241:UZK393247 VJC393241:VJG393247 VSY393241:VTC393247 WCU393241:WCY393247 WMQ393241:WMU393247 WWM393241:WWQ393247 AE458777:AI458783 KA458777:KE458783 TW458777:UA458783 ADS458777:ADW458783 ANO458777:ANS458783 AXK458777:AXO458783 BHG458777:BHK458783 BRC458777:BRG458783 CAY458777:CBC458783 CKU458777:CKY458783 CUQ458777:CUU458783 DEM458777:DEQ458783 DOI458777:DOM458783 DYE458777:DYI458783 EIA458777:EIE458783 ERW458777:ESA458783 FBS458777:FBW458783 FLO458777:FLS458783 FVK458777:FVO458783 GFG458777:GFK458783 GPC458777:GPG458783 GYY458777:GZC458783 HIU458777:HIY458783 HSQ458777:HSU458783 ICM458777:ICQ458783 IMI458777:IMM458783 IWE458777:IWI458783 JGA458777:JGE458783 JPW458777:JQA458783 JZS458777:JZW458783 KJO458777:KJS458783 KTK458777:KTO458783 LDG458777:LDK458783 LNC458777:LNG458783 LWY458777:LXC458783 MGU458777:MGY458783 MQQ458777:MQU458783 NAM458777:NAQ458783 NKI458777:NKM458783 NUE458777:NUI458783 OEA458777:OEE458783 ONW458777:OOA458783 OXS458777:OXW458783 PHO458777:PHS458783 PRK458777:PRO458783 QBG458777:QBK458783 QLC458777:QLG458783 QUY458777:QVC458783 REU458777:REY458783 ROQ458777:ROU458783 RYM458777:RYQ458783 SII458777:SIM458783 SSE458777:SSI458783 TCA458777:TCE458783 TLW458777:TMA458783 TVS458777:TVW458783 UFO458777:UFS458783 UPK458777:UPO458783 UZG458777:UZK458783 VJC458777:VJG458783 VSY458777:VTC458783 WCU458777:WCY458783 WMQ458777:WMU458783 WWM458777:WWQ458783 AE524313:AI524319 KA524313:KE524319 TW524313:UA524319 ADS524313:ADW524319 ANO524313:ANS524319 AXK524313:AXO524319 BHG524313:BHK524319 BRC524313:BRG524319 CAY524313:CBC524319 CKU524313:CKY524319 CUQ524313:CUU524319 DEM524313:DEQ524319 DOI524313:DOM524319 DYE524313:DYI524319 EIA524313:EIE524319 ERW524313:ESA524319 FBS524313:FBW524319 FLO524313:FLS524319 FVK524313:FVO524319 GFG524313:GFK524319 GPC524313:GPG524319 GYY524313:GZC524319 HIU524313:HIY524319 HSQ524313:HSU524319 ICM524313:ICQ524319 IMI524313:IMM524319 IWE524313:IWI524319 JGA524313:JGE524319 JPW524313:JQA524319 JZS524313:JZW524319 KJO524313:KJS524319 KTK524313:KTO524319 LDG524313:LDK524319 LNC524313:LNG524319 LWY524313:LXC524319 MGU524313:MGY524319 MQQ524313:MQU524319 NAM524313:NAQ524319 NKI524313:NKM524319 NUE524313:NUI524319 OEA524313:OEE524319 ONW524313:OOA524319 OXS524313:OXW524319 PHO524313:PHS524319 PRK524313:PRO524319 QBG524313:QBK524319 QLC524313:QLG524319 QUY524313:QVC524319 REU524313:REY524319 ROQ524313:ROU524319 RYM524313:RYQ524319 SII524313:SIM524319 SSE524313:SSI524319 TCA524313:TCE524319 TLW524313:TMA524319 TVS524313:TVW524319 UFO524313:UFS524319 UPK524313:UPO524319 UZG524313:UZK524319 VJC524313:VJG524319 VSY524313:VTC524319 WCU524313:WCY524319 WMQ524313:WMU524319 WWM524313:WWQ524319 AE589849:AI589855 KA589849:KE589855 TW589849:UA589855 ADS589849:ADW589855 ANO589849:ANS589855 AXK589849:AXO589855 BHG589849:BHK589855 BRC589849:BRG589855 CAY589849:CBC589855 CKU589849:CKY589855 CUQ589849:CUU589855 DEM589849:DEQ589855 DOI589849:DOM589855 DYE589849:DYI589855 EIA589849:EIE589855 ERW589849:ESA589855 FBS589849:FBW589855 FLO589849:FLS589855 FVK589849:FVO589855 GFG589849:GFK589855 GPC589849:GPG589855 GYY589849:GZC589855 HIU589849:HIY589855 HSQ589849:HSU589855 ICM589849:ICQ589855 IMI589849:IMM589855 IWE589849:IWI589855 JGA589849:JGE589855 JPW589849:JQA589855 JZS589849:JZW589855 KJO589849:KJS589855 KTK589849:KTO589855 LDG589849:LDK589855 LNC589849:LNG589855 LWY589849:LXC589855 MGU589849:MGY589855 MQQ589849:MQU589855 NAM589849:NAQ589855 NKI589849:NKM589855 NUE589849:NUI589855 OEA589849:OEE589855 ONW589849:OOA589855 OXS589849:OXW589855 PHO589849:PHS589855 PRK589849:PRO589855 QBG589849:QBK589855 QLC589849:QLG589855 QUY589849:QVC589855 REU589849:REY589855 ROQ589849:ROU589855 RYM589849:RYQ589855 SII589849:SIM589855 SSE589849:SSI589855 TCA589849:TCE589855 TLW589849:TMA589855 TVS589849:TVW589855 UFO589849:UFS589855 UPK589849:UPO589855 UZG589849:UZK589855 VJC589849:VJG589855 VSY589849:VTC589855 WCU589849:WCY589855 WMQ589849:WMU589855 WWM589849:WWQ589855 AE655385:AI655391 KA655385:KE655391 TW655385:UA655391 ADS655385:ADW655391 ANO655385:ANS655391 AXK655385:AXO655391 BHG655385:BHK655391 BRC655385:BRG655391 CAY655385:CBC655391 CKU655385:CKY655391 CUQ655385:CUU655391 DEM655385:DEQ655391 DOI655385:DOM655391 DYE655385:DYI655391 EIA655385:EIE655391 ERW655385:ESA655391 FBS655385:FBW655391 FLO655385:FLS655391 FVK655385:FVO655391 GFG655385:GFK655391 GPC655385:GPG655391 GYY655385:GZC655391 HIU655385:HIY655391 HSQ655385:HSU655391 ICM655385:ICQ655391 IMI655385:IMM655391 IWE655385:IWI655391 JGA655385:JGE655391 JPW655385:JQA655391 JZS655385:JZW655391 KJO655385:KJS655391 KTK655385:KTO655391 LDG655385:LDK655391 LNC655385:LNG655391 LWY655385:LXC655391 MGU655385:MGY655391 MQQ655385:MQU655391 NAM655385:NAQ655391 NKI655385:NKM655391 NUE655385:NUI655391 OEA655385:OEE655391 ONW655385:OOA655391 OXS655385:OXW655391 PHO655385:PHS655391 PRK655385:PRO655391 QBG655385:QBK655391 QLC655385:QLG655391 QUY655385:QVC655391 REU655385:REY655391 ROQ655385:ROU655391 RYM655385:RYQ655391 SII655385:SIM655391 SSE655385:SSI655391 TCA655385:TCE655391 TLW655385:TMA655391 TVS655385:TVW655391 UFO655385:UFS655391 UPK655385:UPO655391 UZG655385:UZK655391 VJC655385:VJG655391 VSY655385:VTC655391 WCU655385:WCY655391 WMQ655385:WMU655391 WWM655385:WWQ655391 AE720921:AI720927 KA720921:KE720927 TW720921:UA720927 ADS720921:ADW720927 ANO720921:ANS720927 AXK720921:AXO720927 BHG720921:BHK720927 BRC720921:BRG720927 CAY720921:CBC720927 CKU720921:CKY720927 CUQ720921:CUU720927 DEM720921:DEQ720927 DOI720921:DOM720927 DYE720921:DYI720927 EIA720921:EIE720927 ERW720921:ESA720927 FBS720921:FBW720927 FLO720921:FLS720927 FVK720921:FVO720927 GFG720921:GFK720927 GPC720921:GPG720927 GYY720921:GZC720927 HIU720921:HIY720927 HSQ720921:HSU720927 ICM720921:ICQ720927 IMI720921:IMM720927 IWE720921:IWI720927 JGA720921:JGE720927 JPW720921:JQA720927 JZS720921:JZW720927 KJO720921:KJS720927 KTK720921:KTO720927 LDG720921:LDK720927 LNC720921:LNG720927 LWY720921:LXC720927 MGU720921:MGY720927 MQQ720921:MQU720927 NAM720921:NAQ720927 NKI720921:NKM720927 NUE720921:NUI720927 OEA720921:OEE720927 ONW720921:OOA720927 OXS720921:OXW720927 PHO720921:PHS720927 PRK720921:PRO720927 QBG720921:QBK720927 QLC720921:QLG720927 QUY720921:QVC720927 REU720921:REY720927 ROQ720921:ROU720927 RYM720921:RYQ720927 SII720921:SIM720927 SSE720921:SSI720927 TCA720921:TCE720927 TLW720921:TMA720927 TVS720921:TVW720927 UFO720921:UFS720927 UPK720921:UPO720927 UZG720921:UZK720927 VJC720921:VJG720927 VSY720921:VTC720927 WCU720921:WCY720927 WMQ720921:WMU720927 WWM720921:WWQ720927 AE786457:AI786463 KA786457:KE786463 TW786457:UA786463 ADS786457:ADW786463 ANO786457:ANS786463 AXK786457:AXO786463 BHG786457:BHK786463 BRC786457:BRG786463 CAY786457:CBC786463 CKU786457:CKY786463 CUQ786457:CUU786463 DEM786457:DEQ786463 DOI786457:DOM786463 DYE786457:DYI786463 EIA786457:EIE786463 ERW786457:ESA786463 FBS786457:FBW786463 FLO786457:FLS786463 FVK786457:FVO786463 GFG786457:GFK786463 GPC786457:GPG786463 GYY786457:GZC786463 HIU786457:HIY786463 HSQ786457:HSU786463 ICM786457:ICQ786463 IMI786457:IMM786463 IWE786457:IWI786463 JGA786457:JGE786463 JPW786457:JQA786463 JZS786457:JZW786463 KJO786457:KJS786463 KTK786457:KTO786463 LDG786457:LDK786463 LNC786457:LNG786463 LWY786457:LXC786463 MGU786457:MGY786463 MQQ786457:MQU786463 NAM786457:NAQ786463 NKI786457:NKM786463 NUE786457:NUI786463 OEA786457:OEE786463 ONW786457:OOA786463 OXS786457:OXW786463 PHO786457:PHS786463 PRK786457:PRO786463 QBG786457:QBK786463 QLC786457:QLG786463 QUY786457:QVC786463 REU786457:REY786463 ROQ786457:ROU786463 RYM786457:RYQ786463 SII786457:SIM786463 SSE786457:SSI786463 TCA786457:TCE786463 TLW786457:TMA786463 TVS786457:TVW786463 UFO786457:UFS786463 UPK786457:UPO786463 UZG786457:UZK786463 VJC786457:VJG786463 VSY786457:VTC786463 WCU786457:WCY786463 WMQ786457:WMU786463 WWM786457:WWQ786463 AE851993:AI851999 KA851993:KE851999 TW851993:UA851999 ADS851993:ADW851999 ANO851993:ANS851999 AXK851993:AXO851999 BHG851993:BHK851999 BRC851993:BRG851999 CAY851993:CBC851999 CKU851993:CKY851999 CUQ851993:CUU851999 DEM851993:DEQ851999 DOI851993:DOM851999 DYE851993:DYI851999 EIA851993:EIE851999 ERW851993:ESA851999 FBS851993:FBW851999 FLO851993:FLS851999 FVK851993:FVO851999 GFG851993:GFK851999 GPC851993:GPG851999 GYY851993:GZC851999 HIU851993:HIY851999 HSQ851993:HSU851999 ICM851993:ICQ851999 IMI851993:IMM851999 IWE851993:IWI851999 JGA851993:JGE851999 JPW851993:JQA851999 JZS851993:JZW851999 KJO851993:KJS851999 KTK851993:KTO851999 LDG851993:LDK851999 LNC851993:LNG851999 LWY851993:LXC851999 MGU851993:MGY851999 MQQ851993:MQU851999 NAM851993:NAQ851999 NKI851993:NKM851999 NUE851993:NUI851999 OEA851993:OEE851999 ONW851993:OOA851999 OXS851993:OXW851999 PHO851993:PHS851999 PRK851993:PRO851999 QBG851993:QBK851999 QLC851993:QLG851999 QUY851993:QVC851999 REU851993:REY851999 ROQ851993:ROU851999 RYM851993:RYQ851999 SII851993:SIM851999 SSE851993:SSI851999 TCA851993:TCE851999 TLW851993:TMA851999 TVS851993:TVW851999 UFO851993:UFS851999 UPK851993:UPO851999 UZG851993:UZK851999 VJC851993:VJG851999 VSY851993:VTC851999 WCU851993:WCY851999 WMQ851993:WMU851999 WWM851993:WWQ851999 AE917529:AI917535 KA917529:KE917535 TW917529:UA917535 ADS917529:ADW917535 ANO917529:ANS917535 AXK917529:AXO917535 BHG917529:BHK917535 BRC917529:BRG917535 CAY917529:CBC917535 CKU917529:CKY917535 CUQ917529:CUU917535 DEM917529:DEQ917535 DOI917529:DOM917535 DYE917529:DYI917535 EIA917529:EIE917535 ERW917529:ESA917535 FBS917529:FBW917535 FLO917529:FLS917535 FVK917529:FVO917535 GFG917529:GFK917535 GPC917529:GPG917535 GYY917529:GZC917535 HIU917529:HIY917535 HSQ917529:HSU917535 ICM917529:ICQ917535 IMI917529:IMM917535 IWE917529:IWI917535 JGA917529:JGE917535 JPW917529:JQA917535 JZS917529:JZW917535 KJO917529:KJS917535 KTK917529:KTO917535 LDG917529:LDK917535 LNC917529:LNG917535 LWY917529:LXC917535 MGU917529:MGY917535 MQQ917529:MQU917535 NAM917529:NAQ917535 NKI917529:NKM917535 NUE917529:NUI917535 OEA917529:OEE917535 ONW917529:OOA917535 OXS917529:OXW917535 PHO917529:PHS917535 PRK917529:PRO917535 QBG917529:QBK917535 QLC917529:QLG917535 QUY917529:QVC917535 REU917529:REY917535 ROQ917529:ROU917535 RYM917529:RYQ917535 SII917529:SIM917535 SSE917529:SSI917535 TCA917529:TCE917535 TLW917529:TMA917535 TVS917529:TVW917535 UFO917529:UFS917535 UPK917529:UPO917535 UZG917529:UZK917535 VJC917529:VJG917535 VSY917529:VTC917535 WCU917529:WCY917535 WMQ917529:WMU917535 WWM917529:WWQ917535 AE983065:AI983071 KA983065:KE983071 TW983065:UA983071 ADS983065:ADW983071 ANO983065:ANS983071 AXK983065:AXO983071 BHG983065:BHK983071 BRC983065:BRG983071 CAY983065:CBC983071 CKU983065:CKY983071 CUQ983065:CUU983071 DEM983065:DEQ983071 DOI983065:DOM983071 DYE983065:DYI983071 EIA983065:EIE983071 ERW983065:ESA983071 FBS983065:FBW983071 FLO983065:FLS983071 FVK983065:FVO983071 GFG983065:GFK983071 GPC983065:GPG983071 GYY983065:GZC983071 HIU983065:HIY983071 HSQ983065:HSU983071 ICM983065:ICQ983071 IMI983065:IMM983071 IWE983065:IWI983071 JGA983065:JGE983071 JPW983065:JQA983071 JZS983065:JZW983071 KJO983065:KJS983071 KTK983065:KTO983071 LDG983065:LDK983071 LNC983065:LNG983071 LWY983065:LXC983071 MGU983065:MGY983071 MQQ983065:MQU983071 NAM983065:NAQ983071 NKI983065:NKM983071 NUE983065:NUI983071 OEA983065:OEE983071 ONW983065:OOA983071 OXS983065:OXW983071 PHO983065:PHS983071 PRK983065:PRO983071 QBG983065:QBK983071 QLC983065:QLG983071 QUY983065:QVC983071 REU983065:REY983071 ROQ983065:ROU983071 RYM983065:RYQ983071 SII983065:SIM983071 SSE983065:SSI983071 TCA983065:TCE983071 TLW983065:TMA983071 TVS983065:TVW983071 UFO983065:UFS983071 UPK983065:UPO983071 UZG983065:UZK983071 VJC983065:VJG983071 VSY983065:VTC983071 WCU983065:WCY983071 WMQ983065:WMU983071 WWM983065:WWQ983071 WWM21:WWQ31 WMQ21:WMU31 WCU21:WCY31 VSY21:VTC31 VJC21:VJG31 UZG21:UZK31 UPK21:UPO31 UFO21:UFS31 TVS21:TVW31 TLW21:TMA31 TCA21:TCE31 SSE21:SSI31 SII21:SIM31 RYM21:RYQ31 ROQ21:ROU31 REU21:REY31 QUY21:QVC31 QLC21:QLG31 QBG21:QBK31 PRK21:PRO31 PHO21:PHS31 OXS21:OXW31 ONW21:OOA31 OEA21:OEE31 NUE21:NUI31 NKI21:NKM31 NAM21:NAQ31 MQQ21:MQU31 MGU21:MGY31 LWY21:LXC31 LNC21:LNG31 LDG21:LDK31 KTK21:KTO31 KJO21:KJS31 JZS21:JZW31 JPW21:JQA31 JGA21:JGE31 IWE21:IWI31 IMI21:IMM31 ICM21:ICQ31 HSQ21:HSU31 HIU21:HIY31 GYY21:GZC31 GPC21:GPG31 GFG21:GFK31 FVK21:FVO31 FLO21:FLS31 FBS21:FBW31 ERW21:ESA31 EIA21:EIE31 DYE21:DYI31 DOI21:DOM31 DEM21:DEQ31 CUQ21:CUU31 CKU21:CKY31 CAY21:CBC31 BRC21:BRG31 BHG21:BHK31 AXK21:AXO31 ANO21:ANS31 ADS21:ADW31 TW21:UA31 KA21:KE31 AE21:AI31" xr:uid="{DE991509-270B-4F14-BD63-53D672D34DCB}">
      <formula1>valor</formula1>
    </dataValidation>
    <dataValidation type="list" allowBlank="1" showInputMessage="1" showErrorMessage="1" sqref="AE20:AI20 KA20:KE20 TW20:UA20 ADS20:ADW20 ANO20:ANS20 AXK20:AXO20 BHG20:BHK20 BRC20:BRG20 CAY20:CBC20 CKU20:CKY20 CUQ20:CUU20 DEM20:DEQ20 DOI20:DOM20 DYE20:DYI20 EIA20:EIE20 ERW20:ESA20 FBS20:FBW20 FLO20:FLS20 FVK20:FVO20 GFG20:GFK20 GPC20:GPG20 GYY20:GZC20 HIU20:HIY20 HSQ20:HSU20 ICM20:ICQ20 IMI20:IMM20 IWE20:IWI20 JGA20:JGE20 JPW20:JQA20 JZS20:JZW20 KJO20:KJS20 KTK20:KTO20 LDG20:LDK20 LNC20:LNG20 LWY20:LXC20 MGU20:MGY20 MQQ20:MQU20 NAM20:NAQ20 NKI20:NKM20 NUE20:NUI20 OEA20:OEE20 ONW20:OOA20 OXS20:OXW20 PHO20:PHS20 PRK20:PRO20 QBG20:QBK20 QLC20:QLG20 QUY20:QVC20 REU20:REY20 ROQ20:ROU20 RYM20:RYQ20 SII20:SIM20 SSE20:SSI20 TCA20:TCE20 TLW20:TMA20 TVS20:TVW20 UFO20:UFS20 UPK20:UPO20 UZG20:UZK20 VJC20:VJG20 VSY20:VTC20 WCU20:WCY20 WMQ20:WMU20 WWM20:WWQ20 AE65560:AI65560 KA65560:KE65560 TW65560:UA65560 ADS65560:ADW65560 ANO65560:ANS65560 AXK65560:AXO65560 BHG65560:BHK65560 BRC65560:BRG65560 CAY65560:CBC65560 CKU65560:CKY65560 CUQ65560:CUU65560 DEM65560:DEQ65560 DOI65560:DOM65560 DYE65560:DYI65560 EIA65560:EIE65560 ERW65560:ESA65560 FBS65560:FBW65560 FLO65560:FLS65560 FVK65560:FVO65560 GFG65560:GFK65560 GPC65560:GPG65560 GYY65560:GZC65560 HIU65560:HIY65560 HSQ65560:HSU65560 ICM65560:ICQ65560 IMI65560:IMM65560 IWE65560:IWI65560 JGA65560:JGE65560 JPW65560:JQA65560 JZS65560:JZW65560 KJO65560:KJS65560 KTK65560:KTO65560 LDG65560:LDK65560 LNC65560:LNG65560 LWY65560:LXC65560 MGU65560:MGY65560 MQQ65560:MQU65560 NAM65560:NAQ65560 NKI65560:NKM65560 NUE65560:NUI65560 OEA65560:OEE65560 ONW65560:OOA65560 OXS65560:OXW65560 PHO65560:PHS65560 PRK65560:PRO65560 QBG65560:QBK65560 QLC65560:QLG65560 QUY65560:QVC65560 REU65560:REY65560 ROQ65560:ROU65560 RYM65560:RYQ65560 SII65560:SIM65560 SSE65560:SSI65560 TCA65560:TCE65560 TLW65560:TMA65560 TVS65560:TVW65560 UFO65560:UFS65560 UPK65560:UPO65560 UZG65560:UZK65560 VJC65560:VJG65560 VSY65560:VTC65560 WCU65560:WCY65560 WMQ65560:WMU65560 WWM65560:WWQ65560 AE131096:AI131096 KA131096:KE131096 TW131096:UA131096 ADS131096:ADW131096 ANO131096:ANS131096 AXK131096:AXO131096 BHG131096:BHK131096 BRC131096:BRG131096 CAY131096:CBC131096 CKU131096:CKY131096 CUQ131096:CUU131096 DEM131096:DEQ131096 DOI131096:DOM131096 DYE131096:DYI131096 EIA131096:EIE131096 ERW131096:ESA131096 FBS131096:FBW131096 FLO131096:FLS131096 FVK131096:FVO131096 GFG131096:GFK131096 GPC131096:GPG131096 GYY131096:GZC131096 HIU131096:HIY131096 HSQ131096:HSU131096 ICM131096:ICQ131096 IMI131096:IMM131096 IWE131096:IWI131096 JGA131096:JGE131096 JPW131096:JQA131096 JZS131096:JZW131096 KJO131096:KJS131096 KTK131096:KTO131096 LDG131096:LDK131096 LNC131096:LNG131096 LWY131096:LXC131096 MGU131096:MGY131096 MQQ131096:MQU131096 NAM131096:NAQ131096 NKI131096:NKM131096 NUE131096:NUI131096 OEA131096:OEE131096 ONW131096:OOA131096 OXS131096:OXW131096 PHO131096:PHS131096 PRK131096:PRO131096 QBG131096:QBK131096 QLC131096:QLG131096 QUY131096:QVC131096 REU131096:REY131096 ROQ131096:ROU131096 RYM131096:RYQ131096 SII131096:SIM131096 SSE131096:SSI131096 TCA131096:TCE131096 TLW131096:TMA131096 TVS131096:TVW131096 UFO131096:UFS131096 UPK131096:UPO131096 UZG131096:UZK131096 VJC131096:VJG131096 VSY131096:VTC131096 WCU131096:WCY131096 WMQ131096:WMU131096 WWM131096:WWQ131096 AE196632:AI196632 KA196632:KE196632 TW196632:UA196632 ADS196632:ADW196632 ANO196632:ANS196632 AXK196632:AXO196632 BHG196632:BHK196632 BRC196632:BRG196632 CAY196632:CBC196632 CKU196632:CKY196632 CUQ196632:CUU196632 DEM196632:DEQ196632 DOI196632:DOM196632 DYE196632:DYI196632 EIA196632:EIE196632 ERW196632:ESA196632 FBS196632:FBW196632 FLO196632:FLS196632 FVK196632:FVO196632 GFG196632:GFK196632 GPC196632:GPG196632 GYY196632:GZC196632 HIU196632:HIY196632 HSQ196632:HSU196632 ICM196632:ICQ196632 IMI196632:IMM196632 IWE196632:IWI196632 JGA196632:JGE196632 JPW196632:JQA196632 JZS196632:JZW196632 KJO196632:KJS196632 KTK196632:KTO196632 LDG196632:LDK196632 LNC196632:LNG196632 LWY196632:LXC196632 MGU196632:MGY196632 MQQ196632:MQU196632 NAM196632:NAQ196632 NKI196632:NKM196632 NUE196632:NUI196632 OEA196632:OEE196632 ONW196632:OOA196632 OXS196632:OXW196632 PHO196632:PHS196632 PRK196632:PRO196632 QBG196632:QBK196632 QLC196632:QLG196632 QUY196632:QVC196632 REU196632:REY196632 ROQ196632:ROU196632 RYM196632:RYQ196632 SII196632:SIM196632 SSE196632:SSI196632 TCA196632:TCE196632 TLW196632:TMA196632 TVS196632:TVW196632 UFO196632:UFS196632 UPK196632:UPO196632 UZG196632:UZK196632 VJC196632:VJG196632 VSY196632:VTC196632 WCU196632:WCY196632 WMQ196632:WMU196632 WWM196632:WWQ196632 AE262168:AI262168 KA262168:KE262168 TW262168:UA262168 ADS262168:ADW262168 ANO262168:ANS262168 AXK262168:AXO262168 BHG262168:BHK262168 BRC262168:BRG262168 CAY262168:CBC262168 CKU262168:CKY262168 CUQ262168:CUU262168 DEM262168:DEQ262168 DOI262168:DOM262168 DYE262168:DYI262168 EIA262168:EIE262168 ERW262168:ESA262168 FBS262168:FBW262168 FLO262168:FLS262168 FVK262168:FVO262168 GFG262168:GFK262168 GPC262168:GPG262168 GYY262168:GZC262168 HIU262168:HIY262168 HSQ262168:HSU262168 ICM262168:ICQ262168 IMI262168:IMM262168 IWE262168:IWI262168 JGA262168:JGE262168 JPW262168:JQA262168 JZS262168:JZW262168 KJO262168:KJS262168 KTK262168:KTO262168 LDG262168:LDK262168 LNC262168:LNG262168 LWY262168:LXC262168 MGU262168:MGY262168 MQQ262168:MQU262168 NAM262168:NAQ262168 NKI262168:NKM262168 NUE262168:NUI262168 OEA262168:OEE262168 ONW262168:OOA262168 OXS262168:OXW262168 PHO262168:PHS262168 PRK262168:PRO262168 QBG262168:QBK262168 QLC262168:QLG262168 QUY262168:QVC262168 REU262168:REY262168 ROQ262168:ROU262168 RYM262168:RYQ262168 SII262168:SIM262168 SSE262168:SSI262168 TCA262168:TCE262168 TLW262168:TMA262168 TVS262168:TVW262168 UFO262168:UFS262168 UPK262168:UPO262168 UZG262168:UZK262168 VJC262168:VJG262168 VSY262168:VTC262168 WCU262168:WCY262168 WMQ262168:WMU262168 WWM262168:WWQ262168 AE327704:AI327704 KA327704:KE327704 TW327704:UA327704 ADS327704:ADW327704 ANO327704:ANS327704 AXK327704:AXO327704 BHG327704:BHK327704 BRC327704:BRG327704 CAY327704:CBC327704 CKU327704:CKY327704 CUQ327704:CUU327704 DEM327704:DEQ327704 DOI327704:DOM327704 DYE327704:DYI327704 EIA327704:EIE327704 ERW327704:ESA327704 FBS327704:FBW327704 FLO327704:FLS327704 FVK327704:FVO327704 GFG327704:GFK327704 GPC327704:GPG327704 GYY327704:GZC327704 HIU327704:HIY327704 HSQ327704:HSU327704 ICM327704:ICQ327704 IMI327704:IMM327704 IWE327704:IWI327704 JGA327704:JGE327704 JPW327704:JQA327704 JZS327704:JZW327704 KJO327704:KJS327704 KTK327704:KTO327704 LDG327704:LDK327704 LNC327704:LNG327704 LWY327704:LXC327704 MGU327704:MGY327704 MQQ327704:MQU327704 NAM327704:NAQ327704 NKI327704:NKM327704 NUE327704:NUI327704 OEA327704:OEE327704 ONW327704:OOA327704 OXS327704:OXW327704 PHO327704:PHS327704 PRK327704:PRO327704 QBG327704:QBK327704 QLC327704:QLG327704 QUY327704:QVC327704 REU327704:REY327704 ROQ327704:ROU327704 RYM327704:RYQ327704 SII327704:SIM327704 SSE327704:SSI327704 TCA327704:TCE327704 TLW327704:TMA327704 TVS327704:TVW327704 UFO327704:UFS327704 UPK327704:UPO327704 UZG327704:UZK327704 VJC327704:VJG327704 VSY327704:VTC327704 WCU327704:WCY327704 WMQ327704:WMU327704 WWM327704:WWQ327704 AE393240:AI393240 KA393240:KE393240 TW393240:UA393240 ADS393240:ADW393240 ANO393240:ANS393240 AXK393240:AXO393240 BHG393240:BHK393240 BRC393240:BRG393240 CAY393240:CBC393240 CKU393240:CKY393240 CUQ393240:CUU393240 DEM393240:DEQ393240 DOI393240:DOM393240 DYE393240:DYI393240 EIA393240:EIE393240 ERW393240:ESA393240 FBS393240:FBW393240 FLO393240:FLS393240 FVK393240:FVO393240 GFG393240:GFK393240 GPC393240:GPG393240 GYY393240:GZC393240 HIU393240:HIY393240 HSQ393240:HSU393240 ICM393240:ICQ393240 IMI393240:IMM393240 IWE393240:IWI393240 JGA393240:JGE393240 JPW393240:JQA393240 JZS393240:JZW393240 KJO393240:KJS393240 KTK393240:KTO393240 LDG393240:LDK393240 LNC393240:LNG393240 LWY393240:LXC393240 MGU393240:MGY393240 MQQ393240:MQU393240 NAM393240:NAQ393240 NKI393240:NKM393240 NUE393240:NUI393240 OEA393240:OEE393240 ONW393240:OOA393240 OXS393240:OXW393240 PHO393240:PHS393240 PRK393240:PRO393240 QBG393240:QBK393240 QLC393240:QLG393240 QUY393240:QVC393240 REU393240:REY393240 ROQ393240:ROU393240 RYM393240:RYQ393240 SII393240:SIM393240 SSE393240:SSI393240 TCA393240:TCE393240 TLW393240:TMA393240 TVS393240:TVW393240 UFO393240:UFS393240 UPK393240:UPO393240 UZG393240:UZK393240 VJC393240:VJG393240 VSY393240:VTC393240 WCU393240:WCY393240 WMQ393240:WMU393240 WWM393240:WWQ393240 AE458776:AI458776 KA458776:KE458776 TW458776:UA458776 ADS458776:ADW458776 ANO458776:ANS458776 AXK458776:AXO458776 BHG458776:BHK458776 BRC458776:BRG458776 CAY458776:CBC458776 CKU458776:CKY458776 CUQ458776:CUU458776 DEM458776:DEQ458776 DOI458776:DOM458776 DYE458776:DYI458776 EIA458776:EIE458776 ERW458776:ESA458776 FBS458776:FBW458776 FLO458776:FLS458776 FVK458776:FVO458776 GFG458776:GFK458776 GPC458776:GPG458776 GYY458776:GZC458776 HIU458776:HIY458776 HSQ458776:HSU458776 ICM458776:ICQ458776 IMI458776:IMM458776 IWE458776:IWI458776 JGA458776:JGE458776 JPW458776:JQA458776 JZS458776:JZW458776 KJO458776:KJS458776 KTK458776:KTO458776 LDG458776:LDK458776 LNC458776:LNG458776 LWY458776:LXC458776 MGU458776:MGY458776 MQQ458776:MQU458776 NAM458776:NAQ458776 NKI458776:NKM458776 NUE458776:NUI458776 OEA458776:OEE458776 ONW458776:OOA458776 OXS458776:OXW458776 PHO458776:PHS458776 PRK458776:PRO458776 QBG458776:QBK458776 QLC458776:QLG458776 QUY458776:QVC458776 REU458776:REY458776 ROQ458776:ROU458776 RYM458776:RYQ458776 SII458776:SIM458776 SSE458776:SSI458776 TCA458776:TCE458776 TLW458776:TMA458776 TVS458776:TVW458776 UFO458776:UFS458776 UPK458776:UPO458776 UZG458776:UZK458776 VJC458776:VJG458776 VSY458776:VTC458776 WCU458776:WCY458776 WMQ458776:WMU458776 WWM458776:WWQ458776 AE524312:AI524312 KA524312:KE524312 TW524312:UA524312 ADS524312:ADW524312 ANO524312:ANS524312 AXK524312:AXO524312 BHG524312:BHK524312 BRC524312:BRG524312 CAY524312:CBC524312 CKU524312:CKY524312 CUQ524312:CUU524312 DEM524312:DEQ524312 DOI524312:DOM524312 DYE524312:DYI524312 EIA524312:EIE524312 ERW524312:ESA524312 FBS524312:FBW524312 FLO524312:FLS524312 FVK524312:FVO524312 GFG524312:GFK524312 GPC524312:GPG524312 GYY524312:GZC524312 HIU524312:HIY524312 HSQ524312:HSU524312 ICM524312:ICQ524312 IMI524312:IMM524312 IWE524312:IWI524312 JGA524312:JGE524312 JPW524312:JQA524312 JZS524312:JZW524312 KJO524312:KJS524312 KTK524312:KTO524312 LDG524312:LDK524312 LNC524312:LNG524312 LWY524312:LXC524312 MGU524312:MGY524312 MQQ524312:MQU524312 NAM524312:NAQ524312 NKI524312:NKM524312 NUE524312:NUI524312 OEA524312:OEE524312 ONW524312:OOA524312 OXS524312:OXW524312 PHO524312:PHS524312 PRK524312:PRO524312 QBG524312:QBK524312 QLC524312:QLG524312 QUY524312:QVC524312 REU524312:REY524312 ROQ524312:ROU524312 RYM524312:RYQ524312 SII524312:SIM524312 SSE524312:SSI524312 TCA524312:TCE524312 TLW524312:TMA524312 TVS524312:TVW524312 UFO524312:UFS524312 UPK524312:UPO524312 UZG524312:UZK524312 VJC524312:VJG524312 VSY524312:VTC524312 WCU524312:WCY524312 WMQ524312:WMU524312 WWM524312:WWQ524312 AE589848:AI589848 KA589848:KE589848 TW589848:UA589848 ADS589848:ADW589848 ANO589848:ANS589848 AXK589848:AXO589848 BHG589848:BHK589848 BRC589848:BRG589848 CAY589848:CBC589848 CKU589848:CKY589848 CUQ589848:CUU589848 DEM589848:DEQ589848 DOI589848:DOM589848 DYE589848:DYI589848 EIA589848:EIE589848 ERW589848:ESA589848 FBS589848:FBW589848 FLO589848:FLS589848 FVK589848:FVO589848 GFG589848:GFK589848 GPC589848:GPG589848 GYY589848:GZC589848 HIU589848:HIY589848 HSQ589848:HSU589848 ICM589848:ICQ589848 IMI589848:IMM589848 IWE589848:IWI589848 JGA589848:JGE589848 JPW589848:JQA589848 JZS589848:JZW589848 KJO589848:KJS589848 KTK589848:KTO589848 LDG589848:LDK589848 LNC589848:LNG589848 LWY589848:LXC589848 MGU589848:MGY589848 MQQ589848:MQU589848 NAM589848:NAQ589848 NKI589848:NKM589848 NUE589848:NUI589848 OEA589848:OEE589848 ONW589848:OOA589848 OXS589848:OXW589848 PHO589848:PHS589848 PRK589848:PRO589848 QBG589848:QBK589848 QLC589848:QLG589848 QUY589848:QVC589848 REU589848:REY589848 ROQ589848:ROU589848 RYM589848:RYQ589848 SII589848:SIM589848 SSE589848:SSI589848 TCA589848:TCE589848 TLW589848:TMA589848 TVS589848:TVW589848 UFO589848:UFS589848 UPK589848:UPO589848 UZG589848:UZK589848 VJC589848:VJG589848 VSY589848:VTC589848 WCU589848:WCY589848 WMQ589848:WMU589848 WWM589848:WWQ589848 AE655384:AI655384 KA655384:KE655384 TW655384:UA655384 ADS655384:ADW655384 ANO655384:ANS655384 AXK655384:AXO655384 BHG655384:BHK655384 BRC655384:BRG655384 CAY655384:CBC655384 CKU655384:CKY655384 CUQ655384:CUU655384 DEM655384:DEQ655384 DOI655384:DOM655384 DYE655384:DYI655384 EIA655384:EIE655384 ERW655384:ESA655384 FBS655384:FBW655384 FLO655384:FLS655384 FVK655384:FVO655384 GFG655384:GFK655384 GPC655384:GPG655384 GYY655384:GZC655384 HIU655384:HIY655384 HSQ655384:HSU655384 ICM655384:ICQ655384 IMI655384:IMM655384 IWE655384:IWI655384 JGA655384:JGE655384 JPW655384:JQA655384 JZS655384:JZW655384 KJO655384:KJS655384 KTK655384:KTO655384 LDG655384:LDK655384 LNC655384:LNG655384 LWY655384:LXC655384 MGU655384:MGY655384 MQQ655384:MQU655384 NAM655384:NAQ655384 NKI655384:NKM655384 NUE655384:NUI655384 OEA655384:OEE655384 ONW655384:OOA655384 OXS655384:OXW655384 PHO655384:PHS655384 PRK655384:PRO655384 QBG655384:QBK655384 QLC655384:QLG655384 QUY655384:QVC655384 REU655384:REY655384 ROQ655384:ROU655384 RYM655384:RYQ655384 SII655384:SIM655384 SSE655384:SSI655384 TCA655384:TCE655384 TLW655384:TMA655384 TVS655384:TVW655384 UFO655384:UFS655384 UPK655384:UPO655384 UZG655384:UZK655384 VJC655384:VJG655384 VSY655384:VTC655384 WCU655384:WCY655384 WMQ655384:WMU655384 WWM655384:WWQ655384 AE720920:AI720920 KA720920:KE720920 TW720920:UA720920 ADS720920:ADW720920 ANO720920:ANS720920 AXK720920:AXO720920 BHG720920:BHK720920 BRC720920:BRG720920 CAY720920:CBC720920 CKU720920:CKY720920 CUQ720920:CUU720920 DEM720920:DEQ720920 DOI720920:DOM720920 DYE720920:DYI720920 EIA720920:EIE720920 ERW720920:ESA720920 FBS720920:FBW720920 FLO720920:FLS720920 FVK720920:FVO720920 GFG720920:GFK720920 GPC720920:GPG720920 GYY720920:GZC720920 HIU720920:HIY720920 HSQ720920:HSU720920 ICM720920:ICQ720920 IMI720920:IMM720920 IWE720920:IWI720920 JGA720920:JGE720920 JPW720920:JQA720920 JZS720920:JZW720920 KJO720920:KJS720920 KTK720920:KTO720920 LDG720920:LDK720920 LNC720920:LNG720920 LWY720920:LXC720920 MGU720920:MGY720920 MQQ720920:MQU720920 NAM720920:NAQ720920 NKI720920:NKM720920 NUE720920:NUI720920 OEA720920:OEE720920 ONW720920:OOA720920 OXS720920:OXW720920 PHO720920:PHS720920 PRK720920:PRO720920 QBG720920:QBK720920 QLC720920:QLG720920 QUY720920:QVC720920 REU720920:REY720920 ROQ720920:ROU720920 RYM720920:RYQ720920 SII720920:SIM720920 SSE720920:SSI720920 TCA720920:TCE720920 TLW720920:TMA720920 TVS720920:TVW720920 UFO720920:UFS720920 UPK720920:UPO720920 UZG720920:UZK720920 VJC720920:VJG720920 VSY720920:VTC720920 WCU720920:WCY720920 WMQ720920:WMU720920 WWM720920:WWQ720920 AE786456:AI786456 KA786456:KE786456 TW786456:UA786456 ADS786456:ADW786456 ANO786456:ANS786456 AXK786456:AXO786456 BHG786456:BHK786456 BRC786456:BRG786456 CAY786456:CBC786456 CKU786456:CKY786456 CUQ786456:CUU786456 DEM786456:DEQ786456 DOI786456:DOM786456 DYE786456:DYI786456 EIA786456:EIE786456 ERW786456:ESA786456 FBS786456:FBW786456 FLO786456:FLS786456 FVK786456:FVO786456 GFG786456:GFK786456 GPC786456:GPG786456 GYY786456:GZC786456 HIU786456:HIY786456 HSQ786456:HSU786456 ICM786456:ICQ786456 IMI786456:IMM786456 IWE786456:IWI786456 JGA786456:JGE786456 JPW786456:JQA786456 JZS786456:JZW786456 KJO786456:KJS786456 KTK786456:KTO786456 LDG786456:LDK786456 LNC786456:LNG786456 LWY786456:LXC786456 MGU786456:MGY786456 MQQ786456:MQU786456 NAM786456:NAQ786456 NKI786456:NKM786456 NUE786456:NUI786456 OEA786456:OEE786456 ONW786456:OOA786456 OXS786456:OXW786456 PHO786456:PHS786456 PRK786456:PRO786456 QBG786456:QBK786456 QLC786456:QLG786456 QUY786456:QVC786456 REU786456:REY786456 ROQ786456:ROU786456 RYM786456:RYQ786456 SII786456:SIM786456 SSE786456:SSI786456 TCA786456:TCE786456 TLW786456:TMA786456 TVS786456:TVW786456 UFO786456:UFS786456 UPK786456:UPO786456 UZG786456:UZK786456 VJC786456:VJG786456 VSY786456:VTC786456 WCU786456:WCY786456 WMQ786456:WMU786456 WWM786456:WWQ786456 AE851992:AI851992 KA851992:KE851992 TW851992:UA851992 ADS851992:ADW851992 ANO851992:ANS851992 AXK851992:AXO851992 BHG851992:BHK851992 BRC851992:BRG851992 CAY851992:CBC851992 CKU851992:CKY851992 CUQ851992:CUU851992 DEM851992:DEQ851992 DOI851992:DOM851992 DYE851992:DYI851992 EIA851992:EIE851992 ERW851992:ESA851992 FBS851992:FBW851992 FLO851992:FLS851992 FVK851992:FVO851992 GFG851992:GFK851992 GPC851992:GPG851992 GYY851992:GZC851992 HIU851992:HIY851992 HSQ851992:HSU851992 ICM851992:ICQ851992 IMI851992:IMM851992 IWE851992:IWI851992 JGA851992:JGE851992 JPW851992:JQA851992 JZS851992:JZW851992 KJO851992:KJS851992 KTK851992:KTO851992 LDG851992:LDK851992 LNC851992:LNG851992 LWY851992:LXC851992 MGU851992:MGY851992 MQQ851992:MQU851992 NAM851992:NAQ851992 NKI851992:NKM851992 NUE851992:NUI851992 OEA851992:OEE851992 ONW851992:OOA851992 OXS851992:OXW851992 PHO851992:PHS851992 PRK851992:PRO851992 QBG851992:QBK851992 QLC851992:QLG851992 QUY851992:QVC851992 REU851992:REY851992 ROQ851992:ROU851992 RYM851992:RYQ851992 SII851992:SIM851992 SSE851992:SSI851992 TCA851992:TCE851992 TLW851992:TMA851992 TVS851992:TVW851992 UFO851992:UFS851992 UPK851992:UPO851992 UZG851992:UZK851992 VJC851992:VJG851992 VSY851992:VTC851992 WCU851992:WCY851992 WMQ851992:WMU851992 WWM851992:WWQ851992 AE917528:AI917528 KA917528:KE917528 TW917528:UA917528 ADS917528:ADW917528 ANO917528:ANS917528 AXK917528:AXO917528 BHG917528:BHK917528 BRC917528:BRG917528 CAY917528:CBC917528 CKU917528:CKY917528 CUQ917528:CUU917528 DEM917528:DEQ917528 DOI917528:DOM917528 DYE917528:DYI917528 EIA917528:EIE917528 ERW917528:ESA917528 FBS917528:FBW917528 FLO917528:FLS917528 FVK917528:FVO917528 GFG917528:GFK917528 GPC917528:GPG917528 GYY917528:GZC917528 HIU917528:HIY917528 HSQ917528:HSU917528 ICM917528:ICQ917528 IMI917528:IMM917528 IWE917528:IWI917528 JGA917528:JGE917528 JPW917528:JQA917528 JZS917528:JZW917528 KJO917528:KJS917528 KTK917528:KTO917528 LDG917528:LDK917528 LNC917528:LNG917528 LWY917528:LXC917528 MGU917528:MGY917528 MQQ917528:MQU917528 NAM917528:NAQ917528 NKI917528:NKM917528 NUE917528:NUI917528 OEA917528:OEE917528 ONW917528:OOA917528 OXS917528:OXW917528 PHO917528:PHS917528 PRK917528:PRO917528 QBG917528:QBK917528 QLC917528:QLG917528 QUY917528:QVC917528 REU917528:REY917528 ROQ917528:ROU917528 RYM917528:RYQ917528 SII917528:SIM917528 SSE917528:SSI917528 TCA917528:TCE917528 TLW917528:TMA917528 TVS917528:TVW917528 UFO917528:UFS917528 UPK917528:UPO917528 UZG917528:UZK917528 VJC917528:VJG917528 VSY917528:VTC917528 WCU917528:WCY917528 WMQ917528:WMU917528 WWM917528:WWQ917528 AE983064:AI983064 KA983064:KE983064 TW983064:UA983064 ADS983064:ADW983064 ANO983064:ANS983064 AXK983064:AXO983064 BHG983064:BHK983064 BRC983064:BRG983064 CAY983064:CBC983064 CKU983064:CKY983064 CUQ983064:CUU983064 DEM983064:DEQ983064 DOI983064:DOM983064 DYE983064:DYI983064 EIA983064:EIE983064 ERW983064:ESA983064 FBS983064:FBW983064 FLO983064:FLS983064 FVK983064:FVO983064 GFG983064:GFK983064 GPC983064:GPG983064 GYY983064:GZC983064 HIU983064:HIY983064 HSQ983064:HSU983064 ICM983064:ICQ983064 IMI983064:IMM983064 IWE983064:IWI983064 JGA983064:JGE983064 JPW983064:JQA983064 JZS983064:JZW983064 KJO983064:KJS983064 KTK983064:KTO983064 LDG983064:LDK983064 LNC983064:LNG983064 LWY983064:LXC983064 MGU983064:MGY983064 MQQ983064:MQU983064 NAM983064:NAQ983064 NKI983064:NKM983064 NUE983064:NUI983064 OEA983064:OEE983064 ONW983064:OOA983064 OXS983064:OXW983064 PHO983064:PHS983064 PRK983064:PRO983064 QBG983064:QBK983064 QLC983064:QLG983064 QUY983064:QVC983064 REU983064:REY983064 ROQ983064:ROU983064 RYM983064:RYQ983064 SII983064:SIM983064 SSE983064:SSI983064 TCA983064:TCE983064 TLW983064:TMA983064 TVS983064:TVW983064 UFO983064:UFS983064 UPK983064:UPO983064 UZG983064:UZK983064 VJC983064:VJG983064 VSY983064:VTC983064 WCU983064:WCY983064 WMQ983064:WMU983064 WWM983064:WWQ983064" xr:uid="{877669C0-E742-4E83-975B-C8E580E0BC13}">
      <formula1>$A$13:$A$17</formula1>
    </dataValidation>
    <dataValidation type="list" allowBlank="1" showInputMessage="1" showErrorMessage="1" sqref="I23:M23 I25:M25 I21:M21 I29:M29 I27:M27 I31:M31" xr:uid="{F820F4E6-5EA7-477B-9EAE-E9F521F98399}">
      <formula1>$A$15:$A$19</formula1>
    </dataValidation>
    <dataValidation type="list" allowBlank="1" showInputMessage="1" showErrorMessage="1" sqref="I22:M22 I24:M24 I28:M28 I30:M30 I26:M26 I32:M32" xr:uid="{92E1EA99-0AB8-469F-828E-10D1550A1812}">
      <formula1>$K$15:$K$19</formula1>
    </dataValidation>
  </dataValidations>
  <pageMargins left="0.75" right="0.75" top="1" bottom="1" header="0.3" footer="0.3"/>
  <pageSetup orientation="portrait" horizontalDpi="4294967293" verticalDpi="0"/>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17A4C53-0917-4E08-AC44-F00CB706700F}">
          <x14:formula1>
            <xm:f>$A$13:$A$16</xm:f>
          </x14:formula1>
          <xm:sqref>I64:Y64 JG64:JU64 TC64:TQ64 ACY64:ADM64 AMU64:ANI64 AWQ64:AXE64 BGM64:BHA64 BQI64:BQW64 CAE64:CAS64 CKA64:CKO64 CTW64:CUK64 DDS64:DEG64 DNO64:DOC64 DXK64:DXY64 EHG64:EHU64 ERC64:ERQ64 FAY64:FBM64 FKU64:FLI64 FUQ64:FVE64 GEM64:GFA64 GOI64:GOW64 GYE64:GYS64 HIA64:HIO64 HRW64:HSK64 IBS64:ICG64 ILO64:IMC64 IVK64:IVY64 JFG64:JFU64 JPC64:JPQ64 JYY64:JZM64 KIU64:KJI64 KSQ64:KTE64 LCM64:LDA64 LMI64:LMW64 LWE64:LWS64 MGA64:MGO64 MPW64:MQK64 MZS64:NAG64 NJO64:NKC64 NTK64:NTY64 ODG64:ODU64 ONC64:ONQ64 OWY64:OXM64 PGU64:PHI64 PQQ64:PRE64 QAM64:QBA64 QKI64:QKW64 QUE64:QUS64 REA64:REO64 RNW64:ROK64 RXS64:RYG64 SHO64:SIC64 SRK64:SRY64 TBG64:TBU64 TLC64:TLQ64 TUY64:TVM64 UEU64:UFI64 UOQ64:UPE64 UYM64:UZA64 VII64:VIW64 VSE64:VSS64 WCA64:WCO64 WLW64:WMK64 WVS64:WWG64 I65600:Y65600 JG65600:JU65600 TC65600:TQ65600 ACY65600:ADM65600 AMU65600:ANI65600 AWQ65600:AXE65600 BGM65600:BHA65600 BQI65600:BQW65600 CAE65600:CAS65600 CKA65600:CKO65600 CTW65600:CUK65600 DDS65600:DEG65600 DNO65600:DOC65600 DXK65600:DXY65600 EHG65600:EHU65600 ERC65600:ERQ65600 FAY65600:FBM65600 FKU65600:FLI65600 FUQ65600:FVE65600 GEM65600:GFA65600 GOI65600:GOW65600 GYE65600:GYS65600 HIA65600:HIO65600 HRW65600:HSK65600 IBS65600:ICG65600 ILO65600:IMC65600 IVK65600:IVY65600 JFG65600:JFU65600 JPC65600:JPQ65600 JYY65600:JZM65600 KIU65600:KJI65600 KSQ65600:KTE65600 LCM65600:LDA65600 LMI65600:LMW65600 LWE65600:LWS65600 MGA65600:MGO65600 MPW65600:MQK65600 MZS65600:NAG65600 NJO65600:NKC65600 NTK65600:NTY65600 ODG65600:ODU65600 ONC65600:ONQ65600 OWY65600:OXM65600 PGU65600:PHI65600 PQQ65600:PRE65600 QAM65600:QBA65600 QKI65600:QKW65600 QUE65600:QUS65600 REA65600:REO65600 RNW65600:ROK65600 RXS65600:RYG65600 SHO65600:SIC65600 SRK65600:SRY65600 TBG65600:TBU65600 TLC65600:TLQ65600 TUY65600:TVM65600 UEU65600:UFI65600 UOQ65600:UPE65600 UYM65600:UZA65600 VII65600:VIW65600 VSE65600:VSS65600 WCA65600:WCO65600 WLW65600:WMK65600 WVS65600:WWG65600 I131136:Y131136 JG131136:JU131136 TC131136:TQ131136 ACY131136:ADM131136 AMU131136:ANI131136 AWQ131136:AXE131136 BGM131136:BHA131136 BQI131136:BQW131136 CAE131136:CAS131136 CKA131136:CKO131136 CTW131136:CUK131136 DDS131136:DEG131136 DNO131136:DOC131136 DXK131136:DXY131136 EHG131136:EHU131136 ERC131136:ERQ131136 FAY131136:FBM131136 FKU131136:FLI131136 FUQ131136:FVE131136 GEM131136:GFA131136 GOI131136:GOW131136 GYE131136:GYS131136 HIA131136:HIO131136 HRW131136:HSK131136 IBS131136:ICG131136 ILO131136:IMC131136 IVK131136:IVY131136 JFG131136:JFU131136 JPC131136:JPQ131136 JYY131136:JZM131136 KIU131136:KJI131136 KSQ131136:KTE131136 LCM131136:LDA131136 LMI131136:LMW131136 LWE131136:LWS131136 MGA131136:MGO131136 MPW131136:MQK131136 MZS131136:NAG131136 NJO131136:NKC131136 NTK131136:NTY131136 ODG131136:ODU131136 ONC131136:ONQ131136 OWY131136:OXM131136 PGU131136:PHI131136 PQQ131136:PRE131136 QAM131136:QBA131136 QKI131136:QKW131136 QUE131136:QUS131136 REA131136:REO131136 RNW131136:ROK131136 RXS131136:RYG131136 SHO131136:SIC131136 SRK131136:SRY131136 TBG131136:TBU131136 TLC131136:TLQ131136 TUY131136:TVM131136 UEU131136:UFI131136 UOQ131136:UPE131136 UYM131136:UZA131136 VII131136:VIW131136 VSE131136:VSS131136 WCA131136:WCO131136 WLW131136:WMK131136 WVS131136:WWG131136 I196672:Y196672 JG196672:JU196672 TC196672:TQ196672 ACY196672:ADM196672 AMU196672:ANI196672 AWQ196672:AXE196672 BGM196672:BHA196672 BQI196672:BQW196672 CAE196672:CAS196672 CKA196672:CKO196672 CTW196672:CUK196672 DDS196672:DEG196672 DNO196672:DOC196672 DXK196672:DXY196672 EHG196672:EHU196672 ERC196672:ERQ196672 FAY196672:FBM196672 FKU196672:FLI196672 FUQ196672:FVE196672 GEM196672:GFA196672 GOI196672:GOW196672 GYE196672:GYS196672 HIA196672:HIO196672 HRW196672:HSK196672 IBS196672:ICG196672 ILO196672:IMC196672 IVK196672:IVY196672 JFG196672:JFU196672 JPC196672:JPQ196672 JYY196672:JZM196672 KIU196672:KJI196672 KSQ196672:KTE196672 LCM196672:LDA196672 LMI196672:LMW196672 LWE196672:LWS196672 MGA196672:MGO196672 MPW196672:MQK196672 MZS196672:NAG196672 NJO196672:NKC196672 NTK196672:NTY196672 ODG196672:ODU196672 ONC196672:ONQ196672 OWY196672:OXM196672 PGU196672:PHI196672 PQQ196672:PRE196672 QAM196672:QBA196672 QKI196672:QKW196672 QUE196672:QUS196672 REA196672:REO196672 RNW196672:ROK196672 RXS196672:RYG196672 SHO196672:SIC196672 SRK196672:SRY196672 TBG196672:TBU196672 TLC196672:TLQ196672 TUY196672:TVM196672 UEU196672:UFI196672 UOQ196672:UPE196672 UYM196672:UZA196672 VII196672:VIW196672 VSE196672:VSS196672 WCA196672:WCO196672 WLW196672:WMK196672 WVS196672:WWG196672 I262208:Y262208 JG262208:JU262208 TC262208:TQ262208 ACY262208:ADM262208 AMU262208:ANI262208 AWQ262208:AXE262208 BGM262208:BHA262208 BQI262208:BQW262208 CAE262208:CAS262208 CKA262208:CKO262208 CTW262208:CUK262208 DDS262208:DEG262208 DNO262208:DOC262208 DXK262208:DXY262208 EHG262208:EHU262208 ERC262208:ERQ262208 FAY262208:FBM262208 FKU262208:FLI262208 FUQ262208:FVE262208 GEM262208:GFA262208 GOI262208:GOW262208 GYE262208:GYS262208 HIA262208:HIO262208 HRW262208:HSK262208 IBS262208:ICG262208 ILO262208:IMC262208 IVK262208:IVY262208 JFG262208:JFU262208 JPC262208:JPQ262208 JYY262208:JZM262208 KIU262208:KJI262208 KSQ262208:KTE262208 LCM262208:LDA262208 LMI262208:LMW262208 LWE262208:LWS262208 MGA262208:MGO262208 MPW262208:MQK262208 MZS262208:NAG262208 NJO262208:NKC262208 NTK262208:NTY262208 ODG262208:ODU262208 ONC262208:ONQ262208 OWY262208:OXM262208 PGU262208:PHI262208 PQQ262208:PRE262208 QAM262208:QBA262208 QKI262208:QKW262208 QUE262208:QUS262208 REA262208:REO262208 RNW262208:ROK262208 RXS262208:RYG262208 SHO262208:SIC262208 SRK262208:SRY262208 TBG262208:TBU262208 TLC262208:TLQ262208 TUY262208:TVM262208 UEU262208:UFI262208 UOQ262208:UPE262208 UYM262208:UZA262208 VII262208:VIW262208 VSE262208:VSS262208 WCA262208:WCO262208 WLW262208:WMK262208 WVS262208:WWG262208 I327744:Y327744 JG327744:JU327744 TC327744:TQ327744 ACY327744:ADM327744 AMU327744:ANI327744 AWQ327744:AXE327744 BGM327744:BHA327744 BQI327744:BQW327744 CAE327744:CAS327744 CKA327744:CKO327744 CTW327744:CUK327744 DDS327744:DEG327744 DNO327744:DOC327744 DXK327744:DXY327744 EHG327744:EHU327744 ERC327744:ERQ327744 FAY327744:FBM327744 FKU327744:FLI327744 FUQ327744:FVE327744 GEM327744:GFA327744 GOI327744:GOW327744 GYE327744:GYS327744 HIA327744:HIO327744 HRW327744:HSK327744 IBS327744:ICG327744 ILO327744:IMC327744 IVK327744:IVY327744 JFG327744:JFU327744 JPC327744:JPQ327744 JYY327744:JZM327744 KIU327744:KJI327744 KSQ327744:KTE327744 LCM327744:LDA327744 LMI327744:LMW327744 LWE327744:LWS327744 MGA327744:MGO327744 MPW327744:MQK327744 MZS327744:NAG327744 NJO327744:NKC327744 NTK327744:NTY327744 ODG327744:ODU327744 ONC327744:ONQ327744 OWY327744:OXM327744 PGU327744:PHI327744 PQQ327744:PRE327744 QAM327744:QBA327744 QKI327744:QKW327744 QUE327744:QUS327744 REA327744:REO327744 RNW327744:ROK327744 RXS327744:RYG327744 SHO327744:SIC327744 SRK327744:SRY327744 TBG327744:TBU327744 TLC327744:TLQ327744 TUY327744:TVM327744 UEU327744:UFI327744 UOQ327744:UPE327744 UYM327744:UZA327744 VII327744:VIW327744 VSE327744:VSS327744 WCA327744:WCO327744 WLW327744:WMK327744 WVS327744:WWG327744 I393280:Y393280 JG393280:JU393280 TC393280:TQ393280 ACY393280:ADM393280 AMU393280:ANI393280 AWQ393280:AXE393280 BGM393280:BHA393280 BQI393280:BQW393280 CAE393280:CAS393280 CKA393280:CKO393280 CTW393280:CUK393280 DDS393280:DEG393280 DNO393280:DOC393280 DXK393280:DXY393280 EHG393280:EHU393280 ERC393280:ERQ393280 FAY393280:FBM393280 FKU393280:FLI393280 FUQ393280:FVE393280 GEM393280:GFA393280 GOI393280:GOW393280 GYE393280:GYS393280 HIA393280:HIO393280 HRW393280:HSK393280 IBS393280:ICG393280 ILO393280:IMC393280 IVK393280:IVY393280 JFG393280:JFU393280 JPC393280:JPQ393280 JYY393280:JZM393280 KIU393280:KJI393280 KSQ393280:KTE393280 LCM393280:LDA393280 LMI393280:LMW393280 LWE393280:LWS393280 MGA393280:MGO393280 MPW393280:MQK393280 MZS393280:NAG393280 NJO393280:NKC393280 NTK393280:NTY393280 ODG393280:ODU393280 ONC393280:ONQ393280 OWY393280:OXM393280 PGU393280:PHI393280 PQQ393280:PRE393280 QAM393280:QBA393280 QKI393280:QKW393280 QUE393280:QUS393280 REA393280:REO393280 RNW393280:ROK393280 RXS393280:RYG393280 SHO393280:SIC393280 SRK393280:SRY393280 TBG393280:TBU393280 TLC393280:TLQ393280 TUY393280:TVM393280 UEU393280:UFI393280 UOQ393280:UPE393280 UYM393280:UZA393280 VII393280:VIW393280 VSE393280:VSS393280 WCA393280:WCO393280 WLW393280:WMK393280 WVS393280:WWG393280 I458816:Y458816 JG458816:JU458816 TC458816:TQ458816 ACY458816:ADM458816 AMU458816:ANI458816 AWQ458816:AXE458816 BGM458816:BHA458816 BQI458816:BQW458816 CAE458816:CAS458816 CKA458816:CKO458816 CTW458816:CUK458816 DDS458816:DEG458816 DNO458816:DOC458816 DXK458816:DXY458816 EHG458816:EHU458816 ERC458816:ERQ458816 FAY458816:FBM458816 FKU458816:FLI458816 FUQ458816:FVE458816 GEM458816:GFA458816 GOI458816:GOW458816 GYE458816:GYS458816 HIA458816:HIO458816 HRW458816:HSK458816 IBS458816:ICG458816 ILO458816:IMC458816 IVK458816:IVY458816 JFG458816:JFU458816 JPC458816:JPQ458816 JYY458816:JZM458816 KIU458816:KJI458816 KSQ458816:KTE458816 LCM458816:LDA458816 LMI458816:LMW458816 LWE458816:LWS458816 MGA458816:MGO458816 MPW458816:MQK458816 MZS458816:NAG458816 NJO458816:NKC458816 NTK458816:NTY458816 ODG458816:ODU458816 ONC458816:ONQ458816 OWY458816:OXM458816 PGU458816:PHI458816 PQQ458816:PRE458816 QAM458816:QBA458816 QKI458816:QKW458816 QUE458816:QUS458816 REA458816:REO458816 RNW458816:ROK458816 RXS458816:RYG458816 SHO458816:SIC458816 SRK458816:SRY458816 TBG458816:TBU458816 TLC458816:TLQ458816 TUY458816:TVM458816 UEU458816:UFI458816 UOQ458816:UPE458816 UYM458816:UZA458816 VII458816:VIW458816 VSE458816:VSS458816 WCA458816:WCO458816 WLW458816:WMK458816 WVS458816:WWG458816 I524352:Y524352 JG524352:JU524352 TC524352:TQ524352 ACY524352:ADM524352 AMU524352:ANI524352 AWQ524352:AXE524352 BGM524352:BHA524352 BQI524352:BQW524352 CAE524352:CAS524352 CKA524352:CKO524352 CTW524352:CUK524352 DDS524352:DEG524352 DNO524352:DOC524352 DXK524352:DXY524352 EHG524352:EHU524352 ERC524352:ERQ524352 FAY524352:FBM524352 FKU524352:FLI524352 FUQ524352:FVE524352 GEM524352:GFA524352 GOI524352:GOW524352 GYE524352:GYS524352 HIA524352:HIO524352 HRW524352:HSK524352 IBS524352:ICG524352 ILO524352:IMC524352 IVK524352:IVY524352 JFG524352:JFU524352 JPC524352:JPQ524352 JYY524352:JZM524352 KIU524352:KJI524352 KSQ524352:KTE524352 LCM524352:LDA524352 LMI524352:LMW524352 LWE524352:LWS524352 MGA524352:MGO524352 MPW524352:MQK524352 MZS524352:NAG524352 NJO524352:NKC524352 NTK524352:NTY524352 ODG524352:ODU524352 ONC524352:ONQ524352 OWY524352:OXM524352 PGU524352:PHI524352 PQQ524352:PRE524352 QAM524352:QBA524352 QKI524352:QKW524352 QUE524352:QUS524352 REA524352:REO524352 RNW524352:ROK524352 RXS524352:RYG524352 SHO524352:SIC524352 SRK524352:SRY524352 TBG524352:TBU524352 TLC524352:TLQ524352 TUY524352:TVM524352 UEU524352:UFI524352 UOQ524352:UPE524352 UYM524352:UZA524352 VII524352:VIW524352 VSE524352:VSS524352 WCA524352:WCO524352 WLW524352:WMK524352 WVS524352:WWG524352 I589888:Y589888 JG589888:JU589888 TC589888:TQ589888 ACY589888:ADM589888 AMU589888:ANI589888 AWQ589888:AXE589888 BGM589888:BHA589888 BQI589888:BQW589888 CAE589888:CAS589888 CKA589888:CKO589888 CTW589888:CUK589888 DDS589888:DEG589888 DNO589888:DOC589888 DXK589888:DXY589888 EHG589888:EHU589888 ERC589888:ERQ589888 FAY589888:FBM589888 FKU589888:FLI589888 FUQ589888:FVE589888 GEM589888:GFA589888 GOI589888:GOW589888 GYE589888:GYS589888 HIA589888:HIO589888 HRW589888:HSK589888 IBS589888:ICG589888 ILO589888:IMC589888 IVK589888:IVY589888 JFG589888:JFU589888 JPC589888:JPQ589888 JYY589888:JZM589888 KIU589888:KJI589888 KSQ589888:KTE589888 LCM589888:LDA589888 LMI589888:LMW589888 LWE589888:LWS589888 MGA589888:MGO589888 MPW589888:MQK589888 MZS589888:NAG589888 NJO589888:NKC589888 NTK589888:NTY589888 ODG589888:ODU589888 ONC589888:ONQ589888 OWY589888:OXM589888 PGU589888:PHI589888 PQQ589888:PRE589888 QAM589888:QBA589888 QKI589888:QKW589888 QUE589888:QUS589888 REA589888:REO589888 RNW589888:ROK589888 RXS589888:RYG589888 SHO589888:SIC589888 SRK589888:SRY589888 TBG589888:TBU589888 TLC589888:TLQ589888 TUY589888:TVM589888 UEU589888:UFI589888 UOQ589888:UPE589888 UYM589888:UZA589888 VII589888:VIW589888 VSE589888:VSS589888 WCA589888:WCO589888 WLW589888:WMK589888 WVS589888:WWG589888 I655424:Y655424 JG655424:JU655424 TC655424:TQ655424 ACY655424:ADM655424 AMU655424:ANI655424 AWQ655424:AXE655424 BGM655424:BHA655424 BQI655424:BQW655424 CAE655424:CAS655424 CKA655424:CKO655424 CTW655424:CUK655424 DDS655424:DEG655424 DNO655424:DOC655424 DXK655424:DXY655424 EHG655424:EHU655424 ERC655424:ERQ655424 FAY655424:FBM655424 FKU655424:FLI655424 FUQ655424:FVE655424 GEM655424:GFA655424 GOI655424:GOW655424 GYE655424:GYS655424 HIA655424:HIO655424 HRW655424:HSK655424 IBS655424:ICG655424 ILO655424:IMC655424 IVK655424:IVY655424 JFG655424:JFU655424 JPC655424:JPQ655424 JYY655424:JZM655424 KIU655424:KJI655424 KSQ655424:KTE655424 LCM655424:LDA655424 LMI655424:LMW655424 LWE655424:LWS655424 MGA655424:MGO655424 MPW655424:MQK655424 MZS655424:NAG655424 NJO655424:NKC655424 NTK655424:NTY655424 ODG655424:ODU655424 ONC655424:ONQ655424 OWY655424:OXM655424 PGU655424:PHI655424 PQQ655424:PRE655424 QAM655424:QBA655424 QKI655424:QKW655424 QUE655424:QUS655424 REA655424:REO655424 RNW655424:ROK655424 RXS655424:RYG655424 SHO655424:SIC655424 SRK655424:SRY655424 TBG655424:TBU655424 TLC655424:TLQ655424 TUY655424:TVM655424 UEU655424:UFI655424 UOQ655424:UPE655424 UYM655424:UZA655424 VII655424:VIW655424 VSE655424:VSS655424 WCA655424:WCO655424 WLW655424:WMK655424 WVS655424:WWG655424 I720960:Y720960 JG720960:JU720960 TC720960:TQ720960 ACY720960:ADM720960 AMU720960:ANI720960 AWQ720960:AXE720960 BGM720960:BHA720960 BQI720960:BQW720960 CAE720960:CAS720960 CKA720960:CKO720960 CTW720960:CUK720960 DDS720960:DEG720960 DNO720960:DOC720960 DXK720960:DXY720960 EHG720960:EHU720960 ERC720960:ERQ720960 FAY720960:FBM720960 FKU720960:FLI720960 FUQ720960:FVE720960 GEM720960:GFA720960 GOI720960:GOW720960 GYE720960:GYS720960 HIA720960:HIO720960 HRW720960:HSK720960 IBS720960:ICG720960 ILO720960:IMC720960 IVK720960:IVY720960 JFG720960:JFU720960 JPC720960:JPQ720960 JYY720960:JZM720960 KIU720960:KJI720960 KSQ720960:KTE720960 LCM720960:LDA720960 LMI720960:LMW720960 LWE720960:LWS720960 MGA720960:MGO720960 MPW720960:MQK720960 MZS720960:NAG720960 NJO720960:NKC720960 NTK720960:NTY720960 ODG720960:ODU720960 ONC720960:ONQ720960 OWY720960:OXM720960 PGU720960:PHI720960 PQQ720960:PRE720960 QAM720960:QBA720960 QKI720960:QKW720960 QUE720960:QUS720960 REA720960:REO720960 RNW720960:ROK720960 RXS720960:RYG720960 SHO720960:SIC720960 SRK720960:SRY720960 TBG720960:TBU720960 TLC720960:TLQ720960 TUY720960:TVM720960 UEU720960:UFI720960 UOQ720960:UPE720960 UYM720960:UZA720960 VII720960:VIW720960 VSE720960:VSS720960 WCA720960:WCO720960 WLW720960:WMK720960 WVS720960:WWG720960 I786496:Y786496 JG786496:JU786496 TC786496:TQ786496 ACY786496:ADM786496 AMU786496:ANI786496 AWQ786496:AXE786496 BGM786496:BHA786496 BQI786496:BQW786496 CAE786496:CAS786496 CKA786496:CKO786496 CTW786496:CUK786496 DDS786496:DEG786496 DNO786496:DOC786496 DXK786496:DXY786496 EHG786496:EHU786496 ERC786496:ERQ786496 FAY786496:FBM786496 FKU786496:FLI786496 FUQ786496:FVE786496 GEM786496:GFA786496 GOI786496:GOW786496 GYE786496:GYS786496 HIA786496:HIO786496 HRW786496:HSK786496 IBS786496:ICG786496 ILO786496:IMC786496 IVK786496:IVY786496 JFG786496:JFU786496 JPC786496:JPQ786496 JYY786496:JZM786496 KIU786496:KJI786496 KSQ786496:KTE786496 LCM786496:LDA786496 LMI786496:LMW786496 LWE786496:LWS786496 MGA786496:MGO786496 MPW786496:MQK786496 MZS786496:NAG786496 NJO786496:NKC786496 NTK786496:NTY786496 ODG786496:ODU786496 ONC786496:ONQ786496 OWY786496:OXM786496 PGU786496:PHI786496 PQQ786496:PRE786496 QAM786496:QBA786496 QKI786496:QKW786496 QUE786496:QUS786496 REA786496:REO786496 RNW786496:ROK786496 RXS786496:RYG786496 SHO786496:SIC786496 SRK786496:SRY786496 TBG786496:TBU786496 TLC786496:TLQ786496 TUY786496:TVM786496 UEU786496:UFI786496 UOQ786496:UPE786496 UYM786496:UZA786496 VII786496:VIW786496 VSE786496:VSS786496 WCA786496:WCO786496 WLW786496:WMK786496 WVS786496:WWG786496 I852032:Y852032 JG852032:JU852032 TC852032:TQ852032 ACY852032:ADM852032 AMU852032:ANI852032 AWQ852032:AXE852032 BGM852032:BHA852032 BQI852032:BQW852032 CAE852032:CAS852032 CKA852032:CKO852032 CTW852032:CUK852032 DDS852032:DEG852032 DNO852032:DOC852032 DXK852032:DXY852032 EHG852032:EHU852032 ERC852032:ERQ852032 FAY852032:FBM852032 FKU852032:FLI852032 FUQ852032:FVE852032 GEM852032:GFA852032 GOI852032:GOW852032 GYE852032:GYS852032 HIA852032:HIO852032 HRW852032:HSK852032 IBS852032:ICG852032 ILO852032:IMC852032 IVK852032:IVY852032 JFG852032:JFU852032 JPC852032:JPQ852032 JYY852032:JZM852032 KIU852032:KJI852032 KSQ852032:KTE852032 LCM852032:LDA852032 LMI852032:LMW852032 LWE852032:LWS852032 MGA852032:MGO852032 MPW852032:MQK852032 MZS852032:NAG852032 NJO852032:NKC852032 NTK852032:NTY852032 ODG852032:ODU852032 ONC852032:ONQ852032 OWY852032:OXM852032 PGU852032:PHI852032 PQQ852032:PRE852032 QAM852032:QBA852032 QKI852032:QKW852032 QUE852032:QUS852032 REA852032:REO852032 RNW852032:ROK852032 RXS852032:RYG852032 SHO852032:SIC852032 SRK852032:SRY852032 TBG852032:TBU852032 TLC852032:TLQ852032 TUY852032:TVM852032 UEU852032:UFI852032 UOQ852032:UPE852032 UYM852032:UZA852032 VII852032:VIW852032 VSE852032:VSS852032 WCA852032:WCO852032 WLW852032:WMK852032 WVS852032:WWG852032 I917568:Y917568 JG917568:JU917568 TC917568:TQ917568 ACY917568:ADM917568 AMU917568:ANI917568 AWQ917568:AXE917568 BGM917568:BHA917568 BQI917568:BQW917568 CAE917568:CAS917568 CKA917568:CKO917568 CTW917568:CUK917568 DDS917568:DEG917568 DNO917568:DOC917568 DXK917568:DXY917568 EHG917568:EHU917568 ERC917568:ERQ917568 FAY917568:FBM917568 FKU917568:FLI917568 FUQ917568:FVE917568 GEM917568:GFA917568 GOI917568:GOW917568 GYE917568:GYS917568 HIA917568:HIO917568 HRW917568:HSK917568 IBS917568:ICG917568 ILO917568:IMC917568 IVK917568:IVY917568 JFG917568:JFU917568 JPC917568:JPQ917568 JYY917568:JZM917568 KIU917568:KJI917568 KSQ917568:KTE917568 LCM917568:LDA917568 LMI917568:LMW917568 LWE917568:LWS917568 MGA917568:MGO917568 MPW917568:MQK917568 MZS917568:NAG917568 NJO917568:NKC917568 NTK917568:NTY917568 ODG917568:ODU917568 ONC917568:ONQ917568 OWY917568:OXM917568 PGU917568:PHI917568 PQQ917568:PRE917568 QAM917568:QBA917568 QKI917568:QKW917568 QUE917568:QUS917568 REA917568:REO917568 RNW917568:ROK917568 RXS917568:RYG917568 SHO917568:SIC917568 SRK917568:SRY917568 TBG917568:TBU917568 TLC917568:TLQ917568 TUY917568:TVM917568 UEU917568:UFI917568 UOQ917568:UPE917568 UYM917568:UZA917568 VII917568:VIW917568 VSE917568:VSS917568 WCA917568:WCO917568 WLW917568:WMK917568 WVS917568:WWG917568 I983104:Y983104 JG983104:JU983104 TC983104:TQ983104 ACY983104:ADM983104 AMU983104:ANI983104 AWQ983104:AXE983104 BGM983104:BHA983104 BQI983104:BQW983104 CAE983104:CAS983104 CKA983104:CKO983104 CTW983104:CUK983104 DDS983104:DEG983104 DNO983104:DOC983104 DXK983104:DXY983104 EHG983104:EHU983104 ERC983104:ERQ983104 FAY983104:FBM983104 FKU983104:FLI983104 FUQ983104:FVE983104 GEM983104:GFA983104 GOI983104:GOW983104 GYE983104:GYS983104 HIA983104:HIO983104 HRW983104:HSK983104 IBS983104:ICG983104 ILO983104:IMC983104 IVK983104:IVY983104 JFG983104:JFU983104 JPC983104:JPQ983104 JYY983104:JZM983104 KIU983104:KJI983104 KSQ983104:KTE983104 LCM983104:LDA983104 LMI983104:LMW983104 LWE983104:LWS983104 MGA983104:MGO983104 MPW983104:MQK983104 MZS983104:NAG983104 NJO983104:NKC983104 NTK983104:NTY983104 ODG983104:ODU983104 ONC983104:ONQ983104 OWY983104:OXM983104 PGU983104:PHI983104 PQQ983104:PRE983104 QAM983104:QBA983104 QKI983104:QKW983104 QUE983104:QUS983104 REA983104:REO983104 RNW983104:ROK983104 RXS983104:RYG983104 SHO983104:SIC983104 SRK983104:SRY983104 TBG983104:TBU983104 TLC983104:TLQ983104 TUY983104:TVM983104 UEU983104:UFI983104 UOQ983104:UPE983104 UYM983104:UZA983104 VII983104:VIW983104 VSE983104:VSS983104 WCA983104:WCO983104 WLW983104:WMK983104 WVS983104:WWG983104 I54:Y54 JG54:JU54 TC54:TQ54 ACY54:ADM54 AMU54:ANI54 AWQ54:AXE54 BGM54:BHA54 BQI54:BQW54 CAE54:CAS54 CKA54:CKO54 CTW54:CUK54 DDS54:DEG54 DNO54:DOC54 DXK54:DXY54 EHG54:EHU54 ERC54:ERQ54 FAY54:FBM54 FKU54:FLI54 FUQ54:FVE54 GEM54:GFA54 GOI54:GOW54 GYE54:GYS54 HIA54:HIO54 HRW54:HSK54 IBS54:ICG54 ILO54:IMC54 IVK54:IVY54 JFG54:JFU54 JPC54:JPQ54 JYY54:JZM54 KIU54:KJI54 KSQ54:KTE54 LCM54:LDA54 LMI54:LMW54 LWE54:LWS54 MGA54:MGO54 MPW54:MQK54 MZS54:NAG54 NJO54:NKC54 NTK54:NTY54 ODG54:ODU54 ONC54:ONQ54 OWY54:OXM54 PGU54:PHI54 PQQ54:PRE54 QAM54:QBA54 QKI54:QKW54 QUE54:QUS54 REA54:REO54 RNW54:ROK54 RXS54:RYG54 SHO54:SIC54 SRK54:SRY54 TBG54:TBU54 TLC54:TLQ54 TUY54:TVM54 UEU54:UFI54 UOQ54:UPE54 UYM54:UZA54 VII54:VIW54 VSE54:VSS54 WCA54:WCO54 WLW54:WMK54 WVS54:WWG54 I65590:Y65590 JG65590:JU65590 TC65590:TQ65590 ACY65590:ADM65590 AMU65590:ANI65590 AWQ65590:AXE65590 BGM65590:BHA65590 BQI65590:BQW65590 CAE65590:CAS65590 CKA65590:CKO65590 CTW65590:CUK65590 DDS65590:DEG65590 DNO65590:DOC65590 DXK65590:DXY65590 EHG65590:EHU65590 ERC65590:ERQ65590 FAY65590:FBM65590 FKU65590:FLI65590 FUQ65590:FVE65590 GEM65590:GFA65590 GOI65590:GOW65590 GYE65590:GYS65590 HIA65590:HIO65590 HRW65590:HSK65590 IBS65590:ICG65590 ILO65590:IMC65590 IVK65590:IVY65590 JFG65590:JFU65590 JPC65590:JPQ65590 JYY65590:JZM65590 KIU65590:KJI65590 KSQ65590:KTE65590 LCM65590:LDA65590 LMI65590:LMW65590 LWE65590:LWS65590 MGA65590:MGO65590 MPW65590:MQK65590 MZS65590:NAG65590 NJO65590:NKC65590 NTK65590:NTY65590 ODG65590:ODU65590 ONC65590:ONQ65590 OWY65590:OXM65590 PGU65590:PHI65590 PQQ65590:PRE65590 QAM65590:QBA65590 QKI65590:QKW65590 QUE65590:QUS65590 REA65590:REO65590 RNW65590:ROK65590 RXS65590:RYG65590 SHO65590:SIC65590 SRK65590:SRY65590 TBG65590:TBU65590 TLC65590:TLQ65590 TUY65590:TVM65590 UEU65590:UFI65590 UOQ65590:UPE65590 UYM65590:UZA65590 VII65590:VIW65590 VSE65590:VSS65590 WCA65590:WCO65590 WLW65590:WMK65590 WVS65590:WWG65590 I131126:Y131126 JG131126:JU131126 TC131126:TQ131126 ACY131126:ADM131126 AMU131126:ANI131126 AWQ131126:AXE131126 BGM131126:BHA131126 BQI131126:BQW131126 CAE131126:CAS131126 CKA131126:CKO131126 CTW131126:CUK131126 DDS131126:DEG131126 DNO131126:DOC131126 DXK131126:DXY131126 EHG131126:EHU131126 ERC131126:ERQ131126 FAY131126:FBM131126 FKU131126:FLI131126 FUQ131126:FVE131126 GEM131126:GFA131126 GOI131126:GOW131126 GYE131126:GYS131126 HIA131126:HIO131126 HRW131126:HSK131126 IBS131126:ICG131126 ILO131126:IMC131126 IVK131126:IVY131126 JFG131126:JFU131126 JPC131126:JPQ131126 JYY131126:JZM131126 KIU131126:KJI131126 KSQ131126:KTE131126 LCM131126:LDA131126 LMI131126:LMW131126 LWE131126:LWS131126 MGA131126:MGO131126 MPW131126:MQK131126 MZS131126:NAG131126 NJO131126:NKC131126 NTK131126:NTY131126 ODG131126:ODU131126 ONC131126:ONQ131126 OWY131126:OXM131126 PGU131126:PHI131126 PQQ131126:PRE131126 QAM131126:QBA131126 QKI131126:QKW131126 QUE131126:QUS131126 REA131126:REO131126 RNW131126:ROK131126 RXS131126:RYG131126 SHO131126:SIC131126 SRK131126:SRY131126 TBG131126:TBU131126 TLC131126:TLQ131126 TUY131126:TVM131126 UEU131126:UFI131126 UOQ131126:UPE131126 UYM131126:UZA131126 VII131126:VIW131126 VSE131126:VSS131126 WCA131126:WCO131126 WLW131126:WMK131126 WVS131126:WWG131126 I196662:Y196662 JG196662:JU196662 TC196662:TQ196662 ACY196662:ADM196662 AMU196662:ANI196662 AWQ196662:AXE196662 BGM196662:BHA196662 BQI196662:BQW196662 CAE196662:CAS196662 CKA196662:CKO196662 CTW196662:CUK196662 DDS196662:DEG196662 DNO196662:DOC196662 DXK196662:DXY196662 EHG196662:EHU196662 ERC196662:ERQ196662 FAY196662:FBM196662 FKU196662:FLI196662 FUQ196662:FVE196662 GEM196662:GFA196662 GOI196662:GOW196662 GYE196662:GYS196662 HIA196662:HIO196662 HRW196662:HSK196662 IBS196662:ICG196662 ILO196662:IMC196662 IVK196662:IVY196662 JFG196662:JFU196662 JPC196662:JPQ196662 JYY196662:JZM196662 KIU196662:KJI196662 KSQ196662:KTE196662 LCM196662:LDA196662 LMI196662:LMW196662 LWE196662:LWS196662 MGA196662:MGO196662 MPW196662:MQK196662 MZS196662:NAG196662 NJO196662:NKC196662 NTK196662:NTY196662 ODG196662:ODU196662 ONC196662:ONQ196662 OWY196662:OXM196662 PGU196662:PHI196662 PQQ196662:PRE196662 QAM196662:QBA196662 QKI196662:QKW196662 QUE196662:QUS196662 REA196662:REO196662 RNW196662:ROK196662 RXS196662:RYG196662 SHO196662:SIC196662 SRK196662:SRY196662 TBG196662:TBU196662 TLC196662:TLQ196662 TUY196662:TVM196662 UEU196662:UFI196662 UOQ196662:UPE196662 UYM196662:UZA196662 VII196662:VIW196662 VSE196662:VSS196662 WCA196662:WCO196662 WLW196662:WMK196662 WVS196662:WWG196662 I262198:Y262198 JG262198:JU262198 TC262198:TQ262198 ACY262198:ADM262198 AMU262198:ANI262198 AWQ262198:AXE262198 BGM262198:BHA262198 BQI262198:BQW262198 CAE262198:CAS262198 CKA262198:CKO262198 CTW262198:CUK262198 DDS262198:DEG262198 DNO262198:DOC262198 DXK262198:DXY262198 EHG262198:EHU262198 ERC262198:ERQ262198 FAY262198:FBM262198 FKU262198:FLI262198 FUQ262198:FVE262198 GEM262198:GFA262198 GOI262198:GOW262198 GYE262198:GYS262198 HIA262198:HIO262198 HRW262198:HSK262198 IBS262198:ICG262198 ILO262198:IMC262198 IVK262198:IVY262198 JFG262198:JFU262198 JPC262198:JPQ262198 JYY262198:JZM262198 KIU262198:KJI262198 KSQ262198:KTE262198 LCM262198:LDA262198 LMI262198:LMW262198 LWE262198:LWS262198 MGA262198:MGO262198 MPW262198:MQK262198 MZS262198:NAG262198 NJO262198:NKC262198 NTK262198:NTY262198 ODG262198:ODU262198 ONC262198:ONQ262198 OWY262198:OXM262198 PGU262198:PHI262198 PQQ262198:PRE262198 QAM262198:QBA262198 QKI262198:QKW262198 QUE262198:QUS262198 REA262198:REO262198 RNW262198:ROK262198 RXS262198:RYG262198 SHO262198:SIC262198 SRK262198:SRY262198 TBG262198:TBU262198 TLC262198:TLQ262198 TUY262198:TVM262198 UEU262198:UFI262198 UOQ262198:UPE262198 UYM262198:UZA262198 VII262198:VIW262198 VSE262198:VSS262198 WCA262198:WCO262198 WLW262198:WMK262198 WVS262198:WWG262198 I327734:Y327734 JG327734:JU327734 TC327734:TQ327734 ACY327734:ADM327734 AMU327734:ANI327734 AWQ327734:AXE327734 BGM327734:BHA327734 BQI327734:BQW327734 CAE327734:CAS327734 CKA327734:CKO327734 CTW327734:CUK327734 DDS327734:DEG327734 DNO327734:DOC327734 DXK327734:DXY327734 EHG327734:EHU327734 ERC327734:ERQ327734 FAY327734:FBM327734 FKU327734:FLI327734 FUQ327734:FVE327734 GEM327734:GFA327734 GOI327734:GOW327734 GYE327734:GYS327734 HIA327734:HIO327734 HRW327734:HSK327734 IBS327734:ICG327734 ILO327734:IMC327734 IVK327734:IVY327734 JFG327734:JFU327734 JPC327734:JPQ327734 JYY327734:JZM327734 KIU327734:KJI327734 KSQ327734:KTE327734 LCM327734:LDA327734 LMI327734:LMW327734 LWE327734:LWS327734 MGA327734:MGO327734 MPW327734:MQK327734 MZS327734:NAG327734 NJO327734:NKC327734 NTK327734:NTY327734 ODG327734:ODU327734 ONC327734:ONQ327734 OWY327734:OXM327734 PGU327734:PHI327734 PQQ327734:PRE327734 QAM327734:QBA327734 QKI327734:QKW327734 QUE327734:QUS327734 REA327734:REO327734 RNW327734:ROK327734 RXS327734:RYG327734 SHO327734:SIC327734 SRK327734:SRY327734 TBG327734:TBU327734 TLC327734:TLQ327734 TUY327734:TVM327734 UEU327734:UFI327734 UOQ327734:UPE327734 UYM327734:UZA327734 VII327734:VIW327734 VSE327734:VSS327734 WCA327734:WCO327734 WLW327734:WMK327734 WVS327734:WWG327734 I393270:Y393270 JG393270:JU393270 TC393270:TQ393270 ACY393270:ADM393270 AMU393270:ANI393270 AWQ393270:AXE393270 BGM393270:BHA393270 BQI393270:BQW393270 CAE393270:CAS393270 CKA393270:CKO393270 CTW393270:CUK393270 DDS393270:DEG393270 DNO393270:DOC393270 DXK393270:DXY393270 EHG393270:EHU393270 ERC393270:ERQ393270 FAY393270:FBM393270 FKU393270:FLI393270 FUQ393270:FVE393270 GEM393270:GFA393270 GOI393270:GOW393270 GYE393270:GYS393270 HIA393270:HIO393270 HRW393270:HSK393270 IBS393270:ICG393270 ILO393270:IMC393270 IVK393270:IVY393270 JFG393270:JFU393270 JPC393270:JPQ393270 JYY393270:JZM393270 KIU393270:KJI393270 KSQ393270:KTE393270 LCM393270:LDA393270 LMI393270:LMW393270 LWE393270:LWS393270 MGA393270:MGO393270 MPW393270:MQK393270 MZS393270:NAG393270 NJO393270:NKC393270 NTK393270:NTY393270 ODG393270:ODU393270 ONC393270:ONQ393270 OWY393270:OXM393270 PGU393270:PHI393270 PQQ393270:PRE393270 QAM393270:QBA393270 QKI393270:QKW393270 QUE393270:QUS393270 REA393270:REO393270 RNW393270:ROK393270 RXS393270:RYG393270 SHO393270:SIC393270 SRK393270:SRY393270 TBG393270:TBU393270 TLC393270:TLQ393270 TUY393270:TVM393270 UEU393270:UFI393270 UOQ393270:UPE393270 UYM393270:UZA393270 VII393270:VIW393270 VSE393270:VSS393270 WCA393270:WCO393270 WLW393270:WMK393270 WVS393270:WWG393270 I458806:Y458806 JG458806:JU458806 TC458806:TQ458806 ACY458806:ADM458806 AMU458806:ANI458806 AWQ458806:AXE458806 BGM458806:BHA458806 BQI458806:BQW458806 CAE458806:CAS458806 CKA458806:CKO458806 CTW458806:CUK458806 DDS458806:DEG458806 DNO458806:DOC458806 DXK458806:DXY458806 EHG458806:EHU458806 ERC458806:ERQ458806 FAY458806:FBM458806 FKU458806:FLI458806 FUQ458806:FVE458806 GEM458806:GFA458806 GOI458806:GOW458806 GYE458806:GYS458806 HIA458806:HIO458806 HRW458806:HSK458806 IBS458806:ICG458806 ILO458806:IMC458806 IVK458806:IVY458806 JFG458806:JFU458806 JPC458806:JPQ458806 JYY458806:JZM458806 KIU458806:KJI458806 KSQ458806:KTE458806 LCM458806:LDA458806 LMI458806:LMW458806 LWE458806:LWS458806 MGA458806:MGO458806 MPW458806:MQK458806 MZS458806:NAG458806 NJO458806:NKC458806 NTK458806:NTY458806 ODG458806:ODU458806 ONC458806:ONQ458806 OWY458806:OXM458806 PGU458806:PHI458806 PQQ458806:PRE458806 QAM458806:QBA458806 QKI458806:QKW458806 QUE458806:QUS458806 REA458806:REO458806 RNW458806:ROK458806 RXS458806:RYG458806 SHO458806:SIC458806 SRK458806:SRY458806 TBG458806:TBU458806 TLC458806:TLQ458806 TUY458806:TVM458806 UEU458806:UFI458806 UOQ458806:UPE458806 UYM458806:UZA458806 VII458806:VIW458806 VSE458806:VSS458806 WCA458806:WCO458806 WLW458806:WMK458806 WVS458806:WWG458806 I524342:Y524342 JG524342:JU524342 TC524342:TQ524342 ACY524342:ADM524342 AMU524342:ANI524342 AWQ524342:AXE524342 BGM524342:BHA524342 BQI524342:BQW524342 CAE524342:CAS524342 CKA524342:CKO524342 CTW524342:CUK524342 DDS524342:DEG524342 DNO524342:DOC524342 DXK524342:DXY524342 EHG524342:EHU524342 ERC524342:ERQ524342 FAY524342:FBM524342 FKU524342:FLI524342 FUQ524342:FVE524342 GEM524342:GFA524342 GOI524342:GOW524342 GYE524342:GYS524342 HIA524342:HIO524342 HRW524342:HSK524342 IBS524342:ICG524342 ILO524342:IMC524342 IVK524342:IVY524342 JFG524342:JFU524342 JPC524342:JPQ524342 JYY524342:JZM524342 KIU524342:KJI524342 KSQ524342:KTE524342 LCM524342:LDA524342 LMI524342:LMW524342 LWE524342:LWS524342 MGA524342:MGO524342 MPW524342:MQK524342 MZS524342:NAG524342 NJO524342:NKC524342 NTK524342:NTY524342 ODG524342:ODU524342 ONC524342:ONQ524342 OWY524342:OXM524342 PGU524342:PHI524342 PQQ524342:PRE524342 QAM524342:QBA524342 QKI524342:QKW524342 QUE524342:QUS524342 REA524342:REO524342 RNW524342:ROK524342 RXS524342:RYG524342 SHO524342:SIC524342 SRK524342:SRY524342 TBG524342:TBU524342 TLC524342:TLQ524342 TUY524342:TVM524342 UEU524342:UFI524342 UOQ524342:UPE524342 UYM524342:UZA524342 VII524342:VIW524342 VSE524342:VSS524342 WCA524342:WCO524342 WLW524342:WMK524342 WVS524342:WWG524342 I589878:Y589878 JG589878:JU589878 TC589878:TQ589878 ACY589878:ADM589878 AMU589878:ANI589878 AWQ589878:AXE589878 BGM589878:BHA589878 BQI589878:BQW589878 CAE589878:CAS589878 CKA589878:CKO589878 CTW589878:CUK589878 DDS589878:DEG589878 DNO589878:DOC589878 DXK589878:DXY589878 EHG589878:EHU589878 ERC589878:ERQ589878 FAY589878:FBM589878 FKU589878:FLI589878 FUQ589878:FVE589878 GEM589878:GFA589878 GOI589878:GOW589878 GYE589878:GYS589878 HIA589878:HIO589878 HRW589878:HSK589878 IBS589878:ICG589878 ILO589878:IMC589878 IVK589878:IVY589878 JFG589878:JFU589878 JPC589878:JPQ589878 JYY589878:JZM589878 KIU589878:KJI589878 KSQ589878:KTE589878 LCM589878:LDA589878 LMI589878:LMW589878 LWE589878:LWS589878 MGA589878:MGO589878 MPW589878:MQK589878 MZS589878:NAG589878 NJO589878:NKC589878 NTK589878:NTY589878 ODG589878:ODU589878 ONC589878:ONQ589878 OWY589878:OXM589878 PGU589878:PHI589878 PQQ589878:PRE589878 QAM589878:QBA589878 QKI589878:QKW589878 QUE589878:QUS589878 REA589878:REO589878 RNW589878:ROK589878 RXS589878:RYG589878 SHO589878:SIC589878 SRK589878:SRY589878 TBG589878:TBU589878 TLC589878:TLQ589878 TUY589878:TVM589878 UEU589878:UFI589878 UOQ589878:UPE589878 UYM589878:UZA589878 VII589878:VIW589878 VSE589878:VSS589878 WCA589878:WCO589878 WLW589878:WMK589878 WVS589878:WWG589878 I655414:Y655414 JG655414:JU655414 TC655414:TQ655414 ACY655414:ADM655414 AMU655414:ANI655414 AWQ655414:AXE655414 BGM655414:BHA655414 BQI655414:BQW655414 CAE655414:CAS655414 CKA655414:CKO655414 CTW655414:CUK655414 DDS655414:DEG655414 DNO655414:DOC655414 DXK655414:DXY655414 EHG655414:EHU655414 ERC655414:ERQ655414 FAY655414:FBM655414 FKU655414:FLI655414 FUQ655414:FVE655414 GEM655414:GFA655414 GOI655414:GOW655414 GYE655414:GYS655414 HIA655414:HIO655414 HRW655414:HSK655414 IBS655414:ICG655414 ILO655414:IMC655414 IVK655414:IVY655414 JFG655414:JFU655414 JPC655414:JPQ655414 JYY655414:JZM655414 KIU655414:KJI655414 KSQ655414:KTE655414 LCM655414:LDA655414 LMI655414:LMW655414 LWE655414:LWS655414 MGA655414:MGO655414 MPW655414:MQK655414 MZS655414:NAG655414 NJO655414:NKC655414 NTK655414:NTY655414 ODG655414:ODU655414 ONC655414:ONQ655414 OWY655414:OXM655414 PGU655414:PHI655414 PQQ655414:PRE655414 QAM655414:QBA655414 QKI655414:QKW655414 QUE655414:QUS655414 REA655414:REO655414 RNW655414:ROK655414 RXS655414:RYG655414 SHO655414:SIC655414 SRK655414:SRY655414 TBG655414:TBU655414 TLC655414:TLQ655414 TUY655414:TVM655414 UEU655414:UFI655414 UOQ655414:UPE655414 UYM655414:UZA655414 VII655414:VIW655414 VSE655414:VSS655414 WCA655414:WCO655414 WLW655414:WMK655414 WVS655414:WWG655414 I720950:Y720950 JG720950:JU720950 TC720950:TQ720950 ACY720950:ADM720950 AMU720950:ANI720950 AWQ720950:AXE720950 BGM720950:BHA720950 BQI720950:BQW720950 CAE720950:CAS720950 CKA720950:CKO720950 CTW720950:CUK720950 DDS720950:DEG720950 DNO720950:DOC720950 DXK720950:DXY720950 EHG720950:EHU720950 ERC720950:ERQ720950 FAY720950:FBM720950 FKU720950:FLI720950 FUQ720950:FVE720950 GEM720950:GFA720950 GOI720950:GOW720950 GYE720950:GYS720950 HIA720950:HIO720950 HRW720950:HSK720950 IBS720950:ICG720950 ILO720950:IMC720950 IVK720950:IVY720950 JFG720950:JFU720950 JPC720950:JPQ720950 JYY720950:JZM720950 KIU720950:KJI720950 KSQ720950:KTE720950 LCM720950:LDA720950 LMI720950:LMW720950 LWE720950:LWS720950 MGA720950:MGO720950 MPW720950:MQK720950 MZS720950:NAG720950 NJO720950:NKC720950 NTK720950:NTY720950 ODG720950:ODU720950 ONC720950:ONQ720950 OWY720950:OXM720950 PGU720950:PHI720950 PQQ720950:PRE720950 QAM720950:QBA720950 QKI720950:QKW720950 QUE720950:QUS720950 REA720950:REO720950 RNW720950:ROK720950 RXS720950:RYG720950 SHO720950:SIC720950 SRK720950:SRY720950 TBG720950:TBU720950 TLC720950:TLQ720950 TUY720950:TVM720950 UEU720950:UFI720950 UOQ720950:UPE720950 UYM720950:UZA720950 VII720950:VIW720950 VSE720950:VSS720950 WCA720950:WCO720950 WLW720950:WMK720950 WVS720950:WWG720950 I786486:Y786486 JG786486:JU786486 TC786486:TQ786486 ACY786486:ADM786486 AMU786486:ANI786486 AWQ786486:AXE786486 BGM786486:BHA786486 BQI786486:BQW786486 CAE786486:CAS786486 CKA786486:CKO786486 CTW786486:CUK786486 DDS786486:DEG786486 DNO786486:DOC786486 DXK786486:DXY786486 EHG786486:EHU786486 ERC786486:ERQ786486 FAY786486:FBM786486 FKU786486:FLI786486 FUQ786486:FVE786486 GEM786486:GFA786486 GOI786486:GOW786486 GYE786486:GYS786486 HIA786486:HIO786486 HRW786486:HSK786486 IBS786486:ICG786486 ILO786486:IMC786486 IVK786486:IVY786486 JFG786486:JFU786486 JPC786486:JPQ786486 JYY786486:JZM786486 KIU786486:KJI786486 KSQ786486:KTE786486 LCM786486:LDA786486 LMI786486:LMW786486 LWE786486:LWS786486 MGA786486:MGO786486 MPW786486:MQK786486 MZS786486:NAG786486 NJO786486:NKC786486 NTK786486:NTY786486 ODG786486:ODU786486 ONC786486:ONQ786486 OWY786486:OXM786486 PGU786486:PHI786486 PQQ786486:PRE786486 QAM786486:QBA786486 QKI786486:QKW786486 QUE786486:QUS786486 REA786486:REO786486 RNW786486:ROK786486 RXS786486:RYG786486 SHO786486:SIC786486 SRK786486:SRY786486 TBG786486:TBU786486 TLC786486:TLQ786486 TUY786486:TVM786486 UEU786486:UFI786486 UOQ786486:UPE786486 UYM786486:UZA786486 VII786486:VIW786486 VSE786486:VSS786486 WCA786486:WCO786486 WLW786486:WMK786486 WVS786486:WWG786486 I852022:Y852022 JG852022:JU852022 TC852022:TQ852022 ACY852022:ADM852022 AMU852022:ANI852022 AWQ852022:AXE852022 BGM852022:BHA852022 BQI852022:BQW852022 CAE852022:CAS852022 CKA852022:CKO852022 CTW852022:CUK852022 DDS852022:DEG852022 DNO852022:DOC852022 DXK852022:DXY852022 EHG852022:EHU852022 ERC852022:ERQ852022 FAY852022:FBM852022 FKU852022:FLI852022 FUQ852022:FVE852022 GEM852022:GFA852022 GOI852022:GOW852022 GYE852022:GYS852022 HIA852022:HIO852022 HRW852022:HSK852022 IBS852022:ICG852022 ILO852022:IMC852022 IVK852022:IVY852022 JFG852022:JFU852022 JPC852022:JPQ852022 JYY852022:JZM852022 KIU852022:KJI852022 KSQ852022:KTE852022 LCM852022:LDA852022 LMI852022:LMW852022 LWE852022:LWS852022 MGA852022:MGO852022 MPW852022:MQK852022 MZS852022:NAG852022 NJO852022:NKC852022 NTK852022:NTY852022 ODG852022:ODU852022 ONC852022:ONQ852022 OWY852022:OXM852022 PGU852022:PHI852022 PQQ852022:PRE852022 QAM852022:QBA852022 QKI852022:QKW852022 QUE852022:QUS852022 REA852022:REO852022 RNW852022:ROK852022 RXS852022:RYG852022 SHO852022:SIC852022 SRK852022:SRY852022 TBG852022:TBU852022 TLC852022:TLQ852022 TUY852022:TVM852022 UEU852022:UFI852022 UOQ852022:UPE852022 UYM852022:UZA852022 VII852022:VIW852022 VSE852022:VSS852022 WCA852022:WCO852022 WLW852022:WMK852022 WVS852022:WWG852022 I917558:Y917558 JG917558:JU917558 TC917558:TQ917558 ACY917558:ADM917558 AMU917558:ANI917558 AWQ917558:AXE917558 BGM917558:BHA917558 BQI917558:BQW917558 CAE917558:CAS917558 CKA917558:CKO917558 CTW917558:CUK917558 DDS917558:DEG917558 DNO917558:DOC917558 DXK917558:DXY917558 EHG917558:EHU917558 ERC917558:ERQ917558 FAY917558:FBM917558 FKU917558:FLI917558 FUQ917558:FVE917558 GEM917558:GFA917558 GOI917558:GOW917558 GYE917558:GYS917558 HIA917558:HIO917558 HRW917558:HSK917558 IBS917558:ICG917558 ILO917558:IMC917558 IVK917558:IVY917558 JFG917558:JFU917558 JPC917558:JPQ917558 JYY917558:JZM917558 KIU917558:KJI917558 KSQ917558:KTE917558 LCM917558:LDA917558 LMI917558:LMW917558 LWE917558:LWS917558 MGA917558:MGO917558 MPW917558:MQK917558 MZS917558:NAG917558 NJO917558:NKC917558 NTK917558:NTY917558 ODG917558:ODU917558 ONC917558:ONQ917558 OWY917558:OXM917558 PGU917558:PHI917558 PQQ917558:PRE917558 QAM917558:QBA917558 QKI917558:QKW917558 QUE917558:QUS917558 REA917558:REO917558 RNW917558:ROK917558 RXS917558:RYG917558 SHO917558:SIC917558 SRK917558:SRY917558 TBG917558:TBU917558 TLC917558:TLQ917558 TUY917558:TVM917558 UEU917558:UFI917558 UOQ917558:UPE917558 UYM917558:UZA917558 VII917558:VIW917558 VSE917558:VSS917558 WCA917558:WCO917558 WLW917558:WMK917558 WVS917558:WWG917558 I983094:Y983094 JG983094:JU983094 TC983094:TQ983094 ACY983094:ADM983094 AMU983094:ANI983094 AWQ983094:AXE983094 BGM983094:BHA983094 BQI983094:BQW983094 CAE983094:CAS983094 CKA983094:CKO983094 CTW983094:CUK983094 DDS983094:DEG983094 DNO983094:DOC983094 DXK983094:DXY983094 EHG983094:EHU983094 ERC983094:ERQ983094 FAY983094:FBM983094 FKU983094:FLI983094 FUQ983094:FVE983094 GEM983094:GFA983094 GOI983094:GOW983094 GYE983094:GYS983094 HIA983094:HIO983094 HRW983094:HSK983094 IBS983094:ICG983094 ILO983094:IMC983094 IVK983094:IVY983094 JFG983094:JFU983094 JPC983094:JPQ983094 JYY983094:JZM983094 KIU983094:KJI983094 KSQ983094:KTE983094 LCM983094:LDA983094 LMI983094:LMW983094 LWE983094:LWS983094 MGA983094:MGO983094 MPW983094:MQK983094 MZS983094:NAG983094 NJO983094:NKC983094 NTK983094:NTY983094 ODG983094:ODU983094 ONC983094:ONQ983094 OWY983094:OXM983094 PGU983094:PHI983094 PQQ983094:PRE983094 QAM983094:QBA983094 QKI983094:QKW983094 QUE983094:QUS983094 REA983094:REO983094 RNW983094:ROK983094 RXS983094:RYG983094 SHO983094:SIC983094 SRK983094:SRY983094 TBG983094:TBU983094 TLC983094:TLQ983094 TUY983094:TVM983094 UEU983094:UFI983094 UOQ983094:UPE983094 UYM983094:UZA983094 VII983094:VIW983094 VSE983094:VSS983094 WCA983094:WCO983094 WLW983094:WMK983094 WVS983094:WWG983094 I56:Y56 JG56:JU56 TC56:TQ56 ACY56:ADM56 AMU56:ANI56 AWQ56:AXE56 BGM56:BHA56 BQI56:BQW56 CAE56:CAS56 CKA56:CKO56 CTW56:CUK56 DDS56:DEG56 DNO56:DOC56 DXK56:DXY56 EHG56:EHU56 ERC56:ERQ56 FAY56:FBM56 FKU56:FLI56 FUQ56:FVE56 GEM56:GFA56 GOI56:GOW56 GYE56:GYS56 HIA56:HIO56 HRW56:HSK56 IBS56:ICG56 ILO56:IMC56 IVK56:IVY56 JFG56:JFU56 JPC56:JPQ56 JYY56:JZM56 KIU56:KJI56 KSQ56:KTE56 LCM56:LDA56 LMI56:LMW56 LWE56:LWS56 MGA56:MGO56 MPW56:MQK56 MZS56:NAG56 NJO56:NKC56 NTK56:NTY56 ODG56:ODU56 ONC56:ONQ56 OWY56:OXM56 PGU56:PHI56 PQQ56:PRE56 QAM56:QBA56 QKI56:QKW56 QUE56:QUS56 REA56:REO56 RNW56:ROK56 RXS56:RYG56 SHO56:SIC56 SRK56:SRY56 TBG56:TBU56 TLC56:TLQ56 TUY56:TVM56 UEU56:UFI56 UOQ56:UPE56 UYM56:UZA56 VII56:VIW56 VSE56:VSS56 WCA56:WCO56 WLW56:WMK56 WVS56:WWG56 I65592:Y65592 JG65592:JU65592 TC65592:TQ65592 ACY65592:ADM65592 AMU65592:ANI65592 AWQ65592:AXE65592 BGM65592:BHA65592 BQI65592:BQW65592 CAE65592:CAS65592 CKA65592:CKO65592 CTW65592:CUK65592 DDS65592:DEG65592 DNO65592:DOC65592 DXK65592:DXY65592 EHG65592:EHU65592 ERC65592:ERQ65592 FAY65592:FBM65592 FKU65592:FLI65592 FUQ65592:FVE65592 GEM65592:GFA65592 GOI65592:GOW65592 GYE65592:GYS65592 HIA65592:HIO65592 HRW65592:HSK65592 IBS65592:ICG65592 ILO65592:IMC65592 IVK65592:IVY65592 JFG65592:JFU65592 JPC65592:JPQ65592 JYY65592:JZM65592 KIU65592:KJI65592 KSQ65592:KTE65592 LCM65592:LDA65592 LMI65592:LMW65592 LWE65592:LWS65592 MGA65592:MGO65592 MPW65592:MQK65592 MZS65592:NAG65592 NJO65592:NKC65592 NTK65592:NTY65592 ODG65592:ODU65592 ONC65592:ONQ65592 OWY65592:OXM65592 PGU65592:PHI65592 PQQ65592:PRE65592 QAM65592:QBA65592 QKI65592:QKW65592 QUE65592:QUS65592 REA65592:REO65592 RNW65592:ROK65592 RXS65592:RYG65592 SHO65592:SIC65592 SRK65592:SRY65592 TBG65592:TBU65592 TLC65592:TLQ65592 TUY65592:TVM65592 UEU65592:UFI65592 UOQ65592:UPE65592 UYM65592:UZA65592 VII65592:VIW65592 VSE65592:VSS65592 WCA65592:WCO65592 WLW65592:WMK65592 WVS65592:WWG65592 I131128:Y131128 JG131128:JU131128 TC131128:TQ131128 ACY131128:ADM131128 AMU131128:ANI131128 AWQ131128:AXE131128 BGM131128:BHA131128 BQI131128:BQW131128 CAE131128:CAS131128 CKA131128:CKO131128 CTW131128:CUK131128 DDS131128:DEG131128 DNO131128:DOC131128 DXK131128:DXY131128 EHG131128:EHU131128 ERC131128:ERQ131128 FAY131128:FBM131128 FKU131128:FLI131128 FUQ131128:FVE131128 GEM131128:GFA131128 GOI131128:GOW131128 GYE131128:GYS131128 HIA131128:HIO131128 HRW131128:HSK131128 IBS131128:ICG131128 ILO131128:IMC131128 IVK131128:IVY131128 JFG131128:JFU131128 JPC131128:JPQ131128 JYY131128:JZM131128 KIU131128:KJI131128 KSQ131128:KTE131128 LCM131128:LDA131128 LMI131128:LMW131128 LWE131128:LWS131128 MGA131128:MGO131128 MPW131128:MQK131128 MZS131128:NAG131128 NJO131128:NKC131128 NTK131128:NTY131128 ODG131128:ODU131128 ONC131128:ONQ131128 OWY131128:OXM131128 PGU131128:PHI131128 PQQ131128:PRE131128 QAM131128:QBA131128 QKI131128:QKW131128 QUE131128:QUS131128 REA131128:REO131128 RNW131128:ROK131128 RXS131128:RYG131128 SHO131128:SIC131128 SRK131128:SRY131128 TBG131128:TBU131128 TLC131128:TLQ131128 TUY131128:TVM131128 UEU131128:UFI131128 UOQ131128:UPE131128 UYM131128:UZA131128 VII131128:VIW131128 VSE131128:VSS131128 WCA131128:WCO131128 WLW131128:WMK131128 WVS131128:WWG131128 I196664:Y196664 JG196664:JU196664 TC196664:TQ196664 ACY196664:ADM196664 AMU196664:ANI196664 AWQ196664:AXE196664 BGM196664:BHA196664 BQI196664:BQW196664 CAE196664:CAS196664 CKA196664:CKO196664 CTW196664:CUK196664 DDS196664:DEG196664 DNO196664:DOC196664 DXK196664:DXY196664 EHG196664:EHU196664 ERC196664:ERQ196664 FAY196664:FBM196664 FKU196664:FLI196664 FUQ196664:FVE196664 GEM196664:GFA196664 GOI196664:GOW196664 GYE196664:GYS196664 HIA196664:HIO196664 HRW196664:HSK196664 IBS196664:ICG196664 ILO196664:IMC196664 IVK196664:IVY196664 JFG196664:JFU196664 JPC196664:JPQ196664 JYY196664:JZM196664 KIU196664:KJI196664 KSQ196664:KTE196664 LCM196664:LDA196664 LMI196664:LMW196664 LWE196664:LWS196664 MGA196664:MGO196664 MPW196664:MQK196664 MZS196664:NAG196664 NJO196664:NKC196664 NTK196664:NTY196664 ODG196664:ODU196664 ONC196664:ONQ196664 OWY196664:OXM196664 PGU196664:PHI196664 PQQ196664:PRE196664 QAM196664:QBA196664 QKI196664:QKW196664 QUE196664:QUS196664 REA196664:REO196664 RNW196664:ROK196664 RXS196664:RYG196664 SHO196664:SIC196664 SRK196664:SRY196664 TBG196664:TBU196664 TLC196664:TLQ196664 TUY196664:TVM196664 UEU196664:UFI196664 UOQ196664:UPE196664 UYM196664:UZA196664 VII196664:VIW196664 VSE196664:VSS196664 WCA196664:WCO196664 WLW196664:WMK196664 WVS196664:WWG196664 I262200:Y262200 JG262200:JU262200 TC262200:TQ262200 ACY262200:ADM262200 AMU262200:ANI262200 AWQ262200:AXE262200 BGM262200:BHA262200 BQI262200:BQW262200 CAE262200:CAS262200 CKA262200:CKO262200 CTW262200:CUK262200 DDS262200:DEG262200 DNO262200:DOC262200 DXK262200:DXY262200 EHG262200:EHU262200 ERC262200:ERQ262200 FAY262200:FBM262200 FKU262200:FLI262200 FUQ262200:FVE262200 GEM262200:GFA262200 GOI262200:GOW262200 GYE262200:GYS262200 HIA262200:HIO262200 HRW262200:HSK262200 IBS262200:ICG262200 ILO262200:IMC262200 IVK262200:IVY262200 JFG262200:JFU262200 JPC262200:JPQ262200 JYY262200:JZM262200 KIU262200:KJI262200 KSQ262200:KTE262200 LCM262200:LDA262200 LMI262200:LMW262200 LWE262200:LWS262200 MGA262200:MGO262200 MPW262200:MQK262200 MZS262200:NAG262200 NJO262200:NKC262200 NTK262200:NTY262200 ODG262200:ODU262200 ONC262200:ONQ262200 OWY262200:OXM262200 PGU262200:PHI262200 PQQ262200:PRE262200 QAM262200:QBA262200 QKI262200:QKW262200 QUE262200:QUS262200 REA262200:REO262200 RNW262200:ROK262200 RXS262200:RYG262200 SHO262200:SIC262200 SRK262200:SRY262200 TBG262200:TBU262200 TLC262200:TLQ262200 TUY262200:TVM262200 UEU262200:UFI262200 UOQ262200:UPE262200 UYM262200:UZA262200 VII262200:VIW262200 VSE262200:VSS262200 WCA262200:WCO262200 WLW262200:WMK262200 WVS262200:WWG262200 I327736:Y327736 JG327736:JU327736 TC327736:TQ327736 ACY327736:ADM327736 AMU327736:ANI327736 AWQ327736:AXE327736 BGM327736:BHA327736 BQI327736:BQW327736 CAE327736:CAS327736 CKA327736:CKO327736 CTW327736:CUK327736 DDS327736:DEG327736 DNO327736:DOC327736 DXK327736:DXY327736 EHG327736:EHU327736 ERC327736:ERQ327736 FAY327736:FBM327736 FKU327736:FLI327736 FUQ327736:FVE327736 GEM327736:GFA327736 GOI327736:GOW327736 GYE327736:GYS327736 HIA327736:HIO327736 HRW327736:HSK327736 IBS327736:ICG327736 ILO327736:IMC327736 IVK327736:IVY327736 JFG327736:JFU327736 JPC327736:JPQ327736 JYY327736:JZM327736 KIU327736:KJI327736 KSQ327736:KTE327736 LCM327736:LDA327736 LMI327736:LMW327736 LWE327736:LWS327736 MGA327736:MGO327736 MPW327736:MQK327736 MZS327736:NAG327736 NJO327736:NKC327736 NTK327736:NTY327736 ODG327736:ODU327736 ONC327736:ONQ327736 OWY327736:OXM327736 PGU327736:PHI327736 PQQ327736:PRE327736 QAM327736:QBA327736 QKI327736:QKW327736 QUE327736:QUS327736 REA327736:REO327736 RNW327736:ROK327736 RXS327736:RYG327736 SHO327736:SIC327736 SRK327736:SRY327736 TBG327736:TBU327736 TLC327736:TLQ327736 TUY327736:TVM327736 UEU327736:UFI327736 UOQ327736:UPE327736 UYM327736:UZA327736 VII327736:VIW327736 VSE327736:VSS327736 WCA327736:WCO327736 WLW327736:WMK327736 WVS327736:WWG327736 I393272:Y393272 JG393272:JU393272 TC393272:TQ393272 ACY393272:ADM393272 AMU393272:ANI393272 AWQ393272:AXE393272 BGM393272:BHA393272 BQI393272:BQW393272 CAE393272:CAS393272 CKA393272:CKO393272 CTW393272:CUK393272 DDS393272:DEG393272 DNO393272:DOC393272 DXK393272:DXY393272 EHG393272:EHU393272 ERC393272:ERQ393272 FAY393272:FBM393272 FKU393272:FLI393272 FUQ393272:FVE393272 GEM393272:GFA393272 GOI393272:GOW393272 GYE393272:GYS393272 HIA393272:HIO393272 HRW393272:HSK393272 IBS393272:ICG393272 ILO393272:IMC393272 IVK393272:IVY393272 JFG393272:JFU393272 JPC393272:JPQ393272 JYY393272:JZM393272 KIU393272:KJI393272 KSQ393272:KTE393272 LCM393272:LDA393272 LMI393272:LMW393272 LWE393272:LWS393272 MGA393272:MGO393272 MPW393272:MQK393272 MZS393272:NAG393272 NJO393272:NKC393272 NTK393272:NTY393272 ODG393272:ODU393272 ONC393272:ONQ393272 OWY393272:OXM393272 PGU393272:PHI393272 PQQ393272:PRE393272 QAM393272:QBA393272 QKI393272:QKW393272 QUE393272:QUS393272 REA393272:REO393272 RNW393272:ROK393272 RXS393272:RYG393272 SHO393272:SIC393272 SRK393272:SRY393272 TBG393272:TBU393272 TLC393272:TLQ393272 TUY393272:TVM393272 UEU393272:UFI393272 UOQ393272:UPE393272 UYM393272:UZA393272 VII393272:VIW393272 VSE393272:VSS393272 WCA393272:WCO393272 WLW393272:WMK393272 WVS393272:WWG393272 I458808:Y458808 JG458808:JU458808 TC458808:TQ458808 ACY458808:ADM458808 AMU458808:ANI458808 AWQ458808:AXE458808 BGM458808:BHA458808 BQI458808:BQW458808 CAE458808:CAS458808 CKA458808:CKO458808 CTW458808:CUK458808 DDS458808:DEG458808 DNO458808:DOC458808 DXK458808:DXY458808 EHG458808:EHU458808 ERC458808:ERQ458808 FAY458808:FBM458808 FKU458808:FLI458808 FUQ458808:FVE458808 GEM458808:GFA458808 GOI458808:GOW458808 GYE458808:GYS458808 HIA458808:HIO458808 HRW458808:HSK458808 IBS458808:ICG458808 ILO458808:IMC458808 IVK458808:IVY458808 JFG458808:JFU458808 JPC458808:JPQ458808 JYY458808:JZM458808 KIU458808:KJI458808 KSQ458808:KTE458808 LCM458808:LDA458808 LMI458808:LMW458808 LWE458808:LWS458808 MGA458808:MGO458808 MPW458808:MQK458808 MZS458808:NAG458808 NJO458808:NKC458808 NTK458808:NTY458808 ODG458808:ODU458808 ONC458808:ONQ458808 OWY458808:OXM458808 PGU458808:PHI458808 PQQ458808:PRE458808 QAM458808:QBA458808 QKI458808:QKW458808 QUE458808:QUS458808 REA458808:REO458808 RNW458808:ROK458808 RXS458808:RYG458808 SHO458808:SIC458808 SRK458808:SRY458808 TBG458808:TBU458808 TLC458808:TLQ458808 TUY458808:TVM458808 UEU458808:UFI458808 UOQ458808:UPE458808 UYM458808:UZA458808 VII458808:VIW458808 VSE458808:VSS458808 WCA458808:WCO458808 WLW458808:WMK458808 WVS458808:WWG458808 I524344:Y524344 JG524344:JU524344 TC524344:TQ524344 ACY524344:ADM524344 AMU524344:ANI524344 AWQ524344:AXE524344 BGM524344:BHA524344 BQI524344:BQW524344 CAE524344:CAS524344 CKA524344:CKO524344 CTW524344:CUK524344 DDS524344:DEG524344 DNO524344:DOC524344 DXK524344:DXY524344 EHG524344:EHU524344 ERC524344:ERQ524344 FAY524344:FBM524344 FKU524344:FLI524344 FUQ524344:FVE524344 GEM524344:GFA524344 GOI524344:GOW524344 GYE524344:GYS524344 HIA524344:HIO524344 HRW524344:HSK524344 IBS524344:ICG524344 ILO524344:IMC524344 IVK524344:IVY524344 JFG524344:JFU524344 JPC524344:JPQ524344 JYY524344:JZM524344 KIU524344:KJI524344 KSQ524344:KTE524344 LCM524344:LDA524344 LMI524344:LMW524344 LWE524344:LWS524344 MGA524344:MGO524344 MPW524344:MQK524344 MZS524344:NAG524344 NJO524344:NKC524344 NTK524344:NTY524344 ODG524344:ODU524344 ONC524344:ONQ524344 OWY524344:OXM524344 PGU524344:PHI524344 PQQ524344:PRE524344 QAM524344:QBA524344 QKI524344:QKW524344 QUE524344:QUS524344 REA524344:REO524344 RNW524344:ROK524344 RXS524344:RYG524344 SHO524344:SIC524344 SRK524344:SRY524344 TBG524344:TBU524344 TLC524344:TLQ524344 TUY524344:TVM524344 UEU524344:UFI524344 UOQ524344:UPE524344 UYM524344:UZA524344 VII524344:VIW524344 VSE524344:VSS524344 WCA524344:WCO524344 WLW524344:WMK524344 WVS524344:WWG524344 I589880:Y589880 JG589880:JU589880 TC589880:TQ589880 ACY589880:ADM589880 AMU589880:ANI589880 AWQ589880:AXE589880 BGM589880:BHA589880 BQI589880:BQW589880 CAE589880:CAS589880 CKA589880:CKO589880 CTW589880:CUK589880 DDS589880:DEG589880 DNO589880:DOC589880 DXK589880:DXY589880 EHG589880:EHU589880 ERC589880:ERQ589880 FAY589880:FBM589880 FKU589880:FLI589880 FUQ589880:FVE589880 GEM589880:GFA589880 GOI589880:GOW589880 GYE589880:GYS589880 HIA589880:HIO589880 HRW589880:HSK589880 IBS589880:ICG589880 ILO589880:IMC589880 IVK589880:IVY589880 JFG589880:JFU589880 JPC589880:JPQ589880 JYY589880:JZM589880 KIU589880:KJI589880 KSQ589880:KTE589880 LCM589880:LDA589880 LMI589880:LMW589880 LWE589880:LWS589880 MGA589880:MGO589880 MPW589880:MQK589880 MZS589880:NAG589880 NJO589880:NKC589880 NTK589880:NTY589880 ODG589880:ODU589880 ONC589880:ONQ589880 OWY589880:OXM589880 PGU589880:PHI589880 PQQ589880:PRE589880 QAM589880:QBA589880 QKI589880:QKW589880 QUE589880:QUS589880 REA589880:REO589880 RNW589880:ROK589880 RXS589880:RYG589880 SHO589880:SIC589880 SRK589880:SRY589880 TBG589880:TBU589880 TLC589880:TLQ589880 TUY589880:TVM589880 UEU589880:UFI589880 UOQ589880:UPE589880 UYM589880:UZA589880 VII589880:VIW589880 VSE589880:VSS589880 WCA589880:WCO589880 WLW589880:WMK589880 WVS589880:WWG589880 I655416:Y655416 JG655416:JU655416 TC655416:TQ655416 ACY655416:ADM655416 AMU655416:ANI655416 AWQ655416:AXE655416 BGM655416:BHA655416 BQI655416:BQW655416 CAE655416:CAS655416 CKA655416:CKO655416 CTW655416:CUK655416 DDS655416:DEG655416 DNO655416:DOC655416 DXK655416:DXY655416 EHG655416:EHU655416 ERC655416:ERQ655416 FAY655416:FBM655416 FKU655416:FLI655416 FUQ655416:FVE655416 GEM655416:GFA655416 GOI655416:GOW655416 GYE655416:GYS655416 HIA655416:HIO655416 HRW655416:HSK655416 IBS655416:ICG655416 ILO655416:IMC655416 IVK655416:IVY655416 JFG655416:JFU655416 JPC655416:JPQ655416 JYY655416:JZM655416 KIU655416:KJI655416 KSQ655416:KTE655416 LCM655416:LDA655416 LMI655416:LMW655416 LWE655416:LWS655416 MGA655416:MGO655416 MPW655416:MQK655416 MZS655416:NAG655416 NJO655416:NKC655416 NTK655416:NTY655416 ODG655416:ODU655416 ONC655416:ONQ655416 OWY655416:OXM655416 PGU655416:PHI655416 PQQ655416:PRE655416 QAM655416:QBA655416 QKI655416:QKW655416 QUE655416:QUS655416 REA655416:REO655416 RNW655416:ROK655416 RXS655416:RYG655416 SHO655416:SIC655416 SRK655416:SRY655416 TBG655416:TBU655416 TLC655416:TLQ655416 TUY655416:TVM655416 UEU655416:UFI655416 UOQ655416:UPE655416 UYM655416:UZA655416 VII655416:VIW655416 VSE655416:VSS655416 WCA655416:WCO655416 WLW655416:WMK655416 WVS655416:WWG655416 I720952:Y720952 JG720952:JU720952 TC720952:TQ720952 ACY720952:ADM720952 AMU720952:ANI720952 AWQ720952:AXE720952 BGM720952:BHA720952 BQI720952:BQW720952 CAE720952:CAS720952 CKA720952:CKO720952 CTW720952:CUK720952 DDS720952:DEG720952 DNO720952:DOC720952 DXK720952:DXY720952 EHG720952:EHU720952 ERC720952:ERQ720952 FAY720952:FBM720952 FKU720952:FLI720952 FUQ720952:FVE720952 GEM720952:GFA720952 GOI720952:GOW720952 GYE720952:GYS720952 HIA720952:HIO720952 HRW720952:HSK720952 IBS720952:ICG720952 ILO720952:IMC720952 IVK720952:IVY720952 JFG720952:JFU720952 JPC720952:JPQ720952 JYY720952:JZM720952 KIU720952:KJI720952 KSQ720952:KTE720952 LCM720952:LDA720952 LMI720952:LMW720952 LWE720952:LWS720952 MGA720952:MGO720952 MPW720952:MQK720952 MZS720952:NAG720952 NJO720952:NKC720952 NTK720952:NTY720952 ODG720952:ODU720952 ONC720952:ONQ720952 OWY720952:OXM720952 PGU720952:PHI720952 PQQ720952:PRE720952 QAM720952:QBA720952 QKI720952:QKW720952 QUE720952:QUS720952 REA720952:REO720952 RNW720952:ROK720952 RXS720952:RYG720952 SHO720952:SIC720952 SRK720952:SRY720952 TBG720952:TBU720952 TLC720952:TLQ720952 TUY720952:TVM720952 UEU720952:UFI720952 UOQ720952:UPE720952 UYM720952:UZA720952 VII720952:VIW720952 VSE720952:VSS720952 WCA720952:WCO720952 WLW720952:WMK720952 WVS720952:WWG720952 I786488:Y786488 JG786488:JU786488 TC786488:TQ786488 ACY786488:ADM786488 AMU786488:ANI786488 AWQ786488:AXE786488 BGM786488:BHA786488 BQI786488:BQW786488 CAE786488:CAS786488 CKA786488:CKO786488 CTW786488:CUK786488 DDS786488:DEG786488 DNO786488:DOC786488 DXK786488:DXY786488 EHG786488:EHU786488 ERC786488:ERQ786488 FAY786488:FBM786488 FKU786488:FLI786488 FUQ786488:FVE786488 GEM786488:GFA786488 GOI786488:GOW786488 GYE786488:GYS786488 HIA786488:HIO786488 HRW786488:HSK786488 IBS786488:ICG786488 ILO786488:IMC786488 IVK786488:IVY786488 JFG786488:JFU786488 JPC786488:JPQ786488 JYY786488:JZM786488 KIU786488:KJI786488 KSQ786488:KTE786488 LCM786488:LDA786488 LMI786488:LMW786488 LWE786488:LWS786488 MGA786488:MGO786488 MPW786488:MQK786488 MZS786488:NAG786488 NJO786488:NKC786488 NTK786488:NTY786488 ODG786488:ODU786488 ONC786488:ONQ786488 OWY786488:OXM786488 PGU786488:PHI786488 PQQ786488:PRE786488 QAM786488:QBA786488 QKI786488:QKW786488 QUE786488:QUS786488 REA786488:REO786488 RNW786488:ROK786488 RXS786488:RYG786488 SHO786488:SIC786488 SRK786488:SRY786488 TBG786488:TBU786488 TLC786488:TLQ786488 TUY786488:TVM786488 UEU786488:UFI786488 UOQ786488:UPE786488 UYM786488:UZA786488 VII786488:VIW786488 VSE786488:VSS786488 WCA786488:WCO786488 WLW786488:WMK786488 WVS786488:WWG786488 I852024:Y852024 JG852024:JU852024 TC852024:TQ852024 ACY852024:ADM852024 AMU852024:ANI852024 AWQ852024:AXE852024 BGM852024:BHA852024 BQI852024:BQW852024 CAE852024:CAS852024 CKA852024:CKO852024 CTW852024:CUK852024 DDS852024:DEG852024 DNO852024:DOC852024 DXK852024:DXY852024 EHG852024:EHU852024 ERC852024:ERQ852024 FAY852024:FBM852024 FKU852024:FLI852024 FUQ852024:FVE852024 GEM852024:GFA852024 GOI852024:GOW852024 GYE852024:GYS852024 HIA852024:HIO852024 HRW852024:HSK852024 IBS852024:ICG852024 ILO852024:IMC852024 IVK852024:IVY852024 JFG852024:JFU852024 JPC852024:JPQ852024 JYY852024:JZM852024 KIU852024:KJI852024 KSQ852024:KTE852024 LCM852024:LDA852024 LMI852024:LMW852024 LWE852024:LWS852024 MGA852024:MGO852024 MPW852024:MQK852024 MZS852024:NAG852024 NJO852024:NKC852024 NTK852024:NTY852024 ODG852024:ODU852024 ONC852024:ONQ852024 OWY852024:OXM852024 PGU852024:PHI852024 PQQ852024:PRE852024 QAM852024:QBA852024 QKI852024:QKW852024 QUE852024:QUS852024 REA852024:REO852024 RNW852024:ROK852024 RXS852024:RYG852024 SHO852024:SIC852024 SRK852024:SRY852024 TBG852024:TBU852024 TLC852024:TLQ852024 TUY852024:TVM852024 UEU852024:UFI852024 UOQ852024:UPE852024 UYM852024:UZA852024 VII852024:VIW852024 VSE852024:VSS852024 WCA852024:WCO852024 WLW852024:WMK852024 WVS852024:WWG852024 I917560:Y917560 JG917560:JU917560 TC917560:TQ917560 ACY917560:ADM917560 AMU917560:ANI917560 AWQ917560:AXE917560 BGM917560:BHA917560 BQI917560:BQW917560 CAE917560:CAS917560 CKA917560:CKO917560 CTW917560:CUK917560 DDS917560:DEG917560 DNO917560:DOC917560 DXK917560:DXY917560 EHG917560:EHU917560 ERC917560:ERQ917560 FAY917560:FBM917560 FKU917560:FLI917560 FUQ917560:FVE917560 GEM917560:GFA917560 GOI917560:GOW917560 GYE917560:GYS917560 HIA917560:HIO917560 HRW917560:HSK917560 IBS917560:ICG917560 ILO917560:IMC917560 IVK917560:IVY917560 JFG917560:JFU917560 JPC917560:JPQ917560 JYY917560:JZM917560 KIU917560:KJI917560 KSQ917560:KTE917560 LCM917560:LDA917560 LMI917560:LMW917560 LWE917560:LWS917560 MGA917560:MGO917560 MPW917560:MQK917560 MZS917560:NAG917560 NJO917560:NKC917560 NTK917560:NTY917560 ODG917560:ODU917560 ONC917560:ONQ917560 OWY917560:OXM917560 PGU917560:PHI917560 PQQ917560:PRE917560 QAM917560:QBA917560 QKI917560:QKW917560 QUE917560:QUS917560 REA917560:REO917560 RNW917560:ROK917560 RXS917560:RYG917560 SHO917560:SIC917560 SRK917560:SRY917560 TBG917560:TBU917560 TLC917560:TLQ917560 TUY917560:TVM917560 UEU917560:UFI917560 UOQ917560:UPE917560 UYM917560:UZA917560 VII917560:VIW917560 VSE917560:VSS917560 WCA917560:WCO917560 WLW917560:WMK917560 WVS917560:WWG917560 I983096:Y983096 JG983096:JU983096 TC983096:TQ983096 ACY983096:ADM983096 AMU983096:ANI983096 AWQ983096:AXE983096 BGM983096:BHA983096 BQI983096:BQW983096 CAE983096:CAS983096 CKA983096:CKO983096 CTW983096:CUK983096 DDS983096:DEG983096 DNO983096:DOC983096 DXK983096:DXY983096 EHG983096:EHU983096 ERC983096:ERQ983096 FAY983096:FBM983096 FKU983096:FLI983096 FUQ983096:FVE983096 GEM983096:GFA983096 GOI983096:GOW983096 GYE983096:GYS983096 HIA983096:HIO983096 HRW983096:HSK983096 IBS983096:ICG983096 ILO983096:IMC983096 IVK983096:IVY983096 JFG983096:JFU983096 JPC983096:JPQ983096 JYY983096:JZM983096 KIU983096:KJI983096 KSQ983096:KTE983096 LCM983096:LDA983096 LMI983096:LMW983096 LWE983096:LWS983096 MGA983096:MGO983096 MPW983096:MQK983096 MZS983096:NAG983096 NJO983096:NKC983096 NTK983096:NTY983096 ODG983096:ODU983096 ONC983096:ONQ983096 OWY983096:OXM983096 PGU983096:PHI983096 PQQ983096:PRE983096 QAM983096:QBA983096 QKI983096:QKW983096 QUE983096:QUS983096 REA983096:REO983096 RNW983096:ROK983096 RXS983096:RYG983096 SHO983096:SIC983096 SRK983096:SRY983096 TBG983096:TBU983096 TLC983096:TLQ983096 TUY983096:TVM983096 UEU983096:UFI983096 UOQ983096:UPE983096 UYM983096:UZA983096 VII983096:VIW983096 VSE983096:VSS983096 WCA983096:WCO983096 WLW983096:WMK983096 WVS983096:WWG983096 I58:Y58 JG58:JU58 TC58:TQ58 ACY58:ADM58 AMU58:ANI58 AWQ58:AXE58 BGM58:BHA58 BQI58:BQW58 CAE58:CAS58 CKA58:CKO58 CTW58:CUK58 DDS58:DEG58 DNO58:DOC58 DXK58:DXY58 EHG58:EHU58 ERC58:ERQ58 FAY58:FBM58 FKU58:FLI58 FUQ58:FVE58 GEM58:GFA58 GOI58:GOW58 GYE58:GYS58 HIA58:HIO58 HRW58:HSK58 IBS58:ICG58 ILO58:IMC58 IVK58:IVY58 JFG58:JFU58 JPC58:JPQ58 JYY58:JZM58 KIU58:KJI58 KSQ58:KTE58 LCM58:LDA58 LMI58:LMW58 LWE58:LWS58 MGA58:MGO58 MPW58:MQK58 MZS58:NAG58 NJO58:NKC58 NTK58:NTY58 ODG58:ODU58 ONC58:ONQ58 OWY58:OXM58 PGU58:PHI58 PQQ58:PRE58 QAM58:QBA58 QKI58:QKW58 QUE58:QUS58 REA58:REO58 RNW58:ROK58 RXS58:RYG58 SHO58:SIC58 SRK58:SRY58 TBG58:TBU58 TLC58:TLQ58 TUY58:TVM58 UEU58:UFI58 UOQ58:UPE58 UYM58:UZA58 VII58:VIW58 VSE58:VSS58 WCA58:WCO58 WLW58:WMK58 WVS58:WWG58 I65594:Y65594 JG65594:JU65594 TC65594:TQ65594 ACY65594:ADM65594 AMU65594:ANI65594 AWQ65594:AXE65594 BGM65594:BHA65594 BQI65594:BQW65594 CAE65594:CAS65594 CKA65594:CKO65594 CTW65594:CUK65594 DDS65594:DEG65594 DNO65594:DOC65594 DXK65594:DXY65594 EHG65594:EHU65594 ERC65594:ERQ65594 FAY65594:FBM65594 FKU65594:FLI65594 FUQ65594:FVE65594 GEM65594:GFA65594 GOI65594:GOW65594 GYE65594:GYS65594 HIA65594:HIO65594 HRW65594:HSK65594 IBS65594:ICG65594 ILO65594:IMC65594 IVK65594:IVY65594 JFG65594:JFU65594 JPC65594:JPQ65594 JYY65594:JZM65594 KIU65594:KJI65594 KSQ65594:KTE65594 LCM65594:LDA65594 LMI65594:LMW65594 LWE65594:LWS65594 MGA65594:MGO65594 MPW65594:MQK65594 MZS65594:NAG65594 NJO65594:NKC65594 NTK65594:NTY65594 ODG65594:ODU65594 ONC65594:ONQ65594 OWY65594:OXM65594 PGU65594:PHI65594 PQQ65594:PRE65594 QAM65594:QBA65594 QKI65594:QKW65594 QUE65594:QUS65594 REA65594:REO65594 RNW65594:ROK65594 RXS65594:RYG65594 SHO65594:SIC65594 SRK65594:SRY65594 TBG65594:TBU65594 TLC65594:TLQ65594 TUY65594:TVM65594 UEU65594:UFI65594 UOQ65594:UPE65594 UYM65594:UZA65594 VII65594:VIW65594 VSE65594:VSS65594 WCA65594:WCO65594 WLW65594:WMK65594 WVS65594:WWG65594 I131130:Y131130 JG131130:JU131130 TC131130:TQ131130 ACY131130:ADM131130 AMU131130:ANI131130 AWQ131130:AXE131130 BGM131130:BHA131130 BQI131130:BQW131130 CAE131130:CAS131130 CKA131130:CKO131130 CTW131130:CUK131130 DDS131130:DEG131130 DNO131130:DOC131130 DXK131130:DXY131130 EHG131130:EHU131130 ERC131130:ERQ131130 FAY131130:FBM131130 FKU131130:FLI131130 FUQ131130:FVE131130 GEM131130:GFA131130 GOI131130:GOW131130 GYE131130:GYS131130 HIA131130:HIO131130 HRW131130:HSK131130 IBS131130:ICG131130 ILO131130:IMC131130 IVK131130:IVY131130 JFG131130:JFU131130 JPC131130:JPQ131130 JYY131130:JZM131130 KIU131130:KJI131130 KSQ131130:KTE131130 LCM131130:LDA131130 LMI131130:LMW131130 LWE131130:LWS131130 MGA131130:MGO131130 MPW131130:MQK131130 MZS131130:NAG131130 NJO131130:NKC131130 NTK131130:NTY131130 ODG131130:ODU131130 ONC131130:ONQ131130 OWY131130:OXM131130 PGU131130:PHI131130 PQQ131130:PRE131130 QAM131130:QBA131130 QKI131130:QKW131130 QUE131130:QUS131130 REA131130:REO131130 RNW131130:ROK131130 RXS131130:RYG131130 SHO131130:SIC131130 SRK131130:SRY131130 TBG131130:TBU131130 TLC131130:TLQ131130 TUY131130:TVM131130 UEU131130:UFI131130 UOQ131130:UPE131130 UYM131130:UZA131130 VII131130:VIW131130 VSE131130:VSS131130 WCA131130:WCO131130 WLW131130:WMK131130 WVS131130:WWG131130 I196666:Y196666 JG196666:JU196666 TC196666:TQ196666 ACY196666:ADM196666 AMU196666:ANI196666 AWQ196666:AXE196666 BGM196666:BHA196666 BQI196666:BQW196666 CAE196666:CAS196666 CKA196666:CKO196666 CTW196666:CUK196666 DDS196666:DEG196666 DNO196666:DOC196666 DXK196666:DXY196666 EHG196666:EHU196666 ERC196666:ERQ196666 FAY196666:FBM196666 FKU196666:FLI196666 FUQ196666:FVE196666 GEM196666:GFA196666 GOI196666:GOW196666 GYE196666:GYS196666 HIA196666:HIO196666 HRW196666:HSK196666 IBS196666:ICG196666 ILO196666:IMC196666 IVK196666:IVY196666 JFG196666:JFU196666 JPC196666:JPQ196666 JYY196666:JZM196666 KIU196666:KJI196666 KSQ196666:KTE196666 LCM196666:LDA196666 LMI196666:LMW196666 LWE196666:LWS196666 MGA196666:MGO196666 MPW196666:MQK196666 MZS196666:NAG196666 NJO196666:NKC196666 NTK196666:NTY196666 ODG196666:ODU196666 ONC196666:ONQ196666 OWY196666:OXM196666 PGU196666:PHI196666 PQQ196666:PRE196666 QAM196666:QBA196666 QKI196666:QKW196666 QUE196666:QUS196666 REA196666:REO196666 RNW196666:ROK196666 RXS196666:RYG196666 SHO196666:SIC196666 SRK196666:SRY196666 TBG196666:TBU196666 TLC196666:TLQ196666 TUY196666:TVM196666 UEU196666:UFI196666 UOQ196666:UPE196666 UYM196666:UZA196666 VII196666:VIW196666 VSE196666:VSS196666 WCA196666:WCO196666 WLW196666:WMK196666 WVS196666:WWG196666 I262202:Y262202 JG262202:JU262202 TC262202:TQ262202 ACY262202:ADM262202 AMU262202:ANI262202 AWQ262202:AXE262202 BGM262202:BHA262202 BQI262202:BQW262202 CAE262202:CAS262202 CKA262202:CKO262202 CTW262202:CUK262202 DDS262202:DEG262202 DNO262202:DOC262202 DXK262202:DXY262202 EHG262202:EHU262202 ERC262202:ERQ262202 FAY262202:FBM262202 FKU262202:FLI262202 FUQ262202:FVE262202 GEM262202:GFA262202 GOI262202:GOW262202 GYE262202:GYS262202 HIA262202:HIO262202 HRW262202:HSK262202 IBS262202:ICG262202 ILO262202:IMC262202 IVK262202:IVY262202 JFG262202:JFU262202 JPC262202:JPQ262202 JYY262202:JZM262202 KIU262202:KJI262202 KSQ262202:KTE262202 LCM262202:LDA262202 LMI262202:LMW262202 LWE262202:LWS262202 MGA262202:MGO262202 MPW262202:MQK262202 MZS262202:NAG262202 NJO262202:NKC262202 NTK262202:NTY262202 ODG262202:ODU262202 ONC262202:ONQ262202 OWY262202:OXM262202 PGU262202:PHI262202 PQQ262202:PRE262202 QAM262202:QBA262202 QKI262202:QKW262202 QUE262202:QUS262202 REA262202:REO262202 RNW262202:ROK262202 RXS262202:RYG262202 SHO262202:SIC262202 SRK262202:SRY262202 TBG262202:TBU262202 TLC262202:TLQ262202 TUY262202:TVM262202 UEU262202:UFI262202 UOQ262202:UPE262202 UYM262202:UZA262202 VII262202:VIW262202 VSE262202:VSS262202 WCA262202:WCO262202 WLW262202:WMK262202 WVS262202:WWG262202 I327738:Y327738 JG327738:JU327738 TC327738:TQ327738 ACY327738:ADM327738 AMU327738:ANI327738 AWQ327738:AXE327738 BGM327738:BHA327738 BQI327738:BQW327738 CAE327738:CAS327738 CKA327738:CKO327738 CTW327738:CUK327738 DDS327738:DEG327738 DNO327738:DOC327738 DXK327738:DXY327738 EHG327738:EHU327738 ERC327738:ERQ327738 FAY327738:FBM327738 FKU327738:FLI327738 FUQ327738:FVE327738 GEM327738:GFA327738 GOI327738:GOW327738 GYE327738:GYS327738 HIA327738:HIO327738 HRW327738:HSK327738 IBS327738:ICG327738 ILO327738:IMC327738 IVK327738:IVY327738 JFG327738:JFU327738 JPC327738:JPQ327738 JYY327738:JZM327738 KIU327738:KJI327738 KSQ327738:KTE327738 LCM327738:LDA327738 LMI327738:LMW327738 LWE327738:LWS327738 MGA327738:MGO327738 MPW327738:MQK327738 MZS327738:NAG327738 NJO327738:NKC327738 NTK327738:NTY327738 ODG327738:ODU327738 ONC327738:ONQ327738 OWY327738:OXM327738 PGU327738:PHI327738 PQQ327738:PRE327738 QAM327738:QBA327738 QKI327738:QKW327738 QUE327738:QUS327738 REA327738:REO327738 RNW327738:ROK327738 RXS327738:RYG327738 SHO327738:SIC327738 SRK327738:SRY327738 TBG327738:TBU327738 TLC327738:TLQ327738 TUY327738:TVM327738 UEU327738:UFI327738 UOQ327738:UPE327738 UYM327738:UZA327738 VII327738:VIW327738 VSE327738:VSS327738 WCA327738:WCO327738 WLW327738:WMK327738 WVS327738:WWG327738 I393274:Y393274 JG393274:JU393274 TC393274:TQ393274 ACY393274:ADM393274 AMU393274:ANI393274 AWQ393274:AXE393274 BGM393274:BHA393274 BQI393274:BQW393274 CAE393274:CAS393274 CKA393274:CKO393274 CTW393274:CUK393274 DDS393274:DEG393274 DNO393274:DOC393274 DXK393274:DXY393274 EHG393274:EHU393274 ERC393274:ERQ393274 FAY393274:FBM393274 FKU393274:FLI393274 FUQ393274:FVE393274 GEM393274:GFA393274 GOI393274:GOW393274 GYE393274:GYS393274 HIA393274:HIO393274 HRW393274:HSK393274 IBS393274:ICG393274 ILO393274:IMC393274 IVK393274:IVY393274 JFG393274:JFU393274 JPC393274:JPQ393274 JYY393274:JZM393274 KIU393274:KJI393274 KSQ393274:KTE393274 LCM393274:LDA393274 LMI393274:LMW393274 LWE393274:LWS393274 MGA393274:MGO393274 MPW393274:MQK393274 MZS393274:NAG393274 NJO393274:NKC393274 NTK393274:NTY393274 ODG393274:ODU393274 ONC393274:ONQ393274 OWY393274:OXM393274 PGU393274:PHI393274 PQQ393274:PRE393274 QAM393274:QBA393274 QKI393274:QKW393274 QUE393274:QUS393274 REA393274:REO393274 RNW393274:ROK393274 RXS393274:RYG393274 SHO393274:SIC393274 SRK393274:SRY393274 TBG393274:TBU393274 TLC393274:TLQ393274 TUY393274:TVM393274 UEU393274:UFI393274 UOQ393274:UPE393274 UYM393274:UZA393274 VII393274:VIW393274 VSE393274:VSS393274 WCA393274:WCO393274 WLW393274:WMK393274 WVS393274:WWG393274 I458810:Y458810 JG458810:JU458810 TC458810:TQ458810 ACY458810:ADM458810 AMU458810:ANI458810 AWQ458810:AXE458810 BGM458810:BHA458810 BQI458810:BQW458810 CAE458810:CAS458810 CKA458810:CKO458810 CTW458810:CUK458810 DDS458810:DEG458810 DNO458810:DOC458810 DXK458810:DXY458810 EHG458810:EHU458810 ERC458810:ERQ458810 FAY458810:FBM458810 FKU458810:FLI458810 FUQ458810:FVE458810 GEM458810:GFA458810 GOI458810:GOW458810 GYE458810:GYS458810 HIA458810:HIO458810 HRW458810:HSK458810 IBS458810:ICG458810 ILO458810:IMC458810 IVK458810:IVY458810 JFG458810:JFU458810 JPC458810:JPQ458810 JYY458810:JZM458810 KIU458810:KJI458810 KSQ458810:KTE458810 LCM458810:LDA458810 LMI458810:LMW458810 LWE458810:LWS458810 MGA458810:MGO458810 MPW458810:MQK458810 MZS458810:NAG458810 NJO458810:NKC458810 NTK458810:NTY458810 ODG458810:ODU458810 ONC458810:ONQ458810 OWY458810:OXM458810 PGU458810:PHI458810 PQQ458810:PRE458810 QAM458810:QBA458810 QKI458810:QKW458810 QUE458810:QUS458810 REA458810:REO458810 RNW458810:ROK458810 RXS458810:RYG458810 SHO458810:SIC458810 SRK458810:SRY458810 TBG458810:TBU458810 TLC458810:TLQ458810 TUY458810:TVM458810 UEU458810:UFI458810 UOQ458810:UPE458810 UYM458810:UZA458810 VII458810:VIW458810 VSE458810:VSS458810 WCA458810:WCO458810 WLW458810:WMK458810 WVS458810:WWG458810 I524346:Y524346 JG524346:JU524346 TC524346:TQ524346 ACY524346:ADM524346 AMU524346:ANI524346 AWQ524346:AXE524346 BGM524346:BHA524346 BQI524346:BQW524346 CAE524346:CAS524346 CKA524346:CKO524346 CTW524346:CUK524346 DDS524346:DEG524346 DNO524346:DOC524346 DXK524346:DXY524346 EHG524346:EHU524346 ERC524346:ERQ524346 FAY524346:FBM524346 FKU524346:FLI524346 FUQ524346:FVE524346 GEM524346:GFA524346 GOI524346:GOW524346 GYE524346:GYS524346 HIA524346:HIO524346 HRW524346:HSK524346 IBS524346:ICG524346 ILO524346:IMC524346 IVK524346:IVY524346 JFG524346:JFU524346 JPC524346:JPQ524346 JYY524346:JZM524346 KIU524346:KJI524346 KSQ524346:KTE524346 LCM524346:LDA524346 LMI524346:LMW524346 LWE524346:LWS524346 MGA524346:MGO524346 MPW524346:MQK524346 MZS524346:NAG524346 NJO524346:NKC524346 NTK524346:NTY524346 ODG524346:ODU524346 ONC524346:ONQ524346 OWY524346:OXM524346 PGU524346:PHI524346 PQQ524346:PRE524346 QAM524346:QBA524346 QKI524346:QKW524346 QUE524346:QUS524346 REA524346:REO524346 RNW524346:ROK524346 RXS524346:RYG524346 SHO524346:SIC524346 SRK524346:SRY524346 TBG524346:TBU524346 TLC524346:TLQ524346 TUY524346:TVM524346 UEU524346:UFI524346 UOQ524346:UPE524346 UYM524346:UZA524346 VII524346:VIW524346 VSE524346:VSS524346 WCA524346:WCO524346 WLW524346:WMK524346 WVS524346:WWG524346 I589882:Y589882 JG589882:JU589882 TC589882:TQ589882 ACY589882:ADM589882 AMU589882:ANI589882 AWQ589882:AXE589882 BGM589882:BHA589882 BQI589882:BQW589882 CAE589882:CAS589882 CKA589882:CKO589882 CTW589882:CUK589882 DDS589882:DEG589882 DNO589882:DOC589882 DXK589882:DXY589882 EHG589882:EHU589882 ERC589882:ERQ589882 FAY589882:FBM589882 FKU589882:FLI589882 FUQ589882:FVE589882 GEM589882:GFA589882 GOI589882:GOW589882 GYE589882:GYS589882 HIA589882:HIO589882 HRW589882:HSK589882 IBS589882:ICG589882 ILO589882:IMC589882 IVK589882:IVY589882 JFG589882:JFU589882 JPC589882:JPQ589882 JYY589882:JZM589882 KIU589882:KJI589882 KSQ589882:KTE589882 LCM589882:LDA589882 LMI589882:LMW589882 LWE589882:LWS589882 MGA589882:MGO589882 MPW589882:MQK589882 MZS589882:NAG589882 NJO589882:NKC589882 NTK589882:NTY589882 ODG589882:ODU589882 ONC589882:ONQ589882 OWY589882:OXM589882 PGU589882:PHI589882 PQQ589882:PRE589882 QAM589882:QBA589882 QKI589882:QKW589882 QUE589882:QUS589882 REA589882:REO589882 RNW589882:ROK589882 RXS589882:RYG589882 SHO589882:SIC589882 SRK589882:SRY589882 TBG589882:TBU589882 TLC589882:TLQ589882 TUY589882:TVM589882 UEU589882:UFI589882 UOQ589882:UPE589882 UYM589882:UZA589882 VII589882:VIW589882 VSE589882:VSS589882 WCA589882:WCO589882 WLW589882:WMK589882 WVS589882:WWG589882 I655418:Y655418 JG655418:JU655418 TC655418:TQ655418 ACY655418:ADM655418 AMU655418:ANI655418 AWQ655418:AXE655418 BGM655418:BHA655418 BQI655418:BQW655418 CAE655418:CAS655418 CKA655418:CKO655418 CTW655418:CUK655418 DDS655418:DEG655418 DNO655418:DOC655418 DXK655418:DXY655418 EHG655418:EHU655418 ERC655418:ERQ655418 FAY655418:FBM655418 FKU655418:FLI655418 FUQ655418:FVE655418 GEM655418:GFA655418 GOI655418:GOW655418 GYE655418:GYS655418 HIA655418:HIO655418 HRW655418:HSK655418 IBS655418:ICG655418 ILO655418:IMC655418 IVK655418:IVY655418 JFG655418:JFU655418 JPC655418:JPQ655418 JYY655418:JZM655418 KIU655418:KJI655418 KSQ655418:KTE655418 LCM655418:LDA655418 LMI655418:LMW655418 LWE655418:LWS655418 MGA655418:MGO655418 MPW655418:MQK655418 MZS655418:NAG655418 NJO655418:NKC655418 NTK655418:NTY655418 ODG655418:ODU655418 ONC655418:ONQ655418 OWY655418:OXM655418 PGU655418:PHI655418 PQQ655418:PRE655418 QAM655418:QBA655418 QKI655418:QKW655418 QUE655418:QUS655418 REA655418:REO655418 RNW655418:ROK655418 RXS655418:RYG655418 SHO655418:SIC655418 SRK655418:SRY655418 TBG655418:TBU655418 TLC655418:TLQ655418 TUY655418:TVM655418 UEU655418:UFI655418 UOQ655418:UPE655418 UYM655418:UZA655418 VII655418:VIW655418 VSE655418:VSS655418 WCA655418:WCO655418 WLW655418:WMK655418 WVS655418:WWG655418 I720954:Y720954 JG720954:JU720954 TC720954:TQ720954 ACY720954:ADM720954 AMU720954:ANI720954 AWQ720954:AXE720954 BGM720954:BHA720954 BQI720954:BQW720954 CAE720954:CAS720954 CKA720954:CKO720954 CTW720954:CUK720954 DDS720954:DEG720954 DNO720954:DOC720954 DXK720954:DXY720954 EHG720954:EHU720954 ERC720954:ERQ720954 FAY720954:FBM720954 FKU720954:FLI720954 FUQ720954:FVE720954 GEM720954:GFA720954 GOI720954:GOW720954 GYE720954:GYS720954 HIA720954:HIO720954 HRW720954:HSK720954 IBS720954:ICG720954 ILO720954:IMC720954 IVK720954:IVY720954 JFG720954:JFU720954 JPC720954:JPQ720954 JYY720954:JZM720954 KIU720954:KJI720954 KSQ720954:KTE720954 LCM720954:LDA720954 LMI720954:LMW720954 LWE720954:LWS720954 MGA720954:MGO720954 MPW720954:MQK720954 MZS720954:NAG720954 NJO720954:NKC720954 NTK720954:NTY720954 ODG720954:ODU720954 ONC720954:ONQ720954 OWY720954:OXM720954 PGU720954:PHI720954 PQQ720954:PRE720954 QAM720954:QBA720954 QKI720954:QKW720954 QUE720954:QUS720954 REA720954:REO720954 RNW720954:ROK720954 RXS720954:RYG720954 SHO720954:SIC720954 SRK720954:SRY720954 TBG720954:TBU720954 TLC720954:TLQ720954 TUY720954:TVM720954 UEU720954:UFI720954 UOQ720954:UPE720954 UYM720954:UZA720954 VII720954:VIW720954 VSE720954:VSS720954 WCA720954:WCO720954 WLW720954:WMK720954 WVS720954:WWG720954 I786490:Y786490 JG786490:JU786490 TC786490:TQ786490 ACY786490:ADM786490 AMU786490:ANI786490 AWQ786490:AXE786490 BGM786490:BHA786490 BQI786490:BQW786490 CAE786490:CAS786490 CKA786490:CKO786490 CTW786490:CUK786490 DDS786490:DEG786490 DNO786490:DOC786490 DXK786490:DXY786490 EHG786490:EHU786490 ERC786490:ERQ786490 FAY786490:FBM786490 FKU786490:FLI786490 FUQ786490:FVE786490 GEM786490:GFA786490 GOI786490:GOW786490 GYE786490:GYS786490 HIA786490:HIO786490 HRW786490:HSK786490 IBS786490:ICG786490 ILO786490:IMC786490 IVK786490:IVY786490 JFG786490:JFU786490 JPC786490:JPQ786490 JYY786490:JZM786490 KIU786490:KJI786490 KSQ786490:KTE786490 LCM786490:LDA786490 LMI786490:LMW786490 LWE786490:LWS786490 MGA786490:MGO786490 MPW786490:MQK786490 MZS786490:NAG786490 NJO786490:NKC786490 NTK786490:NTY786490 ODG786490:ODU786490 ONC786490:ONQ786490 OWY786490:OXM786490 PGU786490:PHI786490 PQQ786490:PRE786490 QAM786490:QBA786490 QKI786490:QKW786490 QUE786490:QUS786490 REA786490:REO786490 RNW786490:ROK786490 RXS786490:RYG786490 SHO786490:SIC786490 SRK786490:SRY786490 TBG786490:TBU786490 TLC786490:TLQ786490 TUY786490:TVM786490 UEU786490:UFI786490 UOQ786490:UPE786490 UYM786490:UZA786490 VII786490:VIW786490 VSE786490:VSS786490 WCA786490:WCO786490 WLW786490:WMK786490 WVS786490:WWG786490 I852026:Y852026 JG852026:JU852026 TC852026:TQ852026 ACY852026:ADM852026 AMU852026:ANI852026 AWQ852026:AXE852026 BGM852026:BHA852026 BQI852026:BQW852026 CAE852026:CAS852026 CKA852026:CKO852026 CTW852026:CUK852026 DDS852026:DEG852026 DNO852026:DOC852026 DXK852026:DXY852026 EHG852026:EHU852026 ERC852026:ERQ852026 FAY852026:FBM852026 FKU852026:FLI852026 FUQ852026:FVE852026 GEM852026:GFA852026 GOI852026:GOW852026 GYE852026:GYS852026 HIA852026:HIO852026 HRW852026:HSK852026 IBS852026:ICG852026 ILO852026:IMC852026 IVK852026:IVY852026 JFG852026:JFU852026 JPC852026:JPQ852026 JYY852026:JZM852026 KIU852026:KJI852026 KSQ852026:KTE852026 LCM852026:LDA852026 LMI852026:LMW852026 LWE852026:LWS852026 MGA852026:MGO852026 MPW852026:MQK852026 MZS852026:NAG852026 NJO852026:NKC852026 NTK852026:NTY852026 ODG852026:ODU852026 ONC852026:ONQ852026 OWY852026:OXM852026 PGU852026:PHI852026 PQQ852026:PRE852026 QAM852026:QBA852026 QKI852026:QKW852026 QUE852026:QUS852026 REA852026:REO852026 RNW852026:ROK852026 RXS852026:RYG852026 SHO852026:SIC852026 SRK852026:SRY852026 TBG852026:TBU852026 TLC852026:TLQ852026 TUY852026:TVM852026 UEU852026:UFI852026 UOQ852026:UPE852026 UYM852026:UZA852026 VII852026:VIW852026 VSE852026:VSS852026 WCA852026:WCO852026 WLW852026:WMK852026 WVS852026:WWG852026 I917562:Y917562 JG917562:JU917562 TC917562:TQ917562 ACY917562:ADM917562 AMU917562:ANI917562 AWQ917562:AXE917562 BGM917562:BHA917562 BQI917562:BQW917562 CAE917562:CAS917562 CKA917562:CKO917562 CTW917562:CUK917562 DDS917562:DEG917562 DNO917562:DOC917562 DXK917562:DXY917562 EHG917562:EHU917562 ERC917562:ERQ917562 FAY917562:FBM917562 FKU917562:FLI917562 FUQ917562:FVE917562 GEM917562:GFA917562 GOI917562:GOW917562 GYE917562:GYS917562 HIA917562:HIO917562 HRW917562:HSK917562 IBS917562:ICG917562 ILO917562:IMC917562 IVK917562:IVY917562 JFG917562:JFU917562 JPC917562:JPQ917562 JYY917562:JZM917562 KIU917562:KJI917562 KSQ917562:KTE917562 LCM917562:LDA917562 LMI917562:LMW917562 LWE917562:LWS917562 MGA917562:MGO917562 MPW917562:MQK917562 MZS917562:NAG917562 NJO917562:NKC917562 NTK917562:NTY917562 ODG917562:ODU917562 ONC917562:ONQ917562 OWY917562:OXM917562 PGU917562:PHI917562 PQQ917562:PRE917562 QAM917562:QBA917562 QKI917562:QKW917562 QUE917562:QUS917562 REA917562:REO917562 RNW917562:ROK917562 RXS917562:RYG917562 SHO917562:SIC917562 SRK917562:SRY917562 TBG917562:TBU917562 TLC917562:TLQ917562 TUY917562:TVM917562 UEU917562:UFI917562 UOQ917562:UPE917562 UYM917562:UZA917562 VII917562:VIW917562 VSE917562:VSS917562 WCA917562:WCO917562 WLW917562:WMK917562 WVS917562:WWG917562 I983098:Y983098 JG983098:JU983098 TC983098:TQ983098 ACY983098:ADM983098 AMU983098:ANI983098 AWQ983098:AXE983098 BGM983098:BHA983098 BQI983098:BQW983098 CAE983098:CAS983098 CKA983098:CKO983098 CTW983098:CUK983098 DDS983098:DEG983098 DNO983098:DOC983098 DXK983098:DXY983098 EHG983098:EHU983098 ERC983098:ERQ983098 FAY983098:FBM983098 FKU983098:FLI983098 FUQ983098:FVE983098 GEM983098:GFA983098 GOI983098:GOW983098 GYE983098:GYS983098 HIA983098:HIO983098 HRW983098:HSK983098 IBS983098:ICG983098 ILO983098:IMC983098 IVK983098:IVY983098 JFG983098:JFU983098 JPC983098:JPQ983098 JYY983098:JZM983098 KIU983098:KJI983098 KSQ983098:KTE983098 LCM983098:LDA983098 LMI983098:LMW983098 LWE983098:LWS983098 MGA983098:MGO983098 MPW983098:MQK983098 MZS983098:NAG983098 NJO983098:NKC983098 NTK983098:NTY983098 ODG983098:ODU983098 ONC983098:ONQ983098 OWY983098:OXM983098 PGU983098:PHI983098 PQQ983098:PRE983098 QAM983098:QBA983098 QKI983098:QKW983098 QUE983098:QUS983098 REA983098:REO983098 RNW983098:ROK983098 RXS983098:RYG983098 SHO983098:SIC983098 SRK983098:SRY983098 TBG983098:TBU983098 TLC983098:TLQ983098 TUY983098:TVM983098 UEU983098:UFI983098 UOQ983098:UPE983098 UYM983098:UZA983098 VII983098:VIW983098 VSE983098:VSS983098 WCA983098:WCO983098 WLW983098:WMK983098 WVS983098:WWG983098 I60:Y60 JG60:JU60 TC60:TQ60 ACY60:ADM60 AMU60:ANI60 AWQ60:AXE60 BGM60:BHA60 BQI60:BQW60 CAE60:CAS60 CKA60:CKO60 CTW60:CUK60 DDS60:DEG60 DNO60:DOC60 DXK60:DXY60 EHG60:EHU60 ERC60:ERQ60 FAY60:FBM60 FKU60:FLI60 FUQ60:FVE60 GEM60:GFA60 GOI60:GOW60 GYE60:GYS60 HIA60:HIO60 HRW60:HSK60 IBS60:ICG60 ILO60:IMC60 IVK60:IVY60 JFG60:JFU60 JPC60:JPQ60 JYY60:JZM60 KIU60:KJI60 KSQ60:KTE60 LCM60:LDA60 LMI60:LMW60 LWE60:LWS60 MGA60:MGO60 MPW60:MQK60 MZS60:NAG60 NJO60:NKC60 NTK60:NTY60 ODG60:ODU60 ONC60:ONQ60 OWY60:OXM60 PGU60:PHI60 PQQ60:PRE60 QAM60:QBA60 QKI60:QKW60 QUE60:QUS60 REA60:REO60 RNW60:ROK60 RXS60:RYG60 SHO60:SIC60 SRK60:SRY60 TBG60:TBU60 TLC60:TLQ60 TUY60:TVM60 UEU60:UFI60 UOQ60:UPE60 UYM60:UZA60 VII60:VIW60 VSE60:VSS60 WCA60:WCO60 WLW60:WMK60 WVS60:WWG60 I65596:Y65596 JG65596:JU65596 TC65596:TQ65596 ACY65596:ADM65596 AMU65596:ANI65596 AWQ65596:AXE65596 BGM65596:BHA65596 BQI65596:BQW65596 CAE65596:CAS65596 CKA65596:CKO65596 CTW65596:CUK65596 DDS65596:DEG65596 DNO65596:DOC65596 DXK65596:DXY65596 EHG65596:EHU65596 ERC65596:ERQ65596 FAY65596:FBM65596 FKU65596:FLI65596 FUQ65596:FVE65596 GEM65596:GFA65596 GOI65596:GOW65596 GYE65596:GYS65596 HIA65596:HIO65596 HRW65596:HSK65596 IBS65596:ICG65596 ILO65596:IMC65596 IVK65596:IVY65596 JFG65596:JFU65596 JPC65596:JPQ65596 JYY65596:JZM65596 KIU65596:KJI65596 KSQ65596:KTE65596 LCM65596:LDA65596 LMI65596:LMW65596 LWE65596:LWS65596 MGA65596:MGO65596 MPW65596:MQK65596 MZS65596:NAG65596 NJO65596:NKC65596 NTK65596:NTY65596 ODG65596:ODU65596 ONC65596:ONQ65596 OWY65596:OXM65596 PGU65596:PHI65596 PQQ65596:PRE65596 QAM65596:QBA65596 QKI65596:QKW65596 QUE65596:QUS65596 REA65596:REO65596 RNW65596:ROK65596 RXS65596:RYG65596 SHO65596:SIC65596 SRK65596:SRY65596 TBG65596:TBU65596 TLC65596:TLQ65596 TUY65596:TVM65596 UEU65596:UFI65596 UOQ65596:UPE65596 UYM65596:UZA65596 VII65596:VIW65596 VSE65596:VSS65596 WCA65596:WCO65596 WLW65596:WMK65596 WVS65596:WWG65596 I131132:Y131132 JG131132:JU131132 TC131132:TQ131132 ACY131132:ADM131132 AMU131132:ANI131132 AWQ131132:AXE131132 BGM131132:BHA131132 BQI131132:BQW131132 CAE131132:CAS131132 CKA131132:CKO131132 CTW131132:CUK131132 DDS131132:DEG131132 DNO131132:DOC131132 DXK131132:DXY131132 EHG131132:EHU131132 ERC131132:ERQ131132 FAY131132:FBM131132 FKU131132:FLI131132 FUQ131132:FVE131132 GEM131132:GFA131132 GOI131132:GOW131132 GYE131132:GYS131132 HIA131132:HIO131132 HRW131132:HSK131132 IBS131132:ICG131132 ILO131132:IMC131132 IVK131132:IVY131132 JFG131132:JFU131132 JPC131132:JPQ131132 JYY131132:JZM131132 KIU131132:KJI131132 KSQ131132:KTE131132 LCM131132:LDA131132 LMI131132:LMW131132 LWE131132:LWS131132 MGA131132:MGO131132 MPW131132:MQK131132 MZS131132:NAG131132 NJO131132:NKC131132 NTK131132:NTY131132 ODG131132:ODU131132 ONC131132:ONQ131132 OWY131132:OXM131132 PGU131132:PHI131132 PQQ131132:PRE131132 QAM131132:QBA131132 QKI131132:QKW131132 QUE131132:QUS131132 REA131132:REO131132 RNW131132:ROK131132 RXS131132:RYG131132 SHO131132:SIC131132 SRK131132:SRY131132 TBG131132:TBU131132 TLC131132:TLQ131132 TUY131132:TVM131132 UEU131132:UFI131132 UOQ131132:UPE131132 UYM131132:UZA131132 VII131132:VIW131132 VSE131132:VSS131132 WCA131132:WCO131132 WLW131132:WMK131132 WVS131132:WWG131132 I196668:Y196668 JG196668:JU196668 TC196668:TQ196668 ACY196668:ADM196668 AMU196668:ANI196668 AWQ196668:AXE196668 BGM196668:BHA196668 BQI196668:BQW196668 CAE196668:CAS196668 CKA196668:CKO196668 CTW196668:CUK196668 DDS196668:DEG196668 DNO196668:DOC196668 DXK196668:DXY196668 EHG196668:EHU196668 ERC196668:ERQ196668 FAY196668:FBM196668 FKU196668:FLI196668 FUQ196668:FVE196668 GEM196668:GFA196668 GOI196668:GOW196668 GYE196668:GYS196668 HIA196668:HIO196668 HRW196668:HSK196668 IBS196668:ICG196668 ILO196668:IMC196668 IVK196668:IVY196668 JFG196668:JFU196668 JPC196668:JPQ196668 JYY196668:JZM196668 KIU196668:KJI196668 KSQ196668:KTE196668 LCM196668:LDA196668 LMI196668:LMW196668 LWE196668:LWS196668 MGA196668:MGO196668 MPW196668:MQK196668 MZS196668:NAG196668 NJO196668:NKC196668 NTK196668:NTY196668 ODG196668:ODU196668 ONC196668:ONQ196668 OWY196668:OXM196668 PGU196668:PHI196668 PQQ196668:PRE196668 QAM196668:QBA196668 QKI196668:QKW196668 QUE196668:QUS196668 REA196668:REO196668 RNW196668:ROK196668 RXS196668:RYG196668 SHO196668:SIC196668 SRK196668:SRY196668 TBG196668:TBU196668 TLC196668:TLQ196668 TUY196668:TVM196668 UEU196668:UFI196668 UOQ196668:UPE196668 UYM196668:UZA196668 VII196668:VIW196668 VSE196668:VSS196668 WCA196668:WCO196668 WLW196668:WMK196668 WVS196668:WWG196668 I262204:Y262204 JG262204:JU262204 TC262204:TQ262204 ACY262204:ADM262204 AMU262204:ANI262204 AWQ262204:AXE262204 BGM262204:BHA262204 BQI262204:BQW262204 CAE262204:CAS262204 CKA262204:CKO262204 CTW262204:CUK262204 DDS262204:DEG262204 DNO262204:DOC262204 DXK262204:DXY262204 EHG262204:EHU262204 ERC262204:ERQ262204 FAY262204:FBM262204 FKU262204:FLI262204 FUQ262204:FVE262204 GEM262204:GFA262204 GOI262204:GOW262204 GYE262204:GYS262204 HIA262204:HIO262204 HRW262204:HSK262204 IBS262204:ICG262204 ILO262204:IMC262204 IVK262204:IVY262204 JFG262204:JFU262204 JPC262204:JPQ262204 JYY262204:JZM262204 KIU262204:KJI262204 KSQ262204:KTE262204 LCM262204:LDA262204 LMI262204:LMW262204 LWE262204:LWS262204 MGA262204:MGO262204 MPW262204:MQK262204 MZS262204:NAG262204 NJO262204:NKC262204 NTK262204:NTY262204 ODG262204:ODU262204 ONC262204:ONQ262204 OWY262204:OXM262204 PGU262204:PHI262204 PQQ262204:PRE262204 QAM262204:QBA262204 QKI262204:QKW262204 QUE262204:QUS262204 REA262204:REO262204 RNW262204:ROK262204 RXS262204:RYG262204 SHO262204:SIC262204 SRK262204:SRY262204 TBG262204:TBU262204 TLC262204:TLQ262204 TUY262204:TVM262204 UEU262204:UFI262204 UOQ262204:UPE262204 UYM262204:UZA262204 VII262204:VIW262204 VSE262204:VSS262204 WCA262204:WCO262204 WLW262204:WMK262204 WVS262204:WWG262204 I327740:Y327740 JG327740:JU327740 TC327740:TQ327740 ACY327740:ADM327740 AMU327740:ANI327740 AWQ327740:AXE327740 BGM327740:BHA327740 BQI327740:BQW327740 CAE327740:CAS327740 CKA327740:CKO327740 CTW327740:CUK327740 DDS327740:DEG327740 DNO327740:DOC327740 DXK327740:DXY327740 EHG327740:EHU327740 ERC327740:ERQ327740 FAY327740:FBM327740 FKU327740:FLI327740 FUQ327740:FVE327740 GEM327740:GFA327740 GOI327740:GOW327740 GYE327740:GYS327740 HIA327740:HIO327740 HRW327740:HSK327740 IBS327740:ICG327740 ILO327740:IMC327740 IVK327740:IVY327740 JFG327740:JFU327740 JPC327740:JPQ327740 JYY327740:JZM327740 KIU327740:KJI327740 KSQ327740:KTE327740 LCM327740:LDA327740 LMI327740:LMW327740 LWE327740:LWS327740 MGA327740:MGO327740 MPW327740:MQK327740 MZS327740:NAG327740 NJO327740:NKC327740 NTK327740:NTY327740 ODG327740:ODU327740 ONC327740:ONQ327740 OWY327740:OXM327740 PGU327740:PHI327740 PQQ327740:PRE327740 QAM327740:QBA327740 QKI327740:QKW327740 QUE327740:QUS327740 REA327740:REO327740 RNW327740:ROK327740 RXS327740:RYG327740 SHO327740:SIC327740 SRK327740:SRY327740 TBG327740:TBU327740 TLC327740:TLQ327740 TUY327740:TVM327740 UEU327740:UFI327740 UOQ327740:UPE327740 UYM327740:UZA327740 VII327740:VIW327740 VSE327740:VSS327740 WCA327740:WCO327740 WLW327740:WMK327740 WVS327740:WWG327740 I393276:Y393276 JG393276:JU393276 TC393276:TQ393276 ACY393276:ADM393276 AMU393276:ANI393276 AWQ393276:AXE393276 BGM393276:BHA393276 BQI393276:BQW393276 CAE393276:CAS393276 CKA393276:CKO393276 CTW393276:CUK393276 DDS393276:DEG393276 DNO393276:DOC393276 DXK393276:DXY393276 EHG393276:EHU393276 ERC393276:ERQ393276 FAY393276:FBM393276 FKU393276:FLI393276 FUQ393276:FVE393276 GEM393276:GFA393276 GOI393276:GOW393276 GYE393276:GYS393276 HIA393276:HIO393276 HRW393276:HSK393276 IBS393276:ICG393276 ILO393276:IMC393276 IVK393276:IVY393276 JFG393276:JFU393276 JPC393276:JPQ393276 JYY393276:JZM393276 KIU393276:KJI393276 KSQ393276:KTE393276 LCM393276:LDA393276 LMI393276:LMW393276 LWE393276:LWS393276 MGA393276:MGO393276 MPW393276:MQK393276 MZS393276:NAG393276 NJO393276:NKC393276 NTK393276:NTY393276 ODG393276:ODU393276 ONC393276:ONQ393276 OWY393276:OXM393276 PGU393276:PHI393276 PQQ393276:PRE393276 QAM393276:QBA393276 QKI393276:QKW393276 QUE393276:QUS393276 REA393276:REO393276 RNW393276:ROK393276 RXS393276:RYG393276 SHO393276:SIC393276 SRK393276:SRY393276 TBG393276:TBU393276 TLC393276:TLQ393276 TUY393276:TVM393276 UEU393276:UFI393276 UOQ393276:UPE393276 UYM393276:UZA393276 VII393276:VIW393276 VSE393276:VSS393276 WCA393276:WCO393276 WLW393276:WMK393276 WVS393276:WWG393276 I458812:Y458812 JG458812:JU458812 TC458812:TQ458812 ACY458812:ADM458812 AMU458812:ANI458812 AWQ458812:AXE458812 BGM458812:BHA458812 BQI458812:BQW458812 CAE458812:CAS458812 CKA458812:CKO458812 CTW458812:CUK458812 DDS458812:DEG458812 DNO458812:DOC458812 DXK458812:DXY458812 EHG458812:EHU458812 ERC458812:ERQ458812 FAY458812:FBM458812 FKU458812:FLI458812 FUQ458812:FVE458812 GEM458812:GFA458812 GOI458812:GOW458812 GYE458812:GYS458812 HIA458812:HIO458812 HRW458812:HSK458812 IBS458812:ICG458812 ILO458812:IMC458812 IVK458812:IVY458812 JFG458812:JFU458812 JPC458812:JPQ458812 JYY458812:JZM458812 KIU458812:KJI458812 KSQ458812:KTE458812 LCM458812:LDA458812 LMI458812:LMW458812 LWE458812:LWS458812 MGA458812:MGO458812 MPW458812:MQK458812 MZS458812:NAG458812 NJO458812:NKC458812 NTK458812:NTY458812 ODG458812:ODU458812 ONC458812:ONQ458812 OWY458812:OXM458812 PGU458812:PHI458812 PQQ458812:PRE458812 QAM458812:QBA458812 QKI458812:QKW458812 QUE458812:QUS458812 REA458812:REO458812 RNW458812:ROK458812 RXS458812:RYG458812 SHO458812:SIC458812 SRK458812:SRY458812 TBG458812:TBU458812 TLC458812:TLQ458812 TUY458812:TVM458812 UEU458812:UFI458812 UOQ458812:UPE458812 UYM458812:UZA458812 VII458812:VIW458812 VSE458812:VSS458812 WCA458812:WCO458812 WLW458812:WMK458812 WVS458812:WWG458812 I524348:Y524348 JG524348:JU524348 TC524348:TQ524348 ACY524348:ADM524348 AMU524348:ANI524348 AWQ524348:AXE524348 BGM524348:BHA524348 BQI524348:BQW524348 CAE524348:CAS524348 CKA524348:CKO524348 CTW524348:CUK524348 DDS524348:DEG524348 DNO524348:DOC524348 DXK524348:DXY524348 EHG524348:EHU524348 ERC524348:ERQ524348 FAY524348:FBM524348 FKU524348:FLI524348 FUQ524348:FVE524348 GEM524348:GFA524348 GOI524348:GOW524348 GYE524348:GYS524348 HIA524348:HIO524348 HRW524348:HSK524348 IBS524348:ICG524348 ILO524348:IMC524348 IVK524348:IVY524348 JFG524348:JFU524348 JPC524348:JPQ524348 JYY524348:JZM524348 KIU524348:KJI524348 KSQ524348:KTE524348 LCM524348:LDA524348 LMI524348:LMW524348 LWE524348:LWS524348 MGA524348:MGO524348 MPW524348:MQK524348 MZS524348:NAG524348 NJO524348:NKC524348 NTK524348:NTY524348 ODG524348:ODU524348 ONC524348:ONQ524348 OWY524348:OXM524348 PGU524348:PHI524348 PQQ524348:PRE524348 QAM524348:QBA524348 QKI524348:QKW524348 QUE524348:QUS524348 REA524348:REO524348 RNW524348:ROK524348 RXS524348:RYG524348 SHO524348:SIC524348 SRK524348:SRY524348 TBG524348:TBU524348 TLC524348:TLQ524348 TUY524348:TVM524348 UEU524348:UFI524348 UOQ524348:UPE524348 UYM524348:UZA524348 VII524348:VIW524348 VSE524348:VSS524348 WCA524348:WCO524348 WLW524348:WMK524348 WVS524348:WWG524348 I589884:Y589884 JG589884:JU589884 TC589884:TQ589884 ACY589884:ADM589884 AMU589884:ANI589884 AWQ589884:AXE589884 BGM589884:BHA589884 BQI589884:BQW589884 CAE589884:CAS589884 CKA589884:CKO589884 CTW589884:CUK589884 DDS589884:DEG589884 DNO589884:DOC589884 DXK589884:DXY589884 EHG589884:EHU589884 ERC589884:ERQ589884 FAY589884:FBM589884 FKU589884:FLI589884 FUQ589884:FVE589884 GEM589884:GFA589884 GOI589884:GOW589884 GYE589884:GYS589884 HIA589884:HIO589884 HRW589884:HSK589884 IBS589884:ICG589884 ILO589884:IMC589884 IVK589884:IVY589884 JFG589884:JFU589884 JPC589884:JPQ589884 JYY589884:JZM589884 KIU589884:KJI589884 KSQ589884:KTE589884 LCM589884:LDA589884 LMI589884:LMW589884 LWE589884:LWS589884 MGA589884:MGO589884 MPW589884:MQK589884 MZS589884:NAG589884 NJO589884:NKC589884 NTK589884:NTY589884 ODG589884:ODU589884 ONC589884:ONQ589884 OWY589884:OXM589884 PGU589884:PHI589884 PQQ589884:PRE589884 QAM589884:QBA589884 QKI589884:QKW589884 QUE589884:QUS589884 REA589884:REO589884 RNW589884:ROK589884 RXS589884:RYG589884 SHO589884:SIC589884 SRK589884:SRY589884 TBG589884:TBU589884 TLC589884:TLQ589884 TUY589884:TVM589884 UEU589884:UFI589884 UOQ589884:UPE589884 UYM589884:UZA589884 VII589884:VIW589884 VSE589884:VSS589884 WCA589884:WCO589884 WLW589884:WMK589884 WVS589884:WWG589884 I655420:Y655420 JG655420:JU655420 TC655420:TQ655420 ACY655420:ADM655420 AMU655420:ANI655420 AWQ655420:AXE655420 BGM655420:BHA655420 BQI655420:BQW655420 CAE655420:CAS655420 CKA655420:CKO655420 CTW655420:CUK655420 DDS655420:DEG655420 DNO655420:DOC655420 DXK655420:DXY655420 EHG655420:EHU655420 ERC655420:ERQ655420 FAY655420:FBM655420 FKU655420:FLI655420 FUQ655420:FVE655420 GEM655420:GFA655420 GOI655420:GOW655420 GYE655420:GYS655420 HIA655420:HIO655420 HRW655420:HSK655420 IBS655420:ICG655420 ILO655420:IMC655420 IVK655420:IVY655420 JFG655420:JFU655420 JPC655420:JPQ655420 JYY655420:JZM655420 KIU655420:KJI655420 KSQ655420:KTE655420 LCM655420:LDA655420 LMI655420:LMW655420 LWE655420:LWS655420 MGA655420:MGO655420 MPW655420:MQK655420 MZS655420:NAG655420 NJO655420:NKC655420 NTK655420:NTY655420 ODG655420:ODU655420 ONC655420:ONQ655420 OWY655420:OXM655420 PGU655420:PHI655420 PQQ655420:PRE655420 QAM655420:QBA655420 QKI655420:QKW655420 QUE655420:QUS655420 REA655420:REO655420 RNW655420:ROK655420 RXS655420:RYG655420 SHO655420:SIC655420 SRK655420:SRY655420 TBG655420:TBU655420 TLC655420:TLQ655420 TUY655420:TVM655420 UEU655420:UFI655420 UOQ655420:UPE655420 UYM655420:UZA655420 VII655420:VIW655420 VSE655420:VSS655420 WCA655420:WCO655420 WLW655420:WMK655420 WVS655420:WWG655420 I720956:Y720956 JG720956:JU720956 TC720956:TQ720956 ACY720956:ADM720956 AMU720956:ANI720956 AWQ720956:AXE720956 BGM720956:BHA720956 BQI720956:BQW720956 CAE720956:CAS720956 CKA720956:CKO720956 CTW720956:CUK720956 DDS720956:DEG720956 DNO720956:DOC720956 DXK720956:DXY720956 EHG720956:EHU720956 ERC720956:ERQ720956 FAY720956:FBM720956 FKU720956:FLI720956 FUQ720956:FVE720956 GEM720956:GFA720956 GOI720956:GOW720956 GYE720956:GYS720956 HIA720956:HIO720956 HRW720956:HSK720956 IBS720956:ICG720956 ILO720956:IMC720956 IVK720956:IVY720956 JFG720956:JFU720956 JPC720956:JPQ720956 JYY720956:JZM720956 KIU720956:KJI720956 KSQ720956:KTE720956 LCM720956:LDA720956 LMI720956:LMW720956 LWE720956:LWS720956 MGA720956:MGO720956 MPW720956:MQK720956 MZS720956:NAG720956 NJO720956:NKC720956 NTK720956:NTY720956 ODG720956:ODU720956 ONC720956:ONQ720956 OWY720956:OXM720956 PGU720956:PHI720956 PQQ720956:PRE720956 QAM720956:QBA720956 QKI720956:QKW720956 QUE720956:QUS720956 REA720956:REO720956 RNW720956:ROK720956 RXS720956:RYG720956 SHO720956:SIC720956 SRK720956:SRY720956 TBG720956:TBU720956 TLC720956:TLQ720956 TUY720956:TVM720956 UEU720956:UFI720956 UOQ720956:UPE720956 UYM720956:UZA720956 VII720956:VIW720956 VSE720956:VSS720956 WCA720956:WCO720956 WLW720956:WMK720956 WVS720956:WWG720956 I786492:Y786492 JG786492:JU786492 TC786492:TQ786492 ACY786492:ADM786492 AMU786492:ANI786492 AWQ786492:AXE786492 BGM786492:BHA786492 BQI786492:BQW786492 CAE786492:CAS786492 CKA786492:CKO786492 CTW786492:CUK786492 DDS786492:DEG786492 DNO786492:DOC786492 DXK786492:DXY786492 EHG786492:EHU786492 ERC786492:ERQ786492 FAY786492:FBM786492 FKU786492:FLI786492 FUQ786492:FVE786492 GEM786492:GFA786492 GOI786492:GOW786492 GYE786492:GYS786492 HIA786492:HIO786492 HRW786492:HSK786492 IBS786492:ICG786492 ILO786492:IMC786492 IVK786492:IVY786492 JFG786492:JFU786492 JPC786492:JPQ786492 JYY786492:JZM786492 KIU786492:KJI786492 KSQ786492:KTE786492 LCM786492:LDA786492 LMI786492:LMW786492 LWE786492:LWS786492 MGA786492:MGO786492 MPW786492:MQK786492 MZS786492:NAG786492 NJO786492:NKC786492 NTK786492:NTY786492 ODG786492:ODU786492 ONC786492:ONQ786492 OWY786492:OXM786492 PGU786492:PHI786492 PQQ786492:PRE786492 QAM786492:QBA786492 QKI786492:QKW786492 QUE786492:QUS786492 REA786492:REO786492 RNW786492:ROK786492 RXS786492:RYG786492 SHO786492:SIC786492 SRK786492:SRY786492 TBG786492:TBU786492 TLC786492:TLQ786492 TUY786492:TVM786492 UEU786492:UFI786492 UOQ786492:UPE786492 UYM786492:UZA786492 VII786492:VIW786492 VSE786492:VSS786492 WCA786492:WCO786492 WLW786492:WMK786492 WVS786492:WWG786492 I852028:Y852028 JG852028:JU852028 TC852028:TQ852028 ACY852028:ADM852028 AMU852028:ANI852028 AWQ852028:AXE852028 BGM852028:BHA852028 BQI852028:BQW852028 CAE852028:CAS852028 CKA852028:CKO852028 CTW852028:CUK852028 DDS852028:DEG852028 DNO852028:DOC852028 DXK852028:DXY852028 EHG852028:EHU852028 ERC852028:ERQ852028 FAY852028:FBM852028 FKU852028:FLI852028 FUQ852028:FVE852028 GEM852028:GFA852028 GOI852028:GOW852028 GYE852028:GYS852028 HIA852028:HIO852028 HRW852028:HSK852028 IBS852028:ICG852028 ILO852028:IMC852028 IVK852028:IVY852028 JFG852028:JFU852028 JPC852028:JPQ852028 JYY852028:JZM852028 KIU852028:KJI852028 KSQ852028:KTE852028 LCM852028:LDA852028 LMI852028:LMW852028 LWE852028:LWS852028 MGA852028:MGO852028 MPW852028:MQK852028 MZS852028:NAG852028 NJO852028:NKC852028 NTK852028:NTY852028 ODG852028:ODU852028 ONC852028:ONQ852028 OWY852028:OXM852028 PGU852028:PHI852028 PQQ852028:PRE852028 QAM852028:QBA852028 QKI852028:QKW852028 QUE852028:QUS852028 REA852028:REO852028 RNW852028:ROK852028 RXS852028:RYG852028 SHO852028:SIC852028 SRK852028:SRY852028 TBG852028:TBU852028 TLC852028:TLQ852028 TUY852028:TVM852028 UEU852028:UFI852028 UOQ852028:UPE852028 UYM852028:UZA852028 VII852028:VIW852028 VSE852028:VSS852028 WCA852028:WCO852028 WLW852028:WMK852028 WVS852028:WWG852028 I917564:Y917564 JG917564:JU917564 TC917564:TQ917564 ACY917564:ADM917564 AMU917564:ANI917564 AWQ917564:AXE917564 BGM917564:BHA917564 BQI917564:BQW917564 CAE917564:CAS917564 CKA917564:CKO917564 CTW917564:CUK917564 DDS917564:DEG917564 DNO917564:DOC917564 DXK917564:DXY917564 EHG917564:EHU917564 ERC917564:ERQ917564 FAY917564:FBM917564 FKU917564:FLI917564 FUQ917564:FVE917564 GEM917564:GFA917564 GOI917564:GOW917564 GYE917564:GYS917564 HIA917564:HIO917564 HRW917564:HSK917564 IBS917564:ICG917564 ILO917564:IMC917564 IVK917564:IVY917564 JFG917564:JFU917564 JPC917564:JPQ917564 JYY917564:JZM917564 KIU917564:KJI917564 KSQ917564:KTE917564 LCM917564:LDA917564 LMI917564:LMW917564 LWE917564:LWS917564 MGA917564:MGO917564 MPW917564:MQK917564 MZS917564:NAG917564 NJO917564:NKC917564 NTK917564:NTY917564 ODG917564:ODU917564 ONC917564:ONQ917564 OWY917564:OXM917564 PGU917564:PHI917564 PQQ917564:PRE917564 QAM917564:QBA917564 QKI917564:QKW917564 QUE917564:QUS917564 REA917564:REO917564 RNW917564:ROK917564 RXS917564:RYG917564 SHO917564:SIC917564 SRK917564:SRY917564 TBG917564:TBU917564 TLC917564:TLQ917564 TUY917564:TVM917564 UEU917564:UFI917564 UOQ917564:UPE917564 UYM917564:UZA917564 VII917564:VIW917564 VSE917564:VSS917564 WCA917564:WCO917564 WLW917564:WMK917564 WVS917564:WWG917564 I983100:Y983100 JG983100:JU983100 TC983100:TQ983100 ACY983100:ADM983100 AMU983100:ANI983100 AWQ983100:AXE983100 BGM983100:BHA983100 BQI983100:BQW983100 CAE983100:CAS983100 CKA983100:CKO983100 CTW983100:CUK983100 DDS983100:DEG983100 DNO983100:DOC983100 DXK983100:DXY983100 EHG983100:EHU983100 ERC983100:ERQ983100 FAY983100:FBM983100 FKU983100:FLI983100 FUQ983100:FVE983100 GEM983100:GFA983100 GOI983100:GOW983100 GYE983100:GYS983100 HIA983100:HIO983100 HRW983100:HSK983100 IBS983100:ICG983100 ILO983100:IMC983100 IVK983100:IVY983100 JFG983100:JFU983100 JPC983100:JPQ983100 JYY983100:JZM983100 KIU983100:KJI983100 KSQ983100:KTE983100 LCM983100:LDA983100 LMI983100:LMW983100 LWE983100:LWS983100 MGA983100:MGO983100 MPW983100:MQK983100 MZS983100:NAG983100 NJO983100:NKC983100 NTK983100:NTY983100 ODG983100:ODU983100 ONC983100:ONQ983100 OWY983100:OXM983100 PGU983100:PHI983100 PQQ983100:PRE983100 QAM983100:QBA983100 QKI983100:QKW983100 QUE983100:QUS983100 REA983100:REO983100 RNW983100:ROK983100 RXS983100:RYG983100 SHO983100:SIC983100 SRK983100:SRY983100 TBG983100:TBU983100 TLC983100:TLQ983100 TUY983100:TVM983100 UEU983100:UFI983100 UOQ983100:UPE983100 UYM983100:UZA983100 VII983100:VIW983100 VSE983100:VSS983100 WCA983100:WCO983100 WLW983100:WMK983100 WVS983100:WWG983100 I50:Y50 JG50:JU50 TC50:TQ50 ACY50:ADM50 AMU50:ANI50 AWQ50:AXE50 BGM50:BHA50 BQI50:BQW50 CAE50:CAS50 CKA50:CKO50 CTW50:CUK50 DDS50:DEG50 DNO50:DOC50 DXK50:DXY50 EHG50:EHU50 ERC50:ERQ50 FAY50:FBM50 FKU50:FLI50 FUQ50:FVE50 GEM50:GFA50 GOI50:GOW50 GYE50:GYS50 HIA50:HIO50 HRW50:HSK50 IBS50:ICG50 ILO50:IMC50 IVK50:IVY50 JFG50:JFU50 JPC50:JPQ50 JYY50:JZM50 KIU50:KJI50 KSQ50:KTE50 LCM50:LDA50 LMI50:LMW50 LWE50:LWS50 MGA50:MGO50 MPW50:MQK50 MZS50:NAG50 NJO50:NKC50 NTK50:NTY50 ODG50:ODU50 ONC50:ONQ50 OWY50:OXM50 PGU50:PHI50 PQQ50:PRE50 QAM50:QBA50 QKI50:QKW50 QUE50:QUS50 REA50:REO50 RNW50:ROK50 RXS50:RYG50 SHO50:SIC50 SRK50:SRY50 TBG50:TBU50 TLC50:TLQ50 TUY50:TVM50 UEU50:UFI50 UOQ50:UPE50 UYM50:UZA50 VII50:VIW50 VSE50:VSS50 WCA50:WCO50 WLW50:WMK50 WVS50:WWG50 I65586:Y65586 JG65586:JU65586 TC65586:TQ65586 ACY65586:ADM65586 AMU65586:ANI65586 AWQ65586:AXE65586 BGM65586:BHA65586 BQI65586:BQW65586 CAE65586:CAS65586 CKA65586:CKO65586 CTW65586:CUK65586 DDS65586:DEG65586 DNO65586:DOC65586 DXK65586:DXY65586 EHG65586:EHU65586 ERC65586:ERQ65586 FAY65586:FBM65586 FKU65586:FLI65586 FUQ65586:FVE65586 GEM65586:GFA65586 GOI65586:GOW65586 GYE65586:GYS65586 HIA65586:HIO65586 HRW65586:HSK65586 IBS65586:ICG65586 ILO65586:IMC65586 IVK65586:IVY65586 JFG65586:JFU65586 JPC65586:JPQ65586 JYY65586:JZM65586 KIU65586:KJI65586 KSQ65586:KTE65586 LCM65586:LDA65586 LMI65586:LMW65586 LWE65586:LWS65586 MGA65586:MGO65586 MPW65586:MQK65586 MZS65586:NAG65586 NJO65586:NKC65586 NTK65586:NTY65586 ODG65586:ODU65586 ONC65586:ONQ65586 OWY65586:OXM65586 PGU65586:PHI65586 PQQ65586:PRE65586 QAM65586:QBA65586 QKI65586:QKW65586 QUE65586:QUS65586 REA65586:REO65586 RNW65586:ROK65586 RXS65586:RYG65586 SHO65586:SIC65586 SRK65586:SRY65586 TBG65586:TBU65586 TLC65586:TLQ65586 TUY65586:TVM65586 UEU65586:UFI65586 UOQ65586:UPE65586 UYM65586:UZA65586 VII65586:VIW65586 VSE65586:VSS65586 WCA65586:WCO65586 WLW65586:WMK65586 WVS65586:WWG65586 I131122:Y131122 JG131122:JU131122 TC131122:TQ131122 ACY131122:ADM131122 AMU131122:ANI131122 AWQ131122:AXE131122 BGM131122:BHA131122 BQI131122:BQW131122 CAE131122:CAS131122 CKA131122:CKO131122 CTW131122:CUK131122 DDS131122:DEG131122 DNO131122:DOC131122 DXK131122:DXY131122 EHG131122:EHU131122 ERC131122:ERQ131122 FAY131122:FBM131122 FKU131122:FLI131122 FUQ131122:FVE131122 GEM131122:GFA131122 GOI131122:GOW131122 GYE131122:GYS131122 HIA131122:HIO131122 HRW131122:HSK131122 IBS131122:ICG131122 ILO131122:IMC131122 IVK131122:IVY131122 JFG131122:JFU131122 JPC131122:JPQ131122 JYY131122:JZM131122 KIU131122:KJI131122 KSQ131122:KTE131122 LCM131122:LDA131122 LMI131122:LMW131122 LWE131122:LWS131122 MGA131122:MGO131122 MPW131122:MQK131122 MZS131122:NAG131122 NJO131122:NKC131122 NTK131122:NTY131122 ODG131122:ODU131122 ONC131122:ONQ131122 OWY131122:OXM131122 PGU131122:PHI131122 PQQ131122:PRE131122 QAM131122:QBA131122 QKI131122:QKW131122 QUE131122:QUS131122 REA131122:REO131122 RNW131122:ROK131122 RXS131122:RYG131122 SHO131122:SIC131122 SRK131122:SRY131122 TBG131122:TBU131122 TLC131122:TLQ131122 TUY131122:TVM131122 UEU131122:UFI131122 UOQ131122:UPE131122 UYM131122:UZA131122 VII131122:VIW131122 VSE131122:VSS131122 WCA131122:WCO131122 WLW131122:WMK131122 WVS131122:WWG131122 I196658:Y196658 JG196658:JU196658 TC196658:TQ196658 ACY196658:ADM196658 AMU196658:ANI196658 AWQ196658:AXE196658 BGM196658:BHA196658 BQI196658:BQW196658 CAE196658:CAS196658 CKA196658:CKO196658 CTW196658:CUK196658 DDS196658:DEG196658 DNO196658:DOC196658 DXK196658:DXY196658 EHG196658:EHU196658 ERC196658:ERQ196658 FAY196658:FBM196658 FKU196658:FLI196658 FUQ196658:FVE196658 GEM196658:GFA196658 GOI196658:GOW196658 GYE196658:GYS196658 HIA196658:HIO196658 HRW196658:HSK196658 IBS196658:ICG196658 ILO196658:IMC196658 IVK196658:IVY196658 JFG196658:JFU196658 JPC196658:JPQ196658 JYY196658:JZM196658 KIU196658:KJI196658 KSQ196658:KTE196658 LCM196658:LDA196658 LMI196658:LMW196658 LWE196658:LWS196658 MGA196658:MGO196658 MPW196658:MQK196658 MZS196658:NAG196658 NJO196658:NKC196658 NTK196658:NTY196658 ODG196658:ODU196658 ONC196658:ONQ196658 OWY196658:OXM196658 PGU196658:PHI196658 PQQ196658:PRE196658 QAM196658:QBA196658 QKI196658:QKW196658 QUE196658:QUS196658 REA196658:REO196658 RNW196658:ROK196658 RXS196658:RYG196658 SHO196658:SIC196658 SRK196658:SRY196658 TBG196658:TBU196658 TLC196658:TLQ196658 TUY196658:TVM196658 UEU196658:UFI196658 UOQ196658:UPE196658 UYM196658:UZA196658 VII196658:VIW196658 VSE196658:VSS196658 WCA196658:WCO196658 WLW196658:WMK196658 WVS196658:WWG196658 I262194:Y262194 JG262194:JU262194 TC262194:TQ262194 ACY262194:ADM262194 AMU262194:ANI262194 AWQ262194:AXE262194 BGM262194:BHA262194 BQI262194:BQW262194 CAE262194:CAS262194 CKA262194:CKO262194 CTW262194:CUK262194 DDS262194:DEG262194 DNO262194:DOC262194 DXK262194:DXY262194 EHG262194:EHU262194 ERC262194:ERQ262194 FAY262194:FBM262194 FKU262194:FLI262194 FUQ262194:FVE262194 GEM262194:GFA262194 GOI262194:GOW262194 GYE262194:GYS262194 HIA262194:HIO262194 HRW262194:HSK262194 IBS262194:ICG262194 ILO262194:IMC262194 IVK262194:IVY262194 JFG262194:JFU262194 JPC262194:JPQ262194 JYY262194:JZM262194 KIU262194:KJI262194 KSQ262194:KTE262194 LCM262194:LDA262194 LMI262194:LMW262194 LWE262194:LWS262194 MGA262194:MGO262194 MPW262194:MQK262194 MZS262194:NAG262194 NJO262194:NKC262194 NTK262194:NTY262194 ODG262194:ODU262194 ONC262194:ONQ262194 OWY262194:OXM262194 PGU262194:PHI262194 PQQ262194:PRE262194 QAM262194:QBA262194 QKI262194:QKW262194 QUE262194:QUS262194 REA262194:REO262194 RNW262194:ROK262194 RXS262194:RYG262194 SHO262194:SIC262194 SRK262194:SRY262194 TBG262194:TBU262194 TLC262194:TLQ262194 TUY262194:TVM262194 UEU262194:UFI262194 UOQ262194:UPE262194 UYM262194:UZA262194 VII262194:VIW262194 VSE262194:VSS262194 WCA262194:WCO262194 WLW262194:WMK262194 WVS262194:WWG262194 I327730:Y327730 JG327730:JU327730 TC327730:TQ327730 ACY327730:ADM327730 AMU327730:ANI327730 AWQ327730:AXE327730 BGM327730:BHA327730 BQI327730:BQW327730 CAE327730:CAS327730 CKA327730:CKO327730 CTW327730:CUK327730 DDS327730:DEG327730 DNO327730:DOC327730 DXK327730:DXY327730 EHG327730:EHU327730 ERC327730:ERQ327730 FAY327730:FBM327730 FKU327730:FLI327730 FUQ327730:FVE327730 GEM327730:GFA327730 GOI327730:GOW327730 GYE327730:GYS327730 HIA327730:HIO327730 HRW327730:HSK327730 IBS327730:ICG327730 ILO327730:IMC327730 IVK327730:IVY327730 JFG327730:JFU327730 JPC327730:JPQ327730 JYY327730:JZM327730 KIU327730:KJI327730 KSQ327730:KTE327730 LCM327730:LDA327730 LMI327730:LMW327730 LWE327730:LWS327730 MGA327730:MGO327730 MPW327730:MQK327730 MZS327730:NAG327730 NJO327730:NKC327730 NTK327730:NTY327730 ODG327730:ODU327730 ONC327730:ONQ327730 OWY327730:OXM327730 PGU327730:PHI327730 PQQ327730:PRE327730 QAM327730:QBA327730 QKI327730:QKW327730 QUE327730:QUS327730 REA327730:REO327730 RNW327730:ROK327730 RXS327730:RYG327730 SHO327730:SIC327730 SRK327730:SRY327730 TBG327730:TBU327730 TLC327730:TLQ327730 TUY327730:TVM327730 UEU327730:UFI327730 UOQ327730:UPE327730 UYM327730:UZA327730 VII327730:VIW327730 VSE327730:VSS327730 WCA327730:WCO327730 WLW327730:WMK327730 WVS327730:WWG327730 I393266:Y393266 JG393266:JU393266 TC393266:TQ393266 ACY393266:ADM393266 AMU393266:ANI393266 AWQ393266:AXE393266 BGM393266:BHA393266 BQI393266:BQW393266 CAE393266:CAS393266 CKA393266:CKO393266 CTW393266:CUK393266 DDS393266:DEG393266 DNO393266:DOC393266 DXK393266:DXY393266 EHG393266:EHU393266 ERC393266:ERQ393266 FAY393266:FBM393266 FKU393266:FLI393266 FUQ393266:FVE393266 GEM393266:GFA393266 GOI393266:GOW393266 GYE393266:GYS393266 HIA393266:HIO393266 HRW393266:HSK393266 IBS393266:ICG393266 ILO393266:IMC393266 IVK393266:IVY393266 JFG393266:JFU393266 JPC393266:JPQ393266 JYY393266:JZM393266 KIU393266:KJI393266 KSQ393266:KTE393266 LCM393266:LDA393266 LMI393266:LMW393266 LWE393266:LWS393266 MGA393266:MGO393266 MPW393266:MQK393266 MZS393266:NAG393266 NJO393266:NKC393266 NTK393266:NTY393266 ODG393266:ODU393266 ONC393266:ONQ393266 OWY393266:OXM393266 PGU393266:PHI393266 PQQ393266:PRE393266 QAM393266:QBA393266 QKI393266:QKW393266 QUE393266:QUS393266 REA393266:REO393266 RNW393266:ROK393266 RXS393266:RYG393266 SHO393266:SIC393266 SRK393266:SRY393266 TBG393266:TBU393266 TLC393266:TLQ393266 TUY393266:TVM393266 UEU393266:UFI393266 UOQ393266:UPE393266 UYM393266:UZA393266 VII393266:VIW393266 VSE393266:VSS393266 WCA393266:WCO393266 WLW393266:WMK393266 WVS393266:WWG393266 I458802:Y458802 JG458802:JU458802 TC458802:TQ458802 ACY458802:ADM458802 AMU458802:ANI458802 AWQ458802:AXE458802 BGM458802:BHA458802 BQI458802:BQW458802 CAE458802:CAS458802 CKA458802:CKO458802 CTW458802:CUK458802 DDS458802:DEG458802 DNO458802:DOC458802 DXK458802:DXY458802 EHG458802:EHU458802 ERC458802:ERQ458802 FAY458802:FBM458802 FKU458802:FLI458802 FUQ458802:FVE458802 GEM458802:GFA458802 GOI458802:GOW458802 GYE458802:GYS458802 HIA458802:HIO458802 HRW458802:HSK458802 IBS458802:ICG458802 ILO458802:IMC458802 IVK458802:IVY458802 JFG458802:JFU458802 JPC458802:JPQ458802 JYY458802:JZM458802 KIU458802:KJI458802 KSQ458802:KTE458802 LCM458802:LDA458802 LMI458802:LMW458802 LWE458802:LWS458802 MGA458802:MGO458802 MPW458802:MQK458802 MZS458802:NAG458802 NJO458802:NKC458802 NTK458802:NTY458802 ODG458802:ODU458802 ONC458802:ONQ458802 OWY458802:OXM458802 PGU458802:PHI458802 PQQ458802:PRE458802 QAM458802:QBA458802 QKI458802:QKW458802 QUE458802:QUS458802 REA458802:REO458802 RNW458802:ROK458802 RXS458802:RYG458802 SHO458802:SIC458802 SRK458802:SRY458802 TBG458802:TBU458802 TLC458802:TLQ458802 TUY458802:TVM458802 UEU458802:UFI458802 UOQ458802:UPE458802 UYM458802:UZA458802 VII458802:VIW458802 VSE458802:VSS458802 WCA458802:WCO458802 WLW458802:WMK458802 WVS458802:WWG458802 I524338:Y524338 JG524338:JU524338 TC524338:TQ524338 ACY524338:ADM524338 AMU524338:ANI524338 AWQ524338:AXE524338 BGM524338:BHA524338 BQI524338:BQW524338 CAE524338:CAS524338 CKA524338:CKO524338 CTW524338:CUK524338 DDS524338:DEG524338 DNO524338:DOC524338 DXK524338:DXY524338 EHG524338:EHU524338 ERC524338:ERQ524338 FAY524338:FBM524338 FKU524338:FLI524338 FUQ524338:FVE524338 GEM524338:GFA524338 GOI524338:GOW524338 GYE524338:GYS524338 HIA524338:HIO524338 HRW524338:HSK524338 IBS524338:ICG524338 ILO524338:IMC524338 IVK524338:IVY524338 JFG524338:JFU524338 JPC524338:JPQ524338 JYY524338:JZM524338 KIU524338:KJI524338 KSQ524338:KTE524338 LCM524338:LDA524338 LMI524338:LMW524338 LWE524338:LWS524338 MGA524338:MGO524338 MPW524338:MQK524338 MZS524338:NAG524338 NJO524338:NKC524338 NTK524338:NTY524338 ODG524338:ODU524338 ONC524338:ONQ524338 OWY524338:OXM524338 PGU524338:PHI524338 PQQ524338:PRE524338 QAM524338:QBA524338 QKI524338:QKW524338 QUE524338:QUS524338 REA524338:REO524338 RNW524338:ROK524338 RXS524338:RYG524338 SHO524338:SIC524338 SRK524338:SRY524338 TBG524338:TBU524338 TLC524338:TLQ524338 TUY524338:TVM524338 UEU524338:UFI524338 UOQ524338:UPE524338 UYM524338:UZA524338 VII524338:VIW524338 VSE524338:VSS524338 WCA524338:WCO524338 WLW524338:WMK524338 WVS524338:WWG524338 I589874:Y589874 JG589874:JU589874 TC589874:TQ589874 ACY589874:ADM589874 AMU589874:ANI589874 AWQ589874:AXE589874 BGM589874:BHA589874 BQI589874:BQW589874 CAE589874:CAS589874 CKA589874:CKO589874 CTW589874:CUK589874 DDS589874:DEG589874 DNO589874:DOC589874 DXK589874:DXY589874 EHG589874:EHU589874 ERC589874:ERQ589874 FAY589874:FBM589874 FKU589874:FLI589874 FUQ589874:FVE589874 GEM589874:GFA589874 GOI589874:GOW589874 GYE589874:GYS589874 HIA589874:HIO589874 HRW589874:HSK589874 IBS589874:ICG589874 ILO589874:IMC589874 IVK589874:IVY589874 JFG589874:JFU589874 JPC589874:JPQ589874 JYY589874:JZM589874 KIU589874:KJI589874 KSQ589874:KTE589874 LCM589874:LDA589874 LMI589874:LMW589874 LWE589874:LWS589874 MGA589874:MGO589874 MPW589874:MQK589874 MZS589874:NAG589874 NJO589874:NKC589874 NTK589874:NTY589874 ODG589874:ODU589874 ONC589874:ONQ589874 OWY589874:OXM589874 PGU589874:PHI589874 PQQ589874:PRE589874 QAM589874:QBA589874 QKI589874:QKW589874 QUE589874:QUS589874 REA589874:REO589874 RNW589874:ROK589874 RXS589874:RYG589874 SHO589874:SIC589874 SRK589874:SRY589874 TBG589874:TBU589874 TLC589874:TLQ589874 TUY589874:TVM589874 UEU589874:UFI589874 UOQ589874:UPE589874 UYM589874:UZA589874 VII589874:VIW589874 VSE589874:VSS589874 WCA589874:WCO589874 WLW589874:WMK589874 WVS589874:WWG589874 I655410:Y655410 JG655410:JU655410 TC655410:TQ655410 ACY655410:ADM655410 AMU655410:ANI655410 AWQ655410:AXE655410 BGM655410:BHA655410 BQI655410:BQW655410 CAE655410:CAS655410 CKA655410:CKO655410 CTW655410:CUK655410 DDS655410:DEG655410 DNO655410:DOC655410 DXK655410:DXY655410 EHG655410:EHU655410 ERC655410:ERQ655410 FAY655410:FBM655410 FKU655410:FLI655410 FUQ655410:FVE655410 GEM655410:GFA655410 GOI655410:GOW655410 GYE655410:GYS655410 HIA655410:HIO655410 HRW655410:HSK655410 IBS655410:ICG655410 ILO655410:IMC655410 IVK655410:IVY655410 JFG655410:JFU655410 JPC655410:JPQ655410 JYY655410:JZM655410 KIU655410:KJI655410 KSQ655410:KTE655410 LCM655410:LDA655410 LMI655410:LMW655410 LWE655410:LWS655410 MGA655410:MGO655410 MPW655410:MQK655410 MZS655410:NAG655410 NJO655410:NKC655410 NTK655410:NTY655410 ODG655410:ODU655410 ONC655410:ONQ655410 OWY655410:OXM655410 PGU655410:PHI655410 PQQ655410:PRE655410 QAM655410:QBA655410 QKI655410:QKW655410 QUE655410:QUS655410 REA655410:REO655410 RNW655410:ROK655410 RXS655410:RYG655410 SHO655410:SIC655410 SRK655410:SRY655410 TBG655410:TBU655410 TLC655410:TLQ655410 TUY655410:TVM655410 UEU655410:UFI655410 UOQ655410:UPE655410 UYM655410:UZA655410 VII655410:VIW655410 VSE655410:VSS655410 WCA655410:WCO655410 WLW655410:WMK655410 WVS655410:WWG655410 I720946:Y720946 JG720946:JU720946 TC720946:TQ720946 ACY720946:ADM720946 AMU720946:ANI720946 AWQ720946:AXE720946 BGM720946:BHA720946 BQI720946:BQW720946 CAE720946:CAS720946 CKA720946:CKO720946 CTW720946:CUK720946 DDS720946:DEG720946 DNO720946:DOC720946 DXK720946:DXY720946 EHG720946:EHU720946 ERC720946:ERQ720946 FAY720946:FBM720946 FKU720946:FLI720946 FUQ720946:FVE720946 GEM720946:GFA720946 GOI720946:GOW720946 GYE720946:GYS720946 HIA720946:HIO720946 HRW720946:HSK720946 IBS720946:ICG720946 ILO720946:IMC720946 IVK720946:IVY720946 JFG720946:JFU720946 JPC720946:JPQ720946 JYY720946:JZM720946 KIU720946:KJI720946 KSQ720946:KTE720946 LCM720946:LDA720946 LMI720946:LMW720946 LWE720946:LWS720946 MGA720946:MGO720946 MPW720946:MQK720946 MZS720946:NAG720946 NJO720946:NKC720946 NTK720946:NTY720946 ODG720946:ODU720946 ONC720946:ONQ720946 OWY720946:OXM720946 PGU720946:PHI720946 PQQ720946:PRE720946 QAM720946:QBA720946 QKI720946:QKW720946 QUE720946:QUS720946 REA720946:REO720946 RNW720946:ROK720946 RXS720946:RYG720946 SHO720946:SIC720946 SRK720946:SRY720946 TBG720946:TBU720946 TLC720946:TLQ720946 TUY720946:TVM720946 UEU720946:UFI720946 UOQ720946:UPE720946 UYM720946:UZA720946 VII720946:VIW720946 VSE720946:VSS720946 WCA720946:WCO720946 WLW720946:WMK720946 WVS720946:WWG720946 I786482:Y786482 JG786482:JU786482 TC786482:TQ786482 ACY786482:ADM786482 AMU786482:ANI786482 AWQ786482:AXE786482 BGM786482:BHA786482 BQI786482:BQW786482 CAE786482:CAS786482 CKA786482:CKO786482 CTW786482:CUK786482 DDS786482:DEG786482 DNO786482:DOC786482 DXK786482:DXY786482 EHG786482:EHU786482 ERC786482:ERQ786482 FAY786482:FBM786482 FKU786482:FLI786482 FUQ786482:FVE786482 GEM786482:GFA786482 GOI786482:GOW786482 GYE786482:GYS786482 HIA786482:HIO786482 HRW786482:HSK786482 IBS786482:ICG786482 ILO786482:IMC786482 IVK786482:IVY786482 JFG786482:JFU786482 JPC786482:JPQ786482 JYY786482:JZM786482 KIU786482:KJI786482 KSQ786482:KTE786482 LCM786482:LDA786482 LMI786482:LMW786482 LWE786482:LWS786482 MGA786482:MGO786482 MPW786482:MQK786482 MZS786482:NAG786482 NJO786482:NKC786482 NTK786482:NTY786482 ODG786482:ODU786482 ONC786482:ONQ786482 OWY786482:OXM786482 PGU786482:PHI786482 PQQ786482:PRE786482 QAM786482:QBA786482 QKI786482:QKW786482 QUE786482:QUS786482 REA786482:REO786482 RNW786482:ROK786482 RXS786482:RYG786482 SHO786482:SIC786482 SRK786482:SRY786482 TBG786482:TBU786482 TLC786482:TLQ786482 TUY786482:TVM786482 UEU786482:UFI786482 UOQ786482:UPE786482 UYM786482:UZA786482 VII786482:VIW786482 VSE786482:VSS786482 WCA786482:WCO786482 WLW786482:WMK786482 WVS786482:WWG786482 I852018:Y852018 JG852018:JU852018 TC852018:TQ852018 ACY852018:ADM852018 AMU852018:ANI852018 AWQ852018:AXE852018 BGM852018:BHA852018 BQI852018:BQW852018 CAE852018:CAS852018 CKA852018:CKO852018 CTW852018:CUK852018 DDS852018:DEG852018 DNO852018:DOC852018 DXK852018:DXY852018 EHG852018:EHU852018 ERC852018:ERQ852018 FAY852018:FBM852018 FKU852018:FLI852018 FUQ852018:FVE852018 GEM852018:GFA852018 GOI852018:GOW852018 GYE852018:GYS852018 HIA852018:HIO852018 HRW852018:HSK852018 IBS852018:ICG852018 ILO852018:IMC852018 IVK852018:IVY852018 JFG852018:JFU852018 JPC852018:JPQ852018 JYY852018:JZM852018 KIU852018:KJI852018 KSQ852018:KTE852018 LCM852018:LDA852018 LMI852018:LMW852018 LWE852018:LWS852018 MGA852018:MGO852018 MPW852018:MQK852018 MZS852018:NAG852018 NJO852018:NKC852018 NTK852018:NTY852018 ODG852018:ODU852018 ONC852018:ONQ852018 OWY852018:OXM852018 PGU852018:PHI852018 PQQ852018:PRE852018 QAM852018:QBA852018 QKI852018:QKW852018 QUE852018:QUS852018 REA852018:REO852018 RNW852018:ROK852018 RXS852018:RYG852018 SHO852018:SIC852018 SRK852018:SRY852018 TBG852018:TBU852018 TLC852018:TLQ852018 TUY852018:TVM852018 UEU852018:UFI852018 UOQ852018:UPE852018 UYM852018:UZA852018 VII852018:VIW852018 VSE852018:VSS852018 WCA852018:WCO852018 WLW852018:WMK852018 WVS852018:WWG852018 I917554:Y917554 JG917554:JU917554 TC917554:TQ917554 ACY917554:ADM917554 AMU917554:ANI917554 AWQ917554:AXE917554 BGM917554:BHA917554 BQI917554:BQW917554 CAE917554:CAS917554 CKA917554:CKO917554 CTW917554:CUK917554 DDS917554:DEG917554 DNO917554:DOC917554 DXK917554:DXY917554 EHG917554:EHU917554 ERC917554:ERQ917554 FAY917554:FBM917554 FKU917554:FLI917554 FUQ917554:FVE917554 GEM917554:GFA917554 GOI917554:GOW917554 GYE917554:GYS917554 HIA917554:HIO917554 HRW917554:HSK917554 IBS917554:ICG917554 ILO917554:IMC917554 IVK917554:IVY917554 JFG917554:JFU917554 JPC917554:JPQ917554 JYY917554:JZM917554 KIU917554:KJI917554 KSQ917554:KTE917554 LCM917554:LDA917554 LMI917554:LMW917554 LWE917554:LWS917554 MGA917554:MGO917554 MPW917554:MQK917554 MZS917554:NAG917554 NJO917554:NKC917554 NTK917554:NTY917554 ODG917554:ODU917554 ONC917554:ONQ917554 OWY917554:OXM917554 PGU917554:PHI917554 PQQ917554:PRE917554 QAM917554:QBA917554 QKI917554:QKW917554 QUE917554:QUS917554 REA917554:REO917554 RNW917554:ROK917554 RXS917554:RYG917554 SHO917554:SIC917554 SRK917554:SRY917554 TBG917554:TBU917554 TLC917554:TLQ917554 TUY917554:TVM917554 UEU917554:UFI917554 UOQ917554:UPE917554 UYM917554:UZA917554 VII917554:VIW917554 VSE917554:VSS917554 WCA917554:WCO917554 WLW917554:WMK917554 WVS917554:WWG917554 I983090:Y983090 JG983090:JU983090 TC983090:TQ983090 ACY983090:ADM983090 AMU983090:ANI983090 AWQ983090:AXE983090 BGM983090:BHA983090 BQI983090:BQW983090 CAE983090:CAS983090 CKA983090:CKO983090 CTW983090:CUK983090 DDS983090:DEG983090 DNO983090:DOC983090 DXK983090:DXY983090 EHG983090:EHU983090 ERC983090:ERQ983090 FAY983090:FBM983090 FKU983090:FLI983090 FUQ983090:FVE983090 GEM983090:GFA983090 GOI983090:GOW983090 GYE983090:GYS983090 HIA983090:HIO983090 HRW983090:HSK983090 IBS983090:ICG983090 ILO983090:IMC983090 IVK983090:IVY983090 JFG983090:JFU983090 JPC983090:JPQ983090 JYY983090:JZM983090 KIU983090:KJI983090 KSQ983090:KTE983090 LCM983090:LDA983090 LMI983090:LMW983090 LWE983090:LWS983090 MGA983090:MGO983090 MPW983090:MQK983090 MZS983090:NAG983090 NJO983090:NKC983090 NTK983090:NTY983090 ODG983090:ODU983090 ONC983090:ONQ983090 OWY983090:OXM983090 PGU983090:PHI983090 PQQ983090:PRE983090 QAM983090:QBA983090 QKI983090:QKW983090 QUE983090:QUS983090 REA983090:REO983090 RNW983090:ROK983090 RXS983090:RYG983090 SHO983090:SIC983090 SRK983090:SRY983090 TBG983090:TBU983090 TLC983090:TLQ983090 TUY983090:TVM983090 UEU983090:UFI983090 UOQ983090:UPE983090 UYM983090:UZA983090 VII983090:VIW983090 VSE983090:VSS983090 WCA983090:WCO983090 WLW983090:WMK983090 WVS983090:WWG983090 I52:Y52 JG52:JU52 TC52:TQ52 ACY52:ADM52 AMU52:ANI52 AWQ52:AXE52 BGM52:BHA52 BQI52:BQW52 CAE52:CAS52 CKA52:CKO52 CTW52:CUK52 DDS52:DEG52 DNO52:DOC52 DXK52:DXY52 EHG52:EHU52 ERC52:ERQ52 FAY52:FBM52 FKU52:FLI52 FUQ52:FVE52 GEM52:GFA52 GOI52:GOW52 GYE52:GYS52 HIA52:HIO52 HRW52:HSK52 IBS52:ICG52 ILO52:IMC52 IVK52:IVY52 JFG52:JFU52 JPC52:JPQ52 JYY52:JZM52 KIU52:KJI52 KSQ52:KTE52 LCM52:LDA52 LMI52:LMW52 LWE52:LWS52 MGA52:MGO52 MPW52:MQK52 MZS52:NAG52 NJO52:NKC52 NTK52:NTY52 ODG52:ODU52 ONC52:ONQ52 OWY52:OXM52 PGU52:PHI52 PQQ52:PRE52 QAM52:QBA52 QKI52:QKW52 QUE52:QUS52 REA52:REO52 RNW52:ROK52 RXS52:RYG52 SHO52:SIC52 SRK52:SRY52 TBG52:TBU52 TLC52:TLQ52 TUY52:TVM52 UEU52:UFI52 UOQ52:UPE52 UYM52:UZA52 VII52:VIW52 VSE52:VSS52 WCA52:WCO52 WLW52:WMK52 WVS52:WWG52 I65588:Y65588 JG65588:JU65588 TC65588:TQ65588 ACY65588:ADM65588 AMU65588:ANI65588 AWQ65588:AXE65588 BGM65588:BHA65588 BQI65588:BQW65588 CAE65588:CAS65588 CKA65588:CKO65588 CTW65588:CUK65588 DDS65588:DEG65588 DNO65588:DOC65588 DXK65588:DXY65588 EHG65588:EHU65588 ERC65588:ERQ65588 FAY65588:FBM65588 FKU65588:FLI65588 FUQ65588:FVE65588 GEM65588:GFA65588 GOI65588:GOW65588 GYE65588:GYS65588 HIA65588:HIO65588 HRW65588:HSK65588 IBS65588:ICG65588 ILO65588:IMC65588 IVK65588:IVY65588 JFG65588:JFU65588 JPC65588:JPQ65588 JYY65588:JZM65588 KIU65588:KJI65588 KSQ65588:KTE65588 LCM65588:LDA65588 LMI65588:LMW65588 LWE65588:LWS65588 MGA65588:MGO65588 MPW65588:MQK65588 MZS65588:NAG65588 NJO65588:NKC65588 NTK65588:NTY65588 ODG65588:ODU65588 ONC65588:ONQ65588 OWY65588:OXM65588 PGU65588:PHI65588 PQQ65588:PRE65588 QAM65588:QBA65588 QKI65588:QKW65588 QUE65588:QUS65588 REA65588:REO65588 RNW65588:ROK65588 RXS65588:RYG65588 SHO65588:SIC65588 SRK65588:SRY65588 TBG65588:TBU65588 TLC65588:TLQ65588 TUY65588:TVM65588 UEU65588:UFI65588 UOQ65588:UPE65588 UYM65588:UZA65588 VII65588:VIW65588 VSE65588:VSS65588 WCA65588:WCO65588 WLW65588:WMK65588 WVS65588:WWG65588 I131124:Y131124 JG131124:JU131124 TC131124:TQ131124 ACY131124:ADM131124 AMU131124:ANI131124 AWQ131124:AXE131124 BGM131124:BHA131124 BQI131124:BQW131124 CAE131124:CAS131124 CKA131124:CKO131124 CTW131124:CUK131124 DDS131124:DEG131124 DNO131124:DOC131124 DXK131124:DXY131124 EHG131124:EHU131124 ERC131124:ERQ131124 FAY131124:FBM131124 FKU131124:FLI131124 FUQ131124:FVE131124 GEM131124:GFA131124 GOI131124:GOW131124 GYE131124:GYS131124 HIA131124:HIO131124 HRW131124:HSK131124 IBS131124:ICG131124 ILO131124:IMC131124 IVK131124:IVY131124 JFG131124:JFU131124 JPC131124:JPQ131124 JYY131124:JZM131124 KIU131124:KJI131124 KSQ131124:KTE131124 LCM131124:LDA131124 LMI131124:LMW131124 LWE131124:LWS131124 MGA131124:MGO131124 MPW131124:MQK131124 MZS131124:NAG131124 NJO131124:NKC131124 NTK131124:NTY131124 ODG131124:ODU131124 ONC131124:ONQ131124 OWY131124:OXM131124 PGU131124:PHI131124 PQQ131124:PRE131124 QAM131124:QBA131124 QKI131124:QKW131124 QUE131124:QUS131124 REA131124:REO131124 RNW131124:ROK131124 RXS131124:RYG131124 SHO131124:SIC131124 SRK131124:SRY131124 TBG131124:TBU131124 TLC131124:TLQ131124 TUY131124:TVM131124 UEU131124:UFI131124 UOQ131124:UPE131124 UYM131124:UZA131124 VII131124:VIW131124 VSE131124:VSS131124 WCA131124:WCO131124 WLW131124:WMK131124 WVS131124:WWG131124 I196660:Y196660 JG196660:JU196660 TC196660:TQ196660 ACY196660:ADM196660 AMU196660:ANI196660 AWQ196660:AXE196660 BGM196660:BHA196660 BQI196660:BQW196660 CAE196660:CAS196660 CKA196660:CKO196660 CTW196660:CUK196660 DDS196660:DEG196660 DNO196660:DOC196660 DXK196660:DXY196660 EHG196660:EHU196660 ERC196660:ERQ196660 FAY196660:FBM196660 FKU196660:FLI196660 FUQ196660:FVE196660 GEM196660:GFA196660 GOI196660:GOW196660 GYE196660:GYS196660 HIA196660:HIO196660 HRW196660:HSK196660 IBS196660:ICG196660 ILO196660:IMC196660 IVK196660:IVY196660 JFG196660:JFU196660 JPC196660:JPQ196660 JYY196660:JZM196660 KIU196660:KJI196660 KSQ196660:KTE196660 LCM196660:LDA196660 LMI196660:LMW196660 LWE196660:LWS196660 MGA196660:MGO196660 MPW196660:MQK196660 MZS196660:NAG196660 NJO196660:NKC196660 NTK196660:NTY196660 ODG196660:ODU196660 ONC196660:ONQ196660 OWY196660:OXM196660 PGU196660:PHI196660 PQQ196660:PRE196660 QAM196660:QBA196660 QKI196660:QKW196660 QUE196660:QUS196660 REA196660:REO196660 RNW196660:ROK196660 RXS196660:RYG196660 SHO196660:SIC196660 SRK196660:SRY196660 TBG196660:TBU196660 TLC196660:TLQ196660 TUY196660:TVM196660 UEU196660:UFI196660 UOQ196660:UPE196660 UYM196660:UZA196660 VII196660:VIW196660 VSE196660:VSS196660 WCA196660:WCO196660 WLW196660:WMK196660 WVS196660:WWG196660 I262196:Y262196 JG262196:JU262196 TC262196:TQ262196 ACY262196:ADM262196 AMU262196:ANI262196 AWQ262196:AXE262196 BGM262196:BHA262196 BQI262196:BQW262196 CAE262196:CAS262196 CKA262196:CKO262196 CTW262196:CUK262196 DDS262196:DEG262196 DNO262196:DOC262196 DXK262196:DXY262196 EHG262196:EHU262196 ERC262196:ERQ262196 FAY262196:FBM262196 FKU262196:FLI262196 FUQ262196:FVE262196 GEM262196:GFA262196 GOI262196:GOW262196 GYE262196:GYS262196 HIA262196:HIO262196 HRW262196:HSK262196 IBS262196:ICG262196 ILO262196:IMC262196 IVK262196:IVY262196 JFG262196:JFU262196 JPC262196:JPQ262196 JYY262196:JZM262196 KIU262196:KJI262196 KSQ262196:KTE262196 LCM262196:LDA262196 LMI262196:LMW262196 LWE262196:LWS262196 MGA262196:MGO262196 MPW262196:MQK262196 MZS262196:NAG262196 NJO262196:NKC262196 NTK262196:NTY262196 ODG262196:ODU262196 ONC262196:ONQ262196 OWY262196:OXM262196 PGU262196:PHI262196 PQQ262196:PRE262196 QAM262196:QBA262196 QKI262196:QKW262196 QUE262196:QUS262196 REA262196:REO262196 RNW262196:ROK262196 RXS262196:RYG262196 SHO262196:SIC262196 SRK262196:SRY262196 TBG262196:TBU262196 TLC262196:TLQ262196 TUY262196:TVM262196 UEU262196:UFI262196 UOQ262196:UPE262196 UYM262196:UZA262196 VII262196:VIW262196 VSE262196:VSS262196 WCA262196:WCO262196 WLW262196:WMK262196 WVS262196:WWG262196 I327732:Y327732 JG327732:JU327732 TC327732:TQ327732 ACY327732:ADM327732 AMU327732:ANI327732 AWQ327732:AXE327732 BGM327732:BHA327732 BQI327732:BQW327732 CAE327732:CAS327732 CKA327732:CKO327732 CTW327732:CUK327732 DDS327732:DEG327732 DNO327732:DOC327732 DXK327732:DXY327732 EHG327732:EHU327732 ERC327732:ERQ327732 FAY327732:FBM327732 FKU327732:FLI327732 FUQ327732:FVE327732 GEM327732:GFA327732 GOI327732:GOW327732 GYE327732:GYS327732 HIA327732:HIO327732 HRW327732:HSK327732 IBS327732:ICG327732 ILO327732:IMC327732 IVK327732:IVY327732 JFG327732:JFU327732 JPC327732:JPQ327732 JYY327732:JZM327732 KIU327732:KJI327732 KSQ327732:KTE327732 LCM327732:LDA327732 LMI327732:LMW327732 LWE327732:LWS327732 MGA327732:MGO327732 MPW327732:MQK327732 MZS327732:NAG327732 NJO327732:NKC327732 NTK327732:NTY327732 ODG327732:ODU327732 ONC327732:ONQ327732 OWY327732:OXM327732 PGU327732:PHI327732 PQQ327732:PRE327732 QAM327732:QBA327732 QKI327732:QKW327732 QUE327732:QUS327732 REA327732:REO327732 RNW327732:ROK327732 RXS327732:RYG327732 SHO327732:SIC327732 SRK327732:SRY327732 TBG327732:TBU327732 TLC327732:TLQ327732 TUY327732:TVM327732 UEU327732:UFI327732 UOQ327732:UPE327732 UYM327732:UZA327732 VII327732:VIW327732 VSE327732:VSS327732 WCA327732:WCO327732 WLW327732:WMK327732 WVS327732:WWG327732 I393268:Y393268 JG393268:JU393268 TC393268:TQ393268 ACY393268:ADM393268 AMU393268:ANI393268 AWQ393268:AXE393268 BGM393268:BHA393268 BQI393268:BQW393268 CAE393268:CAS393268 CKA393268:CKO393268 CTW393268:CUK393268 DDS393268:DEG393268 DNO393268:DOC393268 DXK393268:DXY393268 EHG393268:EHU393268 ERC393268:ERQ393268 FAY393268:FBM393268 FKU393268:FLI393268 FUQ393268:FVE393268 GEM393268:GFA393268 GOI393268:GOW393268 GYE393268:GYS393268 HIA393268:HIO393268 HRW393268:HSK393268 IBS393268:ICG393268 ILO393268:IMC393268 IVK393268:IVY393268 JFG393268:JFU393268 JPC393268:JPQ393268 JYY393268:JZM393268 KIU393268:KJI393268 KSQ393268:KTE393268 LCM393268:LDA393268 LMI393268:LMW393268 LWE393268:LWS393268 MGA393268:MGO393268 MPW393268:MQK393268 MZS393268:NAG393268 NJO393268:NKC393268 NTK393268:NTY393268 ODG393268:ODU393268 ONC393268:ONQ393268 OWY393268:OXM393268 PGU393268:PHI393268 PQQ393268:PRE393268 QAM393268:QBA393268 QKI393268:QKW393268 QUE393268:QUS393268 REA393268:REO393268 RNW393268:ROK393268 RXS393268:RYG393268 SHO393268:SIC393268 SRK393268:SRY393268 TBG393268:TBU393268 TLC393268:TLQ393268 TUY393268:TVM393268 UEU393268:UFI393268 UOQ393268:UPE393268 UYM393268:UZA393268 VII393268:VIW393268 VSE393268:VSS393268 WCA393268:WCO393268 WLW393268:WMK393268 WVS393268:WWG393268 I458804:Y458804 JG458804:JU458804 TC458804:TQ458804 ACY458804:ADM458804 AMU458804:ANI458804 AWQ458804:AXE458804 BGM458804:BHA458804 BQI458804:BQW458804 CAE458804:CAS458804 CKA458804:CKO458804 CTW458804:CUK458804 DDS458804:DEG458804 DNO458804:DOC458804 DXK458804:DXY458804 EHG458804:EHU458804 ERC458804:ERQ458804 FAY458804:FBM458804 FKU458804:FLI458804 FUQ458804:FVE458804 GEM458804:GFA458804 GOI458804:GOW458804 GYE458804:GYS458804 HIA458804:HIO458804 HRW458804:HSK458804 IBS458804:ICG458804 ILO458804:IMC458804 IVK458804:IVY458804 JFG458804:JFU458804 JPC458804:JPQ458804 JYY458804:JZM458804 KIU458804:KJI458804 KSQ458804:KTE458804 LCM458804:LDA458804 LMI458804:LMW458804 LWE458804:LWS458804 MGA458804:MGO458804 MPW458804:MQK458804 MZS458804:NAG458804 NJO458804:NKC458804 NTK458804:NTY458804 ODG458804:ODU458804 ONC458804:ONQ458804 OWY458804:OXM458804 PGU458804:PHI458804 PQQ458804:PRE458804 QAM458804:QBA458804 QKI458804:QKW458804 QUE458804:QUS458804 REA458804:REO458804 RNW458804:ROK458804 RXS458804:RYG458804 SHO458804:SIC458804 SRK458804:SRY458804 TBG458804:TBU458804 TLC458804:TLQ458804 TUY458804:TVM458804 UEU458804:UFI458804 UOQ458804:UPE458804 UYM458804:UZA458804 VII458804:VIW458804 VSE458804:VSS458804 WCA458804:WCO458804 WLW458804:WMK458804 WVS458804:WWG458804 I524340:Y524340 JG524340:JU524340 TC524340:TQ524340 ACY524340:ADM524340 AMU524340:ANI524340 AWQ524340:AXE524340 BGM524340:BHA524340 BQI524340:BQW524340 CAE524340:CAS524340 CKA524340:CKO524340 CTW524340:CUK524340 DDS524340:DEG524340 DNO524340:DOC524340 DXK524340:DXY524340 EHG524340:EHU524340 ERC524340:ERQ524340 FAY524340:FBM524340 FKU524340:FLI524340 FUQ524340:FVE524340 GEM524340:GFA524340 GOI524340:GOW524340 GYE524340:GYS524340 HIA524340:HIO524340 HRW524340:HSK524340 IBS524340:ICG524340 ILO524340:IMC524340 IVK524340:IVY524340 JFG524340:JFU524340 JPC524340:JPQ524340 JYY524340:JZM524340 KIU524340:KJI524340 KSQ524340:KTE524340 LCM524340:LDA524340 LMI524340:LMW524340 LWE524340:LWS524340 MGA524340:MGO524340 MPW524340:MQK524340 MZS524340:NAG524340 NJO524340:NKC524340 NTK524340:NTY524340 ODG524340:ODU524340 ONC524340:ONQ524340 OWY524340:OXM524340 PGU524340:PHI524340 PQQ524340:PRE524340 QAM524340:QBA524340 QKI524340:QKW524340 QUE524340:QUS524340 REA524340:REO524340 RNW524340:ROK524340 RXS524340:RYG524340 SHO524340:SIC524340 SRK524340:SRY524340 TBG524340:TBU524340 TLC524340:TLQ524340 TUY524340:TVM524340 UEU524340:UFI524340 UOQ524340:UPE524340 UYM524340:UZA524340 VII524340:VIW524340 VSE524340:VSS524340 WCA524340:WCO524340 WLW524340:WMK524340 WVS524340:WWG524340 I589876:Y589876 JG589876:JU589876 TC589876:TQ589876 ACY589876:ADM589876 AMU589876:ANI589876 AWQ589876:AXE589876 BGM589876:BHA589876 BQI589876:BQW589876 CAE589876:CAS589876 CKA589876:CKO589876 CTW589876:CUK589876 DDS589876:DEG589876 DNO589876:DOC589876 DXK589876:DXY589876 EHG589876:EHU589876 ERC589876:ERQ589876 FAY589876:FBM589876 FKU589876:FLI589876 FUQ589876:FVE589876 GEM589876:GFA589876 GOI589876:GOW589876 GYE589876:GYS589876 HIA589876:HIO589876 HRW589876:HSK589876 IBS589876:ICG589876 ILO589876:IMC589876 IVK589876:IVY589876 JFG589876:JFU589876 JPC589876:JPQ589876 JYY589876:JZM589876 KIU589876:KJI589876 KSQ589876:KTE589876 LCM589876:LDA589876 LMI589876:LMW589876 LWE589876:LWS589876 MGA589876:MGO589876 MPW589876:MQK589876 MZS589876:NAG589876 NJO589876:NKC589876 NTK589876:NTY589876 ODG589876:ODU589876 ONC589876:ONQ589876 OWY589876:OXM589876 PGU589876:PHI589876 PQQ589876:PRE589876 QAM589876:QBA589876 QKI589876:QKW589876 QUE589876:QUS589876 REA589876:REO589876 RNW589876:ROK589876 RXS589876:RYG589876 SHO589876:SIC589876 SRK589876:SRY589876 TBG589876:TBU589876 TLC589876:TLQ589876 TUY589876:TVM589876 UEU589876:UFI589876 UOQ589876:UPE589876 UYM589876:UZA589876 VII589876:VIW589876 VSE589876:VSS589876 WCA589876:WCO589876 WLW589876:WMK589876 WVS589876:WWG589876 I655412:Y655412 JG655412:JU655412 TC655412:TQ655412 ACY655412:ADM655412 AMU655412:ANI655412 AWQ655412:AXE655412 BGM655412:BHA655412 BQI655412:BQW655412 CAE655412:CAS655412 CKA655412:CKO655412 CTW655412:CUK655412 DDS655412:DEG655412 DNO655412:DOC655412 DXK655412:DXY655412 EHG655412:EHU655412 ERC655412:ERQ655412 FAY655412:FBM655412 FKU655412:FLI655412 FUQ655412:FVE655412 GEM655412:GFA655412 GOI655412:GOW655412 GYE655412:GYS655412 HIA655412:HIO655412 HRW655412:HSK655412 IBS655412:ICG655412 ILO655412:IMC655412 IVK655412:IVY655412 JFG655412:JFU655412 JPC655412:JPQ655412 JYY655412:JZM655412 KIU655412:KJI655412 KSQ655412:KTE655412 LCM655412:LDA655412 LMI655412:LMW655412 LWE655412:LWS655412 MGA655412:MGO655412 MPW655412:MQK655412 MZS655412:NAG655412 NJO655412:NKC655412 NTK655412:NTY655412 ODG655412:ODU655412 ONC655412:ONQ655412 OWY655412:OXM655412 PGU655412:PHI655412 PQQ655412:PRE655412 QAM655412:QBA655412 QKI655412:QKW655412 QUE655412:QUS655412 REA655412:REO655412 RNW655412:ROK655412 RXS655412:RYG655412 SHO655412:SIC655412 SRK655412:SRY655412 TBG655412:TBU655412 TLC655412:TLQ655412 TUY655412:TVM655412 UEU655412:UFI655412 UOQ655412:UPE655412 UYM655412:UZA655412 VII655412:VIW655412 VSE655412:VSS655412 WCA655412:WCO655412 WLW655412:WMK655412 WVS655412:WWG655412 I720948:Y720948 JG720948:JU720948 TC720948:TQ720948 ACY720948:ADM720948 AMU720948:ANI720948 AWQ720948:AXE720948 BGM720948:BHA720948 BQI720948:BQW720948 CAE720948:CAS720948 CKA720948:CKO720948 CTW720948:CUK720948 DDS720948:DEG720948 DNO720948:DOC720948 DXK720948:DXY720948 EHG720948:EHU720948 ERC720948:ERQ720948 FAY720948:FBM720948 FKU720948:FLI720948 FUQ720948:FVE720948 GEM720948:GFA720948 GOI720948:GOW720948 GYE720948:GYS720948 HIA720948:HIO720948 HRW720948:HSK720948 IBS720948:ICG720948 ILO720948:IMC720948 IVK720948:IVY720948 JFG720948:JFU720948 JPC720948:JPQ720948 JYY720948:JZM720948 KIU720948:KJI720948 KSQ720948:KTE720948 LCM720948:LDA720948 LMI720948:LMW720948 LWE720948:LWS720948 MGA720948:MGO720948 MPW720948:MQK720948 MZS720948:NAG720948 NJO720948:NKC720948 NTK720948:NTY720948 ODG720948:ODU720948 ONC720948:ONQ720948 OWY720948:OXM720948 PGU720948:PHI720948 PQQ720948:PRE720948 QAM720948:QBA720948 QKI720948:QKW720948 QUE720948:QUS720948 REA720948:REO720948 RNW720948:ROK720948 RXS720948:RYG720948 SHO720948:SIC720948 SRK720948:SRY720948 TBG720948:TBU720948 TLC720948:TLQ720948 TUY720948:TVM720948 UEU720948:UFI720948 UOQ720948:UPE720948 UYM720948:UZA720948 VII720948:VIW720948 VSE720948:VSS720948 WCA720948:WCO720948 WLW720948:WMK720948 WVS720948:WWG720948 I786484:Y786484 JG786484:JU786484 TC786484:TQ786484 ACY786484:ADM786484 AMU786484:ANI786484 AWQ786484:AXE786484 BGM786484:BHA786484 BQI786484:BQW786484 CAE786484:CAS786484 CKA786484:CKO786484 CTW786484:CUK786484 DDS786484:DEG786484 DNO786484:DOC786484 DXK786484:DXY786484 EHG786484:EHU786484 ERC786484:ERQ786484 FAY786484:FBM786484 FKU786484:FLI786484 FUQ786484:FVE786484 GEM786484:GFA786484 GOI786484:GOW786484 GYE786484:GYS786484 HIA786484:HIO786484 HRW786484:HSK786484 IBS786484:ICG786484 ILO786484:IMC786484 IVK786484:IVY786484 JFG786484:JFU786484 JPC786484:JPQ786484 JYY786484:JZM786484 KIU786484:KJI786484 KSQ786484:KTE786484 LCM786484:LDA786484 LMI786484:LMW786484 LWE786484:LWS786484 MGA786484:MGO786484 MPW786484:MQK786484 MZS786484:NAG786484 NJO786484:NKC786484 NTK786484:NTY786484 ODG786484:ODU786484 ONC786484:ONQ786484 OWY786484:OXM786484 PGU786484:PHI786484 PQQ786484:PRE786484 QAM786484:QBA786484 QKI786484:QKW786484 QUE786484:QUS786484 REA786484:REO786484 RNW786484:ROK786484 RXS786484:RYG786484 SHO786484:SIC786484 SRK786484:SRY786484 TBG786484:TBU786484 TLC786484:TLQ786484 TUY786484:TVM786484 UEU786484:UFI786484 UOQ786484:UPE786484 UYM786484:UZA786484 VII786484:VIW786484 VSE786484:VSS786484 WCA786484:WCO786484 WLW786484:WMK786484 WVS786484:WWG786484 I852020:Y852020 JG852020:JU852020 TC852020:TQ852020 ACY852020:ADM852020 AMU852020:ANI852020 AWQ852020:AXE852020 BGM852020:BHA852020 BQI852020:BQW852020 CAE852020:CAS852020 CKA852020:CKO852020 CTW852020:CUK852020 DDS852020:DEG852020 DNO852020:DOC852020 DXK852020:DXY852020 EHG852020:EHU852020 ERC852020:ERQ852020 FAY852020:FBM852020 FKU852020:FLI852020 FUQ852020:FVE852020 GEM852020:GFA852020 GOI852020:GOW852020 GYE852020:GYS852020 HIA852020:HIO852020 HRW852020:HSK852020 IBS852020:ICG852020 ILO852020:IMC852020 IVK852020:IVY852020 JFG852020:JFU852020 JPC852020:JPQ852020 JYY852020:JZM852020 KIU852020:KJI852020 KSQ852020:KTE852020 LCM852020:LDA852020 LMI852020:LMW852020 LWE852020:LWS852020 MGA852020:MGO852020 MPW852020:MQK852020 MZS852020:NAG852020 NJO852020:NKC852020 NTK852020:NTY852020 ODG852020:ODU852020 ONC852020:ONQ852020 OWY852020:OXM852020 PGU852020:PHI852020 PQQ852020:PRE852020 QAM852020:QBA852020 QKI852020:QKW852020 QUE852020:QUS852020 REA852020:REO852020 RNW852020:ROK852020 RXS852020:RYG852020 SHO852020:SIC852020 SRK852020:SRY852020 TBG852020:TBU852020 TLC852020:TLQ852020 TUY852020:TVM852020 UEU852020:UFI852020 UOQ852020:UPE852020 UYM852020:UZA852020 VII852020:VIW852020 VSE852020:VSS852020 WCA852020:WCO852020 WLW852020:WMK852020 WVS852020:WWG852020 I917556:Y917556 JG917556:JU917556 TC917556:TQ917556 ACY917556:ADM917556 AMU917556:ANI917556 AWQ917556:AXE917556 BGM917556:BHA917556 BQI917556:BQW917556 CAE917556:CAS917556 CKA917556:CKO917556 CTW917556:CUK917556 DDS917556:DEG917556 DNO917556:DOC917556 DXK917556:DXY917556 EHG917556:EHU917556 ERC917556:ERQ917556 FAY917556:FBM917556 FKU917556:FLI917556 FUQ917556:FVE917556 GEM917556:GFA917556 GOI917556:GOW917556 GYE917556:GYS917556 HIA917556:HIO917556 HRW917556:HSK917556 IBS917556:ICG917556 ILO917556:IMC917556 IVK917556:IVY917556 JFG917556:JFU917556 JPC917556:JPQ917556 JYY917556:JZM917556 KIU917556:KJI917556 KSQ917556:KTE917556 LCM917556:LDA917556 LMI917556:LMW917556 LWE917556:LWS917556 MGA917556:MGO917556 MPW917556:MQK917556 MZS917556:NAG917556 NJO917556:NKC917556 NTK917556:NTY917556 ODG917556:ODU917556 ONC917556:ONQ917556 OWY917556:OXM917556 PGU917556:PHI917556 PQQ917556:PRE917556 QAM917556:QBA917556 QKI917556:QKW917556 QUE917556:QUS917556 REA917556:REO917556 RNW917556:ROK917556 RXS917556:RYG917556 SHO917556:SIC917556 SRK917556:SRY917556 TBG917556:TBU917556 TLC917556:TLQ917556 TUY917556:TVM917556 UEU917556:UFI917556 UOQ917556:UPE917556 UYM917556:UZA917556 VII917556:VIW917556 VSE917556:VSS917556 WCA917556:WCO917556 WLW917556:WMK917556 WVS917556:WWG917556 I983092:Y983092 JG983092:JU983092 TC983092:TQ983092 ACY983092:ADM983092 AMU983092:ANI983092 AWQ983092:AXE983092 BGM983092:BHA983092 BQI983092:BQW983092 CAE983092:CAS983092 CKA983092:CKO983092 CTW983092:CUK983092 DDS983092:DEG983092 DNO983092:DOC983092 DXK983092:DXY983092 EHG983092:EHU983092 ERC983092:ERQ983092 FAY983092:FBM983092 FKU983092:FLI983092 FUQ983092:FVE983092 GEM983092:GFA983092 GOI983092:GOW983092 GYE983092:GYS983092 HIA983092:HIO983092 HRW983092:HSK983092 IBS983092:ICG983092 ILO983092:IMC983092 IVK983092:IVY983092 JFG983092:JFU983092 JPC983092:JPQ983092 JYY983092:JZM983092 KIU983092:KJI983092 KSQ983092:KTE983092 LCM983092:LDA983092 LMI983092:LMW983092 LWE983092:LWS983092 MGA983092:MGO983092 MPW983092:MQK983092 MZS983092:NAG983092 NJO983092:NKC983092 NTK983092:NTY983092 ODG983092:ODU983092 ONC983092:ONQ983092 OWY983092:OXM983092 PGU983092:PHI983092 PQQ983092:PRE983092 QAM983092:QBA983092 QKI983092:QKW983092 QUE983092:QUS983092 REA983092:REO983092 RNW983092:ROK983092 RXS983092:RYG983092 SHO983092:SIC983092 SRK983092:SRY983092 TBG983092:TBU983092 TLC983092:TLQ983092 TUY983092:TVM983092 UEU983092:UFI983092 UOQ983092:UPE983092 UYM983092:UZA983092 VII983092:VIW983092 VSE983092:VSS983092 WCA983092:WCO983092 WLW983092:WMK983092 WVS983092:WWG983092 I62:Y62 JG62:JU62 TC62:TQ62 ACY62:ADM62 AMU62:ANI62 AWQ62:AXE62 BGM62:BHA62 BQI62:BQW62 CAE62:CAS62 CKA62:CKO62 CTW62:CUK62 DDS62:DEG62 DNO62:DOC62 DXK62:DXY62 EHG62:EHU62 ERC62:ERQ62 FAY62:FBM62 FKU62:FLI62 FUQ62:FVE62 GEM62:GFA62 GOI62:GOW62 GYE62:GYS62 HIA62:HIO62 HRW62:HSK62 IBS62:ICG62 ILO62:IMC62 IVK62:IVY62 JFG62:JFU62 JPC62:JPQ62 JYY62:JZM62 KIU62:KJI62 KSQ62:KTE62 LCM62:LDA62 LMI62:LMW62 LWE62:LWS62 MGA62:MGO62 MPW62:MQK62 MZS62:NAG62 NJO62:NKC62 NTK62:NTY62 ODG62:ODU62 ONC62:ONQ62 OWY62:OXM62 PGU62:PHI62 PQQ62:PRE62 QAM62:QBA62 QKI62:QKW62 QUE62:QUS62 REA62:REO62 RNW62:ROK62 RXS62:RYG62 SHO62:SIC62 SRK62:SRY62 TBG62:TBU62 TLC62:TLQ62 TUY62:TVM62 UEU62:UFI62 UOQ62:UPE62 UYM62:UZA62 VII62:VIW62 VSE62:VSS62 WCA62:WCO62 WLW62:WMK62 WVS62:WWG62 I65598:Y65598 JG65598:JU65598 TC65598:TQ65598 ACY65598:ADM65598 AMU65598:ANI65598 AWQ65598:AXE65598 BGM65598:BHA65598 BQI65598:BQW65598 CAE65598:CAS65598 CKA65598:CKO65598 CTW65598:CUK65598 DDS65598:DEG65598 DNO65598:DOC65598 DXK65598:DXY65598 EHG65598:EHU65598 ERC65598:ERQ65598 FAY65598:FBM65598 FKU65598:FLI65598 FUQ65598:FVE65598 GEM65598:GFA65598 GOI65598:GOW65598 GYE65598:GYS65598 HIA65598:HIO65598 HRW65598:HSK65598 IBS65598:ICG65598 ILO65598:IMC65598 IVK65598:IVY65598 JFG65598:JFU65598 JPC65598:JPQ65598 JYY65598:JZM65598 KIU65598:KJI65598 KSQ65598:KTE65598 LCM65598:LDA65598 LMI65598:LMW65598 LWE65598:LWS65598 MGA65598:MGO65598 MPW65598:MQK65598 MZS65598:NAG65598 NJO65598:NKC65598 NTK65598:NTY65598 ODG65598:ODU65598 ONC65598:ONQ65598 OWY65598:OXM65598 PGU65598:PHI65598 PQQ65598:PRE65598 QAM65598:QBA65598 QKI65598:QKW65598 QUE65598:QUS65598 REA65598:REO65598 RNW65598:ROK65598 RXS65598:RYG65598 SHO65598:SIC65598 SRK65598:SRY65598 TBG65598:TBU65598 TLC65598:TLQ65598 TUY65598:TVM65598 UEU65598:UFI65598 UOQ65598:UPE65598 UYM65598:UZA65598 VII65598:VIW65598 VSE65598:VSS65598 WCA65598:WCO65598 WLW65598:WMK65598 WVS65598:WWG65598 I131134:Y131134 JG131134:JU131134 TC131134:TQ131134 ACY131134:ADM131134 AMU131134:ANI131134 AWQ131134:AXE131134 BGM131134:BHA131134 BQI131134:BQW131134 CAE131134:CAS131134 CKA131134:CKO131134 CTW131134:CUK131134 DDS131134:DEG131134 DNO131134:DOC131134 DXK131134:DXY131134 EHG131134:EHU131134 ERC131134:ERQ131134 FAY131134:FBM131134 FKU131134:FLI131134 FUQ131134:FVE131134 GEM131134:GFA131134 GOI131134:GOW131134 GYE131134:GYS131134 HIA131134:HIO131134 HRW131134:HSK131134 IBS131134:ICG131134 ILO131134:IMC131134 IVK131134:IVY131134 JFG131134:JFU131134 JPC131134:JPQ131134 JYY131134:JZM131134 KIU131134:KJI131134 KSQ131134:KTE131134 LCM131134:LDA131134 LMI131134:LMW131134 LWE131134:LWS131134 MGA131134:MGO131134 MPW131134:MQK131134 MZS131134:NAG131134 NJO131134:NKC131134 NTK131134:NTY131134 ODG131134:ODU131134 ONC131134:ONQ131134 OWY131134:OXM131134 PGU131134:PHI131134 PQQ131134:PRE131134 QAM131134:QBA131134 QKI131134:QKW131134 QUE131134:QUS131134 REA131134:REO131134 RNW131134:ROK131134 RXS131134:RYG131134 SHO131134:SIC131134 SRK131134:SRY131134 TBG131134:TBU131134 TLC131134:TLQ131134 TUY131134:TVM131134 UEU131134:UFI131134 UOQ131134:UPE131134 UYM131134:UZA131134 VII131134:VIW131134 VSE131134:VSS131134 WCA131134:WCO131134 WLW131134:WMK131134 WVS131134:WWG131134 I196670:Y196670 JG196670:JU196670 TC196670:TQ196670 ACY196670:ADM196670 AMU196670:ANI196670 AWQ196670:AXE196670 BGM196670:BHA196670 BQI196670:BQW196670 CAE196670:CAS196670 CKA196670:CKO196670 CTW196670:CUK196670 DDS196670:DEG196670 DNO196670:DOC196670 DXK196670:DXY196670 EHG196670:EHU196670 ERC196670:ERQ196670 FAY196670:FBM196670 FKU196670:FLI196670 FUQ196670:FVE196670 GEM196670:GFA196670 GOI196670:GOW196670 GYE196670:GYS196670 HIA196670:HIO196670 HRW196670:HSK196670 IBS196670:ICG196670 ILO196670:IMC196670 IVK196670:IVY196670 JFG196670:JFU196670 JPC196670:JPQ196670 JYY196670:JZM196670 KIU196670:KJI196670 KSQ196670:KTE196670 LCM196670:LDA196670 LMI196670:LMW196670 LWE196670:LWS196670 MGA196670:MGO196670 MPW196670:MQK196670 MZS196670:NAG196670 NJO196670:NKC196670 NTK196670:NTY196670 ODG196670:ODU196670 ONC196670:ONQ196670 OWY196670:OXM196670 PGU196670:PHI196670 PQQ196670:PRE196670 QAM196670:QBA196670 QKI196670:QKW196670 QUE196670:QUS196670 REA196670:REO196670 RNW196670:ROK196670 RXS196670:RYG196670 SHO196670:SIC196670 SRK196670:SRY196670 TBG196670:TBU196670 TLC196670:TLQ196670 TUY196670:TVM196670 UEU196670:UFI196670 UOQ196670:UPE196670 UYM196670:UZA196670 VII196670:VIW196670 VSE196670:VSS196670 WCA196670:WCO196670 WLW196670:WMK196670 WVS196670:WWG196670 I262206:Y262206 JG262206:JU262206 TC262206:TQ262206 ACY262206:ADM262206 AMU262206:ANI262206 AWQ262206:AXE262206 BGM262206:BHA262206 BQI262206:BQW262206 CAE262206:CAS262206 CKA262206:CKO262206 CTW262206:CUK262206 DDS262206:DEG262206 DNO262206:DOC262206 DXK262206:DXY262206 EHG262206:EHU262206 ERC262206:ERQ262206 FAY262206:FBM262206 FKU262206:FLI262206 FUQ262206:FVE262206 GEM262206:GFA262206 GOI262206:GOW262206 GYE262206:GYS262206 HIA262206:HIO262206 HRW262206:HSK262206 IBS262206:ICG262206 ILO262206:IMC262206 IVK262206:IVY262206 JFG262206:JFU262206 JPC262206:JPQ262206 JYY262206:JZM262206 KIU262206:KJI262206 KSQ262206:KTE262206 LCM262206:LDA262206 LMI262206:LMW262206 LWE262206:LWS262206 MGA262206:MGO262206 MPW262206:MQK262206 MZS262206:NAG262206 NJO262206:NKC262206 NTK262206:NTY262206 ODG262206:ODU262206 ONC262206:ONQ262206 OWY262206:OXM262206 PGU262206:PHI262206 PQQ262206:PRE262206 QAM262206:QBA262206 QKI262206:QKW262206 QUE262206:QUS262206 REA262206:REO262206 RNW262206:ROK262206 RXS262206:RYG262206 SHO262206:SIC262206 SRK262206:SRY262206 TBG262206:TBU262206 TLC262206:TLQ262206 TUY262206:TVM262206 UEU262206:UFI262206 UOQ262206:UPE262206 UYM262206:UZA262206 VII262206:VIW262206 VSE262206:VSS262206 WCA262206:WCO262206 WLW262206:WMK262206 WVS262206:WWG262206 I327742:Y327742 JG327742:JU327742 TC327742:TQ327742 ACY327742:ADM327742 AMU327742:ANI327742 AWQ327742:AXE327742 BGM327742:BHA327742 BQI327742:BQW327742 CAE327742:CAS327742 CKA327742:CKO327742 CTW327742:CUK327742 DDS327742:DEG327742 DNO327742:DOC327742 DXK327742:DXY327742 EHG327742:EHU327742 ERC327742:ERQ327742 FAY327742:FBM327742 FKU327742:FLI327742 FUQ327742:FVE327742 GEM327742:GFA327742 GOI327742:GOW327742 GYE327742:GYS327742 HIA327742:HIO327742 HRW327742:HSK327742 IBS327742:ICG327742 ILO327742:IMC327742 IVK327742:IVY327742 JFG327742:JFU327742 JPC327742:JPQ327742 JYY327742:JZM327742 KIU327742:KJI327742 KSQ327742:KTE327742 LCM327742:LDA327742 LMI327742:LMW327742 LWE327742:LWS327742 MGA327742:MGO327742 MPW327742:MQK327742 MZS327742:NAG327742 NJO327742:NKC327742 NTK327742:NTY327742 ODG327742:ODU327742 ONC327742:ONQ327742 OWY327742:OXM327742 PGU327742:PHI327742 PQQ327742:PRE327742 QAM327742:QBA327742 QKI327742:QKW327742 QUE327742:QUS327742 REA327742:REO327742 RNW327742:ROK327742 RXS327742:RYG327742 SHO327742:SIC327742 SRK327742:SRY327742 TBG327742:TBU327742 TLC327742:TLQ327742 TUY327742:TVM327742 UEU327742:UFI327742 UOQ327742:UPE327742 UYM327742:UZA327742 VII327742:VIW327742 VSE327742:VSS327742 WCA327742:WCO327742 WLW327742:WMK327742 WVS327742:WWG327742 I393278:Y393278 JG393278:JU393278 TC393278:TQ393278 ACY393278:ADM393278 AMU393278:ANI393278 AWQ393278:AXE393278 BGM393278:BHA393278 BQI393278:BQW393278 CAE393278:CAS393278 CKA393278:CKO393278 CTW393278:CUK393278 DDS393278:DEG393278 DNO393278:DOC393278 DXK393278:DXY393278 EHG393278:EHU393278 ERC393278:ERQ393278 FAY393278:FBM393278 FKU393278:FLI393278 FUQ393278:FVE393278 GEM393278:GFA393278 GOI393278:GOW393278 GYE393278:GYS393278 HIA393278:HIO393278 HRW393278:HSK393278 IBS393278:ICG393278 ILO393278:IMC393278 IVK393278:IVY393278 JFG393278:JFU393278 JPC393278:JPQ393278 JYY393278:JZM393278 KIU393278:KJI393278 KSQ393278:KTE393278 LCM393278:LDA393278 LMI393278:LMW393278 LWE393278:LWS393278 MGA393278:MGO393278 MPW393278:MQK393278 MZS393278:NAG393278 NJO393278:NKC393278 NTK393278:NTY393278 ODG393278:ODU393278 ONC393278:ONQ393278 OWY393278:OXM393278 PGU393278:PHI393278 PQQ393278:PRE393278 QAM393278:QBA393278 QKI393278:QKW393278 QUE393278:QUS393278 REA393278:REO393278 RNW393278:ROK393278 RXS393278:RYG393278 SHO393278:SIC393278 SRK393278:SRY393278 TBG393278:TBU393278 TLC393278:TLQ393278 TUY393278:TVM393278 UEU393278:UFI393278 UOQ393278:UPE393278 UYM393278:UZA393278 VII393278:VIW393278 VSE393278:VSS393278 WCA393278:WCO393278 WLW393278:WMK393278 WVS393278:WWG393278 I458814:Y458814 JG458814:JU458814 TC458814:TQ458814 ACY458814:ADM458814 AMU458814:ANI458814 AWQ458814:AXE458814 BGM458814:BHA458814 BQI458814:BQW458814 CAE458814:CAS458814 CKA458814:CKO458814 CTW458814:CUK458814 DDS458814:DEG458814 DNO458814:DOC458814 DXK458814:DXY458814 EHG458814:EHU458814 ERC458814:ERQ458814 FAY458814:FBM458814 FKU458814:FLI458814 FUQ458814:FVE458814 GEM458814:GFA458814 GOI458814:GOW458814 GYE458814:GYS458814 HIA458814:HIO458814 HRW458814:HSK458814 IBS458814:ICG458814 ILO458814:IMC458814 IVK458814:IVY458814 JFG458814:JFU458814 JPC458814:JPQ458814 JYY458814:JZM458814 KIU458814:KJI458814 KSQ458814:KTE458814 LCM458814:LDA458814 LMI458814:LMW458814 LWE458814:LWS458814 MGA458814:MGO458814 MPW458814:MQK458814 MZS458814:NAG458814 NJO458814:NKC458814 NTK458814:NTY458814 ODG458814:ODU458814 ONC458814:ONQ458814 OWY458814:OXM458814 PGU458814:PHI458814 PQQ458814:PRE458814 QAM458814:QBA458814 QKI458814:QKW458814 QUE458814:QUS458814 REA458814:REO458814 RNW458814:ROK458814 RXS458814:RYG458814 SHO458814:SIC458814 SRK458814:SRY458814 TBG458814:TBU458814 TLC458814:TLQ458814 TUY458814:TVM458814 UEU458814:UFI458814 UOQ458814:UPE458814 UYM458814:UZA458814 VII458814:VIW458814 VSE458814:VSS458814 WCA458814:WCO458814 WLW458814:WMK458814 WVS458814:WWG458814 I524350:Y524350 JG524350:JU524350 TC524350:TQ524350 ACY524350:ADM524350 AMU524350:ANI524350 AWQ524350:AXE524350 BGM524350:BHA524350 BQI524350:BQW524350 CAE524350:CAS524350 CKA524350:CKO524350 CTW524350:CUK524350 DDS524350:DEG524350 DNO524350:DOC524350 DXK524350:DXY524350 EHG524350:EHU524350 ERC524350:ERQ524350 FAY524350:FBM524350 FKU524350:FLI524350 FUQ524350:FVE524350 GEM524350:GFA524350 GOI524350:GOW524350 GYE524350:GYS524350 HIA524350:HIO524350 HRW524350:HSK524350 IBS524350:ICG524350 ILO524350:IMC524350 IVK524350:IVY524350 JFG524350:JFU524350 JPC524350:JPQ524350 JYY524350:JZM524350 KIU524350:KJI524350 KSQ524350:KTE524350 LCM524350:LDA524350 LMI524350:LMW524350 LWE524350:LWS524350 MGA524350:MGO524350 MPW524350:MQK524350 MZS524350:NAG524350 NJO524350:NKC524350 NTK524350:NTY524350 ODG524350:ODU524350 ONC524350:ONQ524350 OWY524350:OXM524350 PGU524350:PHI524350 PQQ524350:PRE524350 QAM524350:QBA524350 QKI524350:QKW524350 QUE524350:QUS524350 REA524350:REO524350 RNW524350:ROK524350 RXS524350:RYG524350 SHO524350:SIC524350 SRK524350:SRY524350 TBG524350:TBU524350 TLC524350:TLQ524350 TUY524350:TVM524350 UEU524350:UFI524350 UOQ524350:UPE524350 UYM524350:UZA524350 VII524350:VIW524350 VSE524350:VSS524350 WCA524350:WCO524350 WLW524350:WMK524350 WVS524350:WWG524350 I589886:Y589886 JG589886:JU589886 TC589886:TQ589886 ACY589886:ADM589886 AMU589886:ANI589886 AWQ589886:AXE589886 BGM589886:BHA589886 BQI589886:BQW589886 CAE589886:CAS589886 CKA589886:CKO589886 CTW589886:CUK589886 DDS589886:DEG589886 DNO589886:DOC589886 DXK589886:DXY589886 EHG589886:EHU589886 ERC589886:ERQ589886 FAY589886:FBM589886 FKU589886:FLI589886 FUQ589886:FVE589886 GEM589886:GFA589886 GOI589886:GOW589886 GYE589886:GYS589886 HIA589886:HIO589886 HRW589886:HSK589886 IBS589886:ICG589886 ILO589886:IMC589886 IVK589886:IVY589886 JFG589886:JFU589886 JPC589886:JPQ589886 JYY589886:JZM589886 KIU589886:KJI589886 KSQ589886:KTE589886 LCM589886:LDA589886 LMI589886:LMW589886 LWE589886:LWS589886 MGA589886:MGO589886 MPW589886:MQK589886 MZS589886:NAG589886 NJO589886:NKC589886 NTK589886:NTY589886 ODG589886:ODU589886 ONC589886:ONQ589886 OWY589886:OXM589886 PGU589886:PHI589886 PQQ589886:PRE589886 QAM589886:QBA589886 QKI589886:QKW589886 QUE589886:QUS589886 REA589886:REO589886 RNW589886:ROK589886 RXS589886:RYG589886 SHO589886:SIC589886 SRK589886:SRY589886 TBG589886:TBU589886 TLC589886:TLQ589886 TUY589886:TVM589886 UEU589886:UFI589886 UOQ589886:UPE589886 UYM589886:UZA589886 VII589886:VIW589886 VSE589886:VSS589886 WCA589886:WCO589886 WLW589886:WMK589886 WVS589886:WWG589886 I655422:Y655422 JG655422:JU655422 TC655422:TQ655422 ACY655422:ADM655422 AMU655422:ANI655422 AWQ655422:AXE655422 BGM655422:BHA655422 BQI655422:BQW655422 CAE655422:CAS655422 CKA655422:CKO655422 CTW655422:CUK655422 DDS655422:DEG655422 DNO655422:DOC655422 DXK655422:DXY655422 EHG655422:EHU655422 ERC655422:ERQ655422 FAY655422:FBM655422 FKU655422:FLI655422 FUQ655422:FVE655422 GEM655422:GFA655422 GOI655422:GOW655422 GYE655422:GYS655422 HIA655422:HIO655422 HRW655422:HSK655422 IBS655422:ICG655422 ILO655422:IMC655422 IVK655422:IVY655422 JFG655422:JFU655422 JPC655422:JPQ655422 JYY655422:JZM655422 KIU655422:KJI655422 KSQ655422:KTE655422 LCM655422:LDA655422 LMI655422:LMW655422 LWE655422:LWS655422 MGA655422:MGO655422 MPW655422:MQK655422 MZS655422:NAG655422 NJO655422:NKC655422 NTK655422:NTY655422 ODG655422:ODU655422 ONC655422:ONQ655422 OWY655422:OXM655422 PGU655422:PHI655422 PQQ655422:PRE655422 QAM655422:QBA655422 QKI655422:QKW655422 QUE655422:QUS655422 REA655422:REO655422 RNW655422:ROK655422 RXS655422:RYG655422 SHO655422:SIC655422 SRK655422:SRY655422 TBG655422:TBU655422 TLC655422:TLQ655422 TUY655422:TVM655422 UEU655422:UFI655422 UOQ655422:UPE655422 UYM655422:UZA655422 VII655422:VIW655422 VSE655422:VSS655422 WCA655422:WCO655422 WLW655422:WMK655422 WVS655422:WWG655422 I720958:Y720958 JG720958:JU720958 TC720958:TQ720958 ACY720958:ADM720958 AMU720958:ANI720958 AWQ720958:AXE720958 BGM720958:BHA720958 BQI720958:BQW720958 CAE720958:CAS720958 CKA720958:CKO720958 CTW720958:CUK720958 DDS720958:DEG720958 DNO720958:DOC720958 DXK720958:DXY720958 EHG720958:EHU720958 ERC720958:ERQ720958 FAY720958:FBM720958 FKU720958:FLI720958 FUQ720958:FVE720958 GEM720958:GFA720958 GOI720958:GOW720958 GYE720958:GYS720958 HIA720958:HIO720958 HRW720958:HSK720958 IBS720958:ICG720958 ILO720958:IMC720958 IVK720958:IVY720958 JFG720958:JFU720958 JPC720958:JPQ720958 JYY720958:JZM720958 KIU720958:KJI720958 KSQ720958:KTE720958 LCM720958:LDA720958 LMI720958:LMW720958 LWE720958:LWS720958 MGA720958:MGO720958 MPW720958:MQK720958 MZS720958:NAG720958 NJO720958:NKC720958 NTK720958:NTY720958 ODG720958:ODU720958 ONC720958:ONQ720958 OWY720958:OXM720958 PGU720958:PHI720958 PQQ720958:PRE720958 QAM720958:QBA720958 QKI720958:QKW720958 QUE720958:QUS720958 REA720958:REO720958 RNW720958:ROK720958 RXS720958:RYG720958 SHO720958:SIC720958 SRK720958:SRY720958 TBG720958:TBU720958 TLC720958:TLQ720958 TUY720958:TVM720958 UEU720958:UFI720958 UOQ720958:UPE720958 UYM720958:UZA720958 VII720958:VIW720958 VSE720958:VSS720958 WCA720958:WCO720958 WLW720958:WMK720958 WVS720958:WWG720958 I786494:Y786494 JG786494:JU786494 TC786494:TQ786494 ACY786494:ADM786494 AMU786494:ANI786494 AWQ786494:AXE786494 BGM786494:BHA786494 BQI786494:BQW786494 CAE786494:CAS786494 CKA786494:CKO786494 CTW786494:CUK786494 DDS786494:DEG786494 DNO786494:DOC786494 DXK786494:DXY786494 EHG786494:EHU786494 ERC786494:ERQ786494 FAY786494:FBM786494 FKU786494:FLI786494 FUQ786494:FVE786494 GEM786494:GFA786494 GOI786494:GOW786494 GYE786494:GYS786494 HIA786494:HIO786494 HRW786494:HSK786494 IBS786494:ICG786494 ILO786494:IMC786494 IVK786494:IVY786494 JFG786494:JFU786494 JPC786494:JPQ786494 JYY786494:JZM786494 KIU786494:KJI786494 KSQ786494:KTE786494 LCM786494:LDA786494 LMI786494:LMW786494 LWE786494:LWS786494 MGA786494:MGO786494 MPW786494:MQK786494 MZS786494:NAG786494 NJO786494:NKC786494 NTK786494:NTY786494 ODG786494:ODU786494 ONC786494:ONQ786494 OWY786494:OXM786494 PGU786494:PHI786494 PQQ786494:PRE786494 QAM786494:QBA786494 QKI786494:QKW786494 QUE786494:QUS786494 REA786494:REO786494 RNW786494:ROK786494 RXS786494:RYG786494 SHO786494:SIC786494 SRK786494:SRY786494 TBG786494:TBU786494 TLC786494:TLQ786494 TUY786494:TVM786494 UEU786494:UFI786494 UOQ786494:UPE786494 UYM786494:UZA786494 VII786494:VIW786494 VSE786494:VSS786494 WCA786494:WCO786494 WLW786494:WMK786494 WVS786494:WWG786494 I852030:Y852030 JG852030:JU852030 TC852030:TQ852030 ACY852030:ADM852030 AMU852030:ANI852030 AWQ852030:AXE852030 BGM852030:BHA852030 BQI852030:BQW852030 CAE852030:CAS852030 CKA852030:CKO852030 CTW852030:CUK852030 DDS852030:DEG852030 DNO852030:DOC852030 DXK852030:DXY852030 EHG852030:EHU852030 ERC852030:ERQ852030 FAY852030:FBM852030 FKU852030:FLI852030 FUQ852030:FVE852030 GEM852030:GFA852030 GOI852030:GOW852030 GYE852030:GYS852030 HIA852030:HIO852030 HRW852030:HSK852030 IBS852030:ICG852030 ILO852030:IMC852030 IVK852030:IVY852030 JFG852030:JFU852030 JPC852030:JPQ852030 JYY852030:JZM852030 KIU852030:KJI852030 KSQ852030:KTE852030 LCM852030:LDA852030 LMI852030:LMW852030 LWE852030:LWS852030 MGA852030:MGO852030 MPW852030:MQK852030 MZS852030:NAG852030 NJO852030:NKC852030 NTK852030:NTY852030 ODG852030:ODU852030 ONC852030:ONQ852030 OWY852030:OXM852030 PGU852030:PHI852030 PQQ852030:PRE852030 QAM852030:QBA852030 QKI852030:QKW852030 QUE852030:QUS852030 REA852030:REO852030 RNW852030:ROK852030 RXS852030:RYG852030 SHO852030:SIC852030 SRK852030:SRY852030 TBG852030:TBU852030 TLC852030:TLQ852030 TUY852030:TVM852030 UEU852030:UFI852030 UOQ852030:UPE852030 UYM852030:UZA852030 VII852030:VIW852030 VSE852030:VSS852030 WCA852030:WCO852030 WLW852030:WMK852030 WVS852030:WWG852030 I917566:Y917566 JG917566:JU917566 TC917566:TQ917566 ACY917566:ADM917566 AMU917566:ANI917566 AWQ917566:AXE917566 BGM917566:BHA917566 BQI917566:BQW917566 CAE917566:CAS917566 CKA917566:CKO917566 CTW917566:CUK917566 DDS917566:DEG917566 DNO917566:DOC917566 DXK917566:DXY917566 EHG917566:EHU917566 ERC917566:ERQ917566 FAY917566:FBM917566 FKU917566:FLI917566 FUQ917566:FVE917566 GEM917566:GFA917566 GOI917566:GOW917566 GYE917566:GYS917566 HIA917566:HIO917566 HRW917566:HSK917566 IBS917566:ICG917566 ILO917566:IMC917566 IVK917566:IVY917566 JFG917566:JFU917566 JPC917566:JPQ917566 JYY917566:JZM917566 KIU917566:KJI917566 KSQ917566:KTE917566 LCM917566:LDA917566 LMI917566:LMW917566 LWE917566:LWS917566 MGA917566:MGO917566 MPW917566:MQK917566 MZS917566:NAG917566 NJO917566:NKC917566 NTK917566:NTY917566 ODG917566:ODU917566 ONC917566:ONQ917566 OWY917566:OXM917566 PGU917566:PHI917566 PQQ917566:PRE917566 QAM917566:QBA917566 QKI917566:QKW917566 QUE917566:QUS917566 REA917566:REO917566 RNW917566:ROK917566 RXS917566:RYG917566 SHO917566:SIC917566 SRK917566:SRY917566 TBG917566:TBU917566 TLC917566:TLQ917566 TUY917566:TVM917566 UEU917566:UFI917566 UOQ917566:UPE917566 UYM917566:UZA917566 VII917566:VIW917566 VSE917566:VSS917566 WCA917566:WCO917566 WLW917566:WMK917566 WVS917566:WWG917566 I983102:Y983102 JG983102:JU983102 TC983102:TQ983102 ACY983102:ADM983102 AMU983102:ANI983102 AWQ983102:AXE983102 BGM983102:BHA983102 BQI983102:BQW983102 CAE983102:CAS983102 CKA983102:CKO983102 CTW983102:CUK983102 DDS983102:DEG983102 DNO983102:DOC983102 DXK983102:DXY983102 EHG983102:EHU983102 ERC983102:ERQ983102 FAY983102:FBM983102 FKU983102:FLI983102 FUQ983102:FVE983102 GEM983102:GFA983102 GOI983102:GOW983102 GYE983102:GYS983102 HIA983102:HIO983102 HRW983102:HSK983102 IBS983102:ICG983102 ILO983102:IMC983102 IVK983102:IVY983102 JFG983102:JFU983102 JPC983102:JPQ983102 JYY983102:JZM983102 KIU983102:KJI983102 KSQ983102:KTE983102 LCM983102:LDA983102 LMI983102:LMW983102 LWE983102:LWS983102 MGA983102:MGO983102 MPW983102:MQK983102 MZS983102:NAG983102 NJO983102:NKC983102 NTK983102:NTY983102 ODG983102:ODU983102 ONC983102:ONQ983102 OWY983102:OXM983102 PGU983102:PHI983102 PQQ983102:PRE983102 QAM983102:QBA983102 QKI983102:QKW983102 QUE983102:QUS983102 REA983102:REO983102 RNW983102:ROK983102 RXS983102:RYG983102 SHO983102:SIC983102 SRK983102:SRY983102 TBG983102:TBU983102 TLC983102:TLQ983102 TUY983102:TVM983102 UEU983102:UFI983102 UOQ983102:UPE983102 UYM983102:UZA983102 VII983102:VIW983102 VSE983102:VSS983102 WCA983102:WCO983102 WLW983102:WMK983102 WVS983102:WWG983102 I34:Y34 JG34:JU34 TC34:TQ34 ACY34:ADM34 AMU34:ANI34 AWQ34:AXE34 BGM34:BHA34 BQI34:BQW34 CAE34:CAS34 CKA34:CKO34 CTW34:CUK34 DDS34:DEG34 DNO34:DOC34 DXK34:DXY34 EHG34:EHU34 ERC34:ERQ34 FAY34:FBM34 FKU34:FLI34 FUQ34:FVE34 GEM34:GFA34 GOI34:GOW34 GYE34:GYS34 HIA34:HIO34 HRW34:HSK34 IBS34:ICG34 ILO34:IMC34 IVK34:IVY34 JFG34:JFU34 JPC34:JPQ34 JYY34:JZM34 KIU34:KJI34 KSQ34:KTE34 LCM34:LDA34 LMI34:LMW34 LWE34:LWS34 MGA34:MGO34 MPW34:MQK34 MZS34:NAG34 NJO34:NKC34 NTK34:NTY34 ODG34:ODU34 ONC34:ONQ34 OWY34:OXM34 PGU34:PHI34 PQQ34:PRE34 QAM34:QBA34 QKI34:QKW34 QUE34:QUS34 REA34:REO34 RNW34:ROK34 RXS34:RYG34 SHO34:SIC34 SRK34:SRY34 TBG34:TBU34 TLC34:TLQ34 TUY34:TVM34 UEU34:UFI34 UOQ34:UPE34 UYM34:UZA34 VII34:VIW34 VSE34:VSS34 WCA34:WCO34 WLW34:WMK34 WVS34:WWG34 I65570:Y65570 JG65570:JU65570 TC65570:TQ65570 ACY65570:ADM65570 AMU65570:ANI65570 AWQ65570:AXE65570 BGM65570:BHA65570 BQI65570:BQW65570 CAE65570:CAS65570 CKA65570:CKO65570 CTW65570:CUK65570 DDS65570:DEG65570 DNO65570:DOC65570 DXK65570:DXY65570 EHG65570:EHU65570 ERC65570:ERQ65570 FAY65570:FBM65570 FKU65570:FLI65570 FUQ65570:FVE65570 GEM65570:GFA65570 GOI65570:GOW65570 GYE65570:GYS65570 HIA65570:HIO65570 HRW65570:HSK65570 IBS65570:ICG65570 ILO65570:IMC65570 IVK65570:IVY65570 JFG65570:JFU65570 JPC65570:JPQ65570 JYY65570:JZM65570 KIU65570:KJI65570 KSQ65570:KTE65570 LCM65570:LDA65570 LMI65570:LMW65570 LWE65570:LWS65570 MGA65570:MGO65570 MPW65570:MQK65570 MZS65570:NAG65570 NJO65570:NKC65570 NTK65570:NTY65570 ODG65570:ODU65570 ONC65570:ONQ65570 OWY65570:OXM65570 PGU65570:PHI65570 PQQ65570:PRE65570 QAM65570:QBA65570 QKI65570:QKW65570 QUE65570:QUS65570 REA65570:REO65570 RNW65570:ROK65570 RXS65570:RYG65570 SHO65570:SIC65570 SRK65570:SRY65570 TBG65570:TBU65570 TLC65570:TLQ65570 TUY65570:TVM65570 UEU65570:UFI65570 UOQ65570:UPE65570 UYM65570:UZA65570 VII65570:VIW65570 VSE65570:VSS65570 WCA65570:WCO65570 WLW65570:WMK65570 WVS65570:WWG65570 I131106:Y131106 JG131106:JU131106 TC131106:TQ131106 ACY131106:ADM131106 AMU131106:ANI131106 AWQ131106:AXE131106 BGM131106:BHA131106 BQI131106:BQW131106 CAE131106:CAS131106 CKA131106:CKO131106 CTW131106:CUK131106 DDS131106:DEG131106 DNO131106:DOC131106 DXK131106:DXY131106 EHG131106:EHU131106 ERC131106:ERQ131106 FAY131106:FBM131106 FKU131106:FLI131106 FUQ131106:FVE131106 GEM131106:GFA131106 GOI131106:GOW131106 GYE131106:GYS131106 HIA131106:HIO131106 HRW131106:HSK131106 IBS131106:ICG131106 ILO131106:IMC131106 IVK131106:IVY131106 JFG131106:JFU131106 JPC131106:JPQ131106 JYY131106:JZM131106 KIU131106:KJI131106 KSQ131106:KTE131106 LCM131106:LDA131106 LMI131106:LMW131106 LWE131106:LWS131106 MGA131106:MGO131106 MPW131106:MQK131106 MZS131106:NAG131106 NJO131106:NKC131106 NTK131106:NTY131106 ODG131106:ODU131106 ONC131106:ONQ131106 OWY131106:OXM131106 PGU131106:PHI131106 PQQ131106:PRE131106 QAM131106:QBA131106 QKI131106:QKW131106 QUE131106:QUS131106 REA131106:REO131106 RNW131106:ROK131106 RXS131106:RYG131106 SHO131106:SIC131106 SRK131106:SRY131106 TBG131106:TBU131106 TLC131106:TLQ131106 TUY131106:TVM131106 UEU131106:UFI131106 UOQ131106:UPE131106 UYM131106:UZA131106 VII131106:VIW131106 VSE131106:VSS131106 WCA131106:WCO131106 WLW131106:WMK131106 WVS131106:WWG131106 I196642:Y196642 JG196642:JU196642 TC196642:TQ196642 ACY196642:ADM196642 AMU196642:ANI196642 AWQ196642:AXE196642 BGM196642:BHA196642 BQI196642:BQW196642 CAE196642:CAS196642 CKA196642:CKO196642 CTW196642:CUK196642 DDS196642:DEG196642 DNO196642:DOC196642 DXK196642:DXY196642 EHG196642:EHU196642 ERC196642:ERQ196642 FAY196642:FBM196642 FKU196642:FLI196642 FUQ196642:FVE196642 GEM196642:GFA196642 GOI196642:GOW196642 GYE196642:GYS196642 HIA196642:HIO196642 HRW196642:HSK196642 IBS196642:ICG196642 ILO196642:IMC196642 IVK196642:IVY196642 JFG196642:JFU196642 JPC196642:JPQ196642 JYY196642:JZM196642 KIU196642:KJI196642 KSQ196642:KTE196642 LCM196642:LDA196642 LMI196642:LMW196642 LWE196642:LWS196642 MGA196642:MGO196642 MPW196642:MQK196642 MZS196642:NAG196642 NJO196642:NKC196642 NTK196642:NTY196642 ODG196642:ODU196642 ONC196642:ONQ196642 OWY196642:OXM196642 PGU196642:PHI196642 PQQ196642:PRE196642 QAM196642:QBA196642 QKI196642:QKW196642 QUE196642:QUS196642 REA196642:REO196642 RNW196642:ROK196642 RXS196642:RYG196642 SHO196642:SIC196642 SRK196642:SRY196642 TBG196642:TBU196642 TLC196642:TLQ196642 TUY196642:TVM196642 UEU196642:UFI196642 UOQ196642:UPE196642 UYM196642:UZA196642 VII196642:VIW196642 VSE196642:VSS196642 WCA196642:WCO196642 WLW196642:WMK196642 WVS196642:WWG196642 I262178:Y262178 JG262178:JU262178 TC262178:TQ262178 ACY262178:ADM262178 AMU262178:ANI262178 AWQ262178:AXE262178 BGM262178:BHA262178 BQI262178:BQW262178 CAE262178:CAS262178 CKA262178:CKO262178 CTW262178:CUK262178 DDS262178:DEG262178 DNO262178:DOC262178 DXK262178:DXY262178 EHG262178:EHU262178 ERC262178:ERQ262178 FAY262178:FBM262178 FKU262178:FLI262178 FUQ262178:FVE262178 GEM262178:GFA262178 GOI262178:GOW262178 GYE262178:GYS262178 HIA262178:HIO262178 HRW262178:HSK262178 IBS262178:ICG262178 ILO262178:IMC262178 IVK262178:IVY262178 JFG262178:JFU262178 JPC262178:JPQ262178 JYY262178:JZM262178 KIU262178:KJI262178 KSQ262178:KTE262178 LCM262178:LDA262178 LMI262178:LMW262178 LWE262178:LWS262178 MGA262178:MGO262178 MPW262178:MQK262178 MZS262178:NAG262178 NJO262178:NKC262178 NTK262178:NTY262178 ODG262178:ODU262178 ONC262178:ONQ262178 OWY262178:OXM262178 PGU262178:PHI262178 PQQ262178:PRE262178 QAM262178:QBA262178 QKI262178:QKW262178 QUE262178:QUS262178 REA262178:REO262178 RNW262178:ROK262178 RXS262178:RYG262178 SHO262178:SIC262178 SRK262178:SRY262178 TBG262178:TBU262178 TLC262178:TLQ262178 TUY262178:TVM262178 UEU262178:UFI262178 UOQ262178:UPE262178 UYM262178:UZA262178 VII262178:VIW262178 VSE262178:VSS262178 WCA262178:WCO262178 WLW262178:WMK262178 WVS262178:WWG262178 I327714:Y327714 JG327714:JU327714 TC327714:TQ327714 ACY327714:ADM327714 AMU327714:ANI327714 AWQ327714:AXE327714 BGM327714:BHA327714 BQI327714:BQW327714 CAE327714:CAS327714 CKA327714:CKO327714 CTW327714:CUK327714 DDS327714:DEG327714 DNO327714:DOC327714 DXK327714:DXY327714 EHG327714:EHU327714 ERC327714:ERQ327714 FAY327714:FBM327714 FKU327714:FLI327714 FUQ327714:FVE327714 GEM327714:GFA327714 GOI327714:GOW327714 GYE327714:GYS327714 HIA327714:HIO327714 HRW327714:HSK327714 IBS327714:ICG327714 ILO327714:IMC327714 IVK327714:IVY327714 JFG327714:JFU327714 JPC327714:JPQ327714 JYY327714:JZM327714 KIU327714:KJI327714 KSQ327714:KTE327714 LCM327714:LDA327714 LMI327714:LMW327714 LWE327714:LWS327714 MGA327714:MGO327714 MPW327714:MQK327714 MZS327714:NAG327714 NJO327714:NKC327714 NTK327714:NTY327714 ODG327714:ODU327714 ONC327714:ONQ327714 OWY327714:OXM327714 PGU327714:PHI327714 PQQ327714:PRE327714 QAM327714:QBA327714 QKI327714:QKW327714 QUE327714:QUS327714 REA327714:REO327714 RNW327714:ROK327714 RXS327714:RYG327714 SHO327714:SIC327714 SRK327714:SRY327714 TBG327714:TBU327714 TLC327714:TLQ327714 TUY327714:TVM327714 UEU327714:UFI327714 UOQ327714:UPE327714 UYM327714:UZA327714 VII327714:VIW327714 VSE327714:VSS327714 WCA327714:WCO327714 WLW327714:WMK327714 WVS327714:WWG327714 I393250:Y393250 JG393250:JU393250 TC393250:TQ393250 ACY393250:ADM393250 AMU393250:ANI393250 AWQ393250:AXE393250 BGM393250:BHA393250 BQI393250:BQW393250 CAE393250:CAS393250 CKA393250:CKO393250 CTW393250:CUK393250 DDS393250:DEG393250 DNO393250:DOC393250 DXK393250:DXY393250 EHG393250:EHU393250 ERC393250:ERQ393250 FAY393250:FBM393250 FKU393250:FLI393250 FUQ393250:FVE393250 GEM393250:GFA393250 GOI393250:GOW393250 GYE393250:GYS393250 HIA393250:HIO393250 HRW393250:HSK393250 IBS393250:ICG393250 ILO393250:IMC393250 IVK393250:IVY393250 JFG393250:JFU393250 JPC393250:JPQ393250 JYY393250:JZM393250 KIU393250:KJI393250 KSQ393250:KTE393250 LCM393250:LDA393250 LMI393250:LMW393250 LWE393250:LWS393250 MGA393250:MGO393250 MPW393250:MQK393250 MZS393250:NAG393250 NJO393250:NKC393250 NTK393250:NTY393250 ODG393250:ODU393250 ONC393250:ONQ393250 OWY393250:OXM393250 PGU393250:PHI393250 PQQ393250:PRE393250 QAM393250:QBA393250 QKI393250:QKW393250 QUE393250:QUS393250 REA393250:REO393250 RNW393250:ROK393250 RXS393250:RYG393250 SHO393250:SIC393250 SRK393250:SRY393250 TBG393250:TBU393250 TLC393250:TLQ393250 TUY393250:TVM393250 UEU393250:UFI393250 UOQ393250:UPE393250 UYM393250:UZA393250 VII393250:VIW393250 VSE393250:VSS393250 WCA393250:WCO393250 WLW393250:WMK393250 WVS393250:WWG393250 I458786:Y458786 JG458786:JU458786 TC458786:TQ458786 ACY458786:ADM458786 AMU458786:ANI458786 AWQ458786:AXE458786 BGM458786:BHA458786 BQI458786:BQW458786 CAE458786:CAS458786 CKA458786:CKO458786 CTW458786:CUK458786 DDS458786:DEG458786 DNO458786:DOC458786 DXK458786:DXY458786 EHG458786:EHU458786 ERC458786:ERQ458786 FAY458786:FBM458786 FKU458786:FLI458786 FUQ458786:FVE458786 GEM458786:GFA458786 GOI458786:GOW458786 GYE458786:GYS458786 HIA458786:HIO458786 HRW458786:HSK458786 IBS458786:ICG458786 ILO458786:IMC458786 IVK458786:IVY458786 JFG458786:JFU458786 JPC458786:JPQ458786 JYY458786:JZM458786 KIU458786:KJI458786 KSQ458786:KTE458786 LCM458786:LDA458786 LMI458786:LMW458786 LWE458786:LWS458786 MGA458786:MGO458786 MPW458786:MQK458786 MZS458786:NAG458786 NJO458786:NKC458786 NTK458786:NTY458786 ODG458786:ODU458786 ONC458786:ONQ458786 OWY458786:OXM458786 PGU458786:PHI458786 PQQ458786:PRE458786 QAM458786:QBA458786 QKI458786:QKW458786 QUE458786:QUS458786 REA458786:REO458786 RNW458786:ROK458786 RXS458786:RYG458786 SHO458786:SIC458786 SRK458786:SRY458786 TBG458786:TBU458786 TLC458786:TLQ458786 TUY458786:TVM458786 UEU458786:UFI458786 UOQ458786:UPE458786 UYM458786:UZA458786 VII458786:VIW458786 VSE458786:VSS458786 WCA458786:WCO458786 WLW458786:WMK458786 WVS458786:WWG458786 I524322:Y524322 JG524322:JU524322 TC524322:TQ524322 ACY524322:ADM524322 AMU524322:ANI524322 AWQ524322:AXE524322 BGM524322:BHA524322 BQI524322:BQW524322 CAE524322:CAS524322 CKA524322:CKO524322 CTW524322:CUK524322 DDS524322:DEG524322 DNO524322:DOC524322 DXK524322:DXY524322 EHG524322:EHU524322 ERC524322:ERQ524322 FAY524322:FBM524322 FKU524322:FLI524322 FUQ524322:FVE524322 GEM524322:GFA524322 GOI524322:GOW524322 GYE524322:GYS524322 HIA524322:HIO524322 HRW524322:HSK524322 IBS524322:ICG524322 ILO524322:IMC524322 IVK524322:IVY524322 JFG524322:JFU524322 JPC524322:JPQ524322 JYY524322:JZM524322 KIU524322:KJI524322 KSQ524322:KTE524322 LCM524322:LDA524322 LMI524322:LMW524322 LWE524322:LWS524322 MGA524322:MGO524322 MPW524322:MQK524322 MZS524322:NAG524322 NJO524322:NKC524322 NTK524322:NTY524322 ODG524322:ODU524322 ONC524322:ONQ524322 OWY524322:OXM524322 PGU524322:PHI524322 PQQ524322:PRE524322 QAM524322:QBA524322 QKI524322:QKW524322 QUE524322:QUS524322 REA524322:REO524322 RNW524322:ROK524322 RXS524322:RYG524322 SHO524322:SIC524322 SRK524322:SRY524322 TBG524322:TBU524322 TLC524322:TLQ524322 TUY524322:TVM524322 UEU524322:UFI524322 UOQ524322:UPE524322 UYM524322:UZA524322 VII524322:VIW524322 VSE524322:VSS524322 WCA524322:WCO524322 WLW524322:WMK524322 WVS524322:WWG524322 I589858:Y589858 JG589858:JU589858 TC589858:TQ589858 ACY589858:ADM589858 AMU589858:ANI589858 AWQ589858:AXE589858 BGM589858:BHA589858 BQI589858:BQW589858 CAE589858:CAS589858 CKA589858:CKO589858 CTW589858:CUK589858 DDS589858:DEG589858 DNO589858:DOC589858 DXK589858:DXY589858 EHG589858:EHU589858 ERC589858:ERQ589858 FAY589858:FBM589858 FKU589858:FLI589858 FUQ589858:FVE589858 GEM589858:GFA589858 GOI589858:GOW589858 GYE589858:GYS589858 HIA589858:HIO589858 HRW589858:HSK589858 IBS589858:ICG589858 ILO589858:IMC589858 IVK589858:IVY589858 JFG589858:JFU589858 JPC589858:JPQ589858 JYY589858:JZM589858 KIU589858:KJI589858 KSQ589858:KTE589858 LCM589858:LDA589858 LMI589858:LMW589858 LWE589858:LWS589858 MGA589858:MGO589858 MPW589858:MQK589858 MZS589858:NAG589858 NJO589858:NKC589858 NTK589858:NTY589858 ODG589858:ODU589858 ONC589858:ONQ589858 OWY589858:OXM589858 PGU589858:PHI589858 PQQ589858:PRE589858 QAM589858:QBA589858 QKI589858:QKW589858 QUE589858:QUS589858 REA589858:REO589858 RNW589858:ROK589858 RXS589858:RYG589858 SHO589858:SIC589858 SRK589858:SRY589858 TBG589858:TBU589858 TLC589858:TLQ589858 TUY589858:TVM589858 UEU589858:UFI589858 UOQ589858:UPE589858 UYM589858:UZA589858 VII589858:VIW589858 VSE589858:VSS589858 WCA589858:WCO589858 WLW589858:WMK589858 WVS589858:WWG589858 I655394:Y655394 JG655394:JU655394 TC655394:TQ655394 ACY655394:ADM655394 AMU655394:ANI655394 AWQ655394:AXE655394 BGM655394:BHA655394 BQI655394:BQW655394 CAE655394:CAS655394 CKA655394:CKO655394 CTW655394:CUK655394 DDS655394:DEG655394 DNO655394:DOC655394 DXK655394:DXY655394 EHG655394:EHU655394 ERC655394:ERQ655394 FAY655394:FBM655394 FKU655394:FLI655394 FUQ655394:FVE655394 GEM655394:GFA655394 GOI655394:GOW655394 GYE655394:GYS655394 HIA655394:HIO655394 HRW655394:HSK655394 IBS655394:ICG655394 ILO655394:IMC655394 IVK655394:IVY655394 JFG655394:JFU655394 JPC655394:JPQ655394 JYY655394:JZM655394 KIU655394:KJI655394 KSQ655394:KTE655394 LCM655394:LDA655394 LMI655394:LMW655394 LWE655394:LWS655394 MGA655394:MGO655394 MPW655394:MQK655394 MZS655394:NAG655394 NJO655394:NKC655394 NTK655394:NTY655394 ODG655394:ODU655394 ONC655394:ONQ655394 OWY655394:OXM655394 PGU655394:PHI655394 PQQ655394:PRE655394 QAM655394:QBA655394 QKI655394:QKW655394 QUE655394:QUS655394 REA655394:REO655394 RNW655394:ROK655394 RXS655394:RYG655394 SHO655394:SIC655394 SRK655394:SRY655394 TBG655394:TBU655394 TLC655394:TLQ655394 TUY655394:TVM655394 UEU655394:UFI655394 UOQ655394:UPE655394 UYM655394:UZA655394 VII655394:VIW655394 VSE655394:VSS655394 WCA655394:WCO655394 WLW655394:WMK655394 WVS655394:WWG655394 I720930:Y720930 JG720930:JU720930 TC720930:TQ720930 ACY720930:ADM720930 AMU720930:ANI720930 AWQ720930:AXE720930 BGM720930:BHA720930 BQI720930:BQW720930 CAE720930:CAS720930 CKA720930:CKO720930 CTW720930:CUK720930 DDS720930:DEG720930 DNO720930:DOC720930 DXK720930:DXY720930 EHG720930:EHU720930 ERC720930:ERQ720930 FAY720930:FBM720930 FKU720930:FLI720930 FUQ720930:FVE720930 GEM720930:GFA720930 GOI720930:GOW720930 GYE720930:GYS720930 HIA720930:HIO720930 HRW720930:HSK720930 IBS720930:ICG720930 ILO720930:IMC720930 IVK720930:IVY720930 JFG720930:JFU720930 JPC720930:JPQ720930 JYY720930:JZM720930 KIU720930:KJI720930 KSQ720930:KTE720930 LCM720930:LDA720930 LMI720930:LMW720930 LWE720930:LWS720930 MGA720930:MGO720930 MPW720930:MQK720930 MZS720930:NAG720930 NJO720930:NKC720930 NTK720930:NTY720930 ODG720930:ODU720930 ONC720930:ONQ720930 OWY720930:OXM720930 PGU720930:PHI720930 PQQ720930:PRE720930 QAM720930:QBA720930 QKI720930:QKW720930 QUE720930:QUS720930 REA720930:REO720930 RNW720930:ROK720930 RXS720930:RYG720930 SHO720930:SIC720930 SRK720930:SRY720930 TBG720930:TBU720930 TLC720930:TLQ720930 TUY720930:TVM720930 UEU720930:UFI720930 UOQ720930:UPE720930 UYM720930:UZA720930 VII720930:VIW720930 VSE720930:VSS720930 WCA720930:WCO720930 WLW720930:WMK720930 WVS720930:WWG720930 I786466:Y786466 JG786466:JU786466 TC786466:TQ786466 ACY786466:ADM786466 AMU786466:ANI786466 AWQ786466:AXE786466 BGM786466:BHA786466 BQI786466:BQW786466 CAE786466:CAS786466 CKA786466:CKO786466 CTW786466:CUK786466 DDS786466:DEG786466 DNO786466:DOC786466 DXK786466:DXY786466 EHG786466:EHU786466 ERC786466:ERQ786466 FAY786466:FBM786466 FKU786466:FLI786466 FUQ786466:FVE786466 GEM786466:GFA786466 GOI786466:GOW786466 GYE786466:GYS786466 HIA786466:HIO786466 HRW786466:HSK786466 IBS786466:ICG786466 ILO786466:IMC786466 IVK786466:IVY786466 JFG786466:JFU786466 JPC786466:JPQ786466 JYY786466:JZM786466 KIU786466:KJI786466 KSQ786466:KTE786466 LCM786466:LDA786466 LMI786466:LMW786466 LWE786466:LWS786466 MGA786466:MGO786466 MPW786466:MQK786466 MZS786466:NAG786466 NJO786466:NKC786466 NTK786466:NTY786466 ODG786466:ODU786466 ONC786466:ONQ786466 OWY786466:OXM786466 PGU786466:PHI786466 PQQ786466:PRE786466 QAM786466:QBA786466 QKI786466:QKW786466 QUE786466:QUS786466 REA786466:REO786466 RNW786466:ROK786466 RXS786466:RYG786466 SHO786466:SIC786466 SRK786466:SRY786466 TBG786466:TBU786466 TLC786466:TLQ786466 TUY786466:TVM786466 UEU786466:UFI786466 UOQ786466:UPE786466 UYM786466:UZA786466 VII786466:VIW786466 VSE786466:VSS786466 WCA786466:WCO786466 WLW786466:WMK786466 WVS786466:WWG786466 I852002:Y852002 JG852002:JU852002 TC852002:TQ852002 ACY852002:ADM852002 AMU852002:ANI852002 AWQ852002:AXE852002 BGM852002:BHA852002 BQI852002:BQW852002 CAE852002:CAS852002 CKA852002:CKO852002 CTW852002:CUK852002 DDS852002:DEG852002 DNO852002:DOC852002 DXK852002:DXY852002 EHG852002:EHU852002 ERC852002:ERQ852002 FAY852002:FBM852002 FKU852002:FLI852002 FUQ852002:FVE852002 GEM852002:GFA852002 GOI852002:GOW852002 GYE852002:GYS852002 HIA852002:HIO852002 HRW852002:HSK852002 IBS852002:ICG852002 ILO852002:IMC852002 IVK852002:IVY852002 JFG852002:JFU852002 JPC852002:JPQ852002 JYY852002:JZM852002 KIU852002:KJI852002 KSQ852002:KTE852002 LCM852002:LDA852002 LMI852002:LMW852002 LWE852002:LWS852002 MGA852002:MGO852002 MPW852002:MQK852002 MZS852002:NAG852002 NJO852002:NKC852002 NTK852002:NTY852002 ODG852002:ODU852002 ONC852002:ONQ852002 OWY852002:OXM852002 PGU852002:PHI852002 PQQ852002:PRE852002 QAM852002:QBA852002 QKI852002:QKW852002 QUE852002:QUS852002 REA852002:REO852002 RNW852002:ROK852002 RXS852002:RYG852002 SHO852002:SIC852002 SRK852002:SRY852002 TBG852002:TBU852002 TLC852002:TLQ852002 TUY852002:TVM852002 UEU852002:UFI852002 UOQ852002:UPE852002 UYM852002:UZA852002 VII852002:VIW852002 VSE852002:VSS852002 WCA852002:WCO852002 WLW852002:WMK852002 WVS852002:WWG852002 I917538:Y917538 JG917538:JU917538 TC917538:TQ917538 ACY917538:ADM917538 AMU917538:ANI917538 AWQ917538:AXE917538 BGM917538:BHA917538 BQI917538:BQW917538 CAE917538:CAS917538 CKA917538:CKO917538 CTW917538:CUK917538 DDS917538:DEG917538 DNO917538:DOC917538 DXK917538:DXY917538 EHG917538:EHU917538 ERC917538:ERQ917538 FAY917538:FBM917538 FKU917538:FLI917538 FUQ917538:FVE917538 GEM917538:GFA917538 GOI917538:GOW917538 GYE917538:GYS917538 HIA917538:HIO917538 HRW917538:HSK917538 IBS917538:ICG917538 ILO917538:IMC917538 IVK917538:IVY917538 JFG917538:JFU917538 JPC917538:JPQ917538 JYY917538:JZM917538 KIU917538:KJI917538 KSQ917538:KTE917538 LCM917538:LDA917538 LMI917538:LMW917538 LWE917538:LWS917538 MGA917538:MGO917538 MPW917538:MQK917538 MZS917538:NAG917538 NJO917538:NKC917538 NTK917538:NTY917538 ODG917538:ODU917538 ONC917538:ONQ917538 OWY917538:OXM917538 PGU917538:PHI917538 PQQ917538:PRE917538 QAM917538:QBA917538 QKI917538:QKW917538 QUE917538:QUS917538 REA917538:REO917538 RNW917538:ROK917538 RXS917538:RYG917538 SHO917538:SIC917538 SRK917538:SRY917538 TBG917538:TBU917538 TLC917538:TLQ917538 TUY917538:TVM917538 UEU917538:UFI917538 UOQ917538:UPE917538 UYM917538:UZA917538 VII917538:VIW917538 VSE917538:VSS917538 WCA917538:WCO917538 WLW917538:WMK917538 WVS917538:WWG917538 I983074:Y983074 JG983074:JU983074 TC983074:TQ983074 ACY983074:ADM983074 AMU983074:ANI983074 AWQ983074:AXE983074 BGM983074:BHA983074 BQI983074:BQW983074 CAE983074:CAS983074 CKA983074:CKO983074 CTW983074:CUK983074 DDS983074:DEG983074 DNO983074:DOC983074 DXK983074:DXY983074 EHG983074:EHU983074 ERC983074:ERQ983074 FAY983074:FBM983074 FKU983074:FLI983074 FUQ983074:FVE983074 GEM983074:GFA983074 GOI983074:GOW983074 GYE983074:GYS983074 HIA983074:HIO983074 HRW983074:HSK983074 IBS983074:ICG983074 ILO983074:IMC983074 IVK983074:IVY983074 JFG983074:JFU983074 JPC983074:JPQ983074 JYY983074:JZM983074 KIU983074:KJI983074 KSQ983074:KTE983074 LCM983074:LDA983074 LMI983074:LMW983074 LWE983074:LWS983074 MGA983074:MGO983074 MPW983074:MQK983074 MZS983074:NAG983074 NJO983074:NKC983074 NTK983074:NTY983074 ODG983074:ODU983074 ONC983074:ONQ983074 OWY983074:OXM983074 PGU983074:PHI983074 PQQ983074:PRE983074 QAM983074:QBA983074 QKI983074:QKW983074 QUE983074:QUS983074 REA983074:REO983074 RNW983074:ROK983074 RXS983074:RYG983074 SHO983074:SIC983074 SRK983074:SRY983074 TBG983074:TBU983074 TLC983074:TLQ983074 TUY983074:TVM983074 UEU983074:UFI983074 UOQ983074:UPE983074 UYM983074:UZA983074 VII983074:VIW983074 VSE983074:VSS983074 WCA983074:WCO983074 WLW983074:WMK983074 WVS983074:WWG983074 I36:Y36 JG36:JU36 TC36:TQ36 ACY36:ADM36 AMU36:ANI36 AWQ36:AXE36 BGM36:BHA36 BQI36:BQW36 CAE36:CAS36 CKA36:CKO36 CTW36:CUK36 DDS36:DEG36 DNO36:DOC36 DXK36:DXY36 EHG36:EHU36 ERC36:ERQ36 FAY36:FBM36 FKU36:FLI36 FUQ36:FVE36 GEM36:GFA36 GOI36:GOW36 GYE36:GYS36 HIA36:HIO36 HRW36:HSK36 IBS36:ICG36 ILO36:IMC36 IVK36:IVY36 JFG36:JFU36 JPC36:JPQ36 JYY36:JZM36 KIU36:KJI36 KSQ36:KTE36 LCM36:LDA36 LMI36:LMW36 LWE36:LWS36 MGA36:MGO36 MPW36:MQK36 MZS36:NAG36 NJO36:NKC36 NTK36:NTY36 ODG36:ODU36 ONC36:ONQ36 OWY36:OXM36 PGU36:PHI36 PQQ36:PRE36 QAM36:QBA36 QKI36:QKW36 QUE36:QUS36 REA36:REO36 RNW36:ROK36 RXS36:RYG36 SHO36:SIC36 SRK36:SRY36 TBG36:TBU36 TLC36:TLQ36 TUY36:TVM36 UEU36:UFI36 UOQ36:UPE36 UYM36:UZA36 VII36:VIW36 VSE36:VSS36 WCA36:WCO36 WLW36:WMK36 WVS36:WWG36 I65572:Y65572 JG65572:JU65572 TC65572:TQ65572 ACY65572:ADM65572 AMU65572:ANI65572 AWQ65572:AXE65572 BGM65572:BHA65572 BQI65572:BQW65572 CAE65572:CAS65572 CKA65572:CKO65572 CTW65572:CUK65572 DDS65572:DEG65572 DNO65572:DOC65572 DXK65572:DXY65572 EHG65572:EHU65572 ERC65572:ERQ65572 FAY65572:FBM65572 FKU65572:FLI65572 FUQ65572:FVE65572 GEM65572:GFA65572 GOI65572:GOW65572 GYE65572:GYS65572 HIA65572:HIO65572 HRW65572:HSK65572 IBS65572:ICG65572 ILO65572:IMC65572 IVK65572:IVY65572 JFG65572:JFU65572 JPC65572:JPQ65572 JYY65572:JZM65572 KIU65572:KJI65572 KSQ65572:KTE65572 LCM65572:LDA65572 LMI65572:LMW65572 LWE65572:LWS65572 MGA65572:MGO65572 MPW65572:MQK65572 MZS65572:NAG65572 NJO65572:NKC65572 NTK65572:NTY65572 ODG65572:ODU65572 ONC65572:ONQ65572 OWY65572:OXM65572 PGU65572:PHI65572 PQQ65572:PRE65572 QAM65572:QBA65572 QKI65572:QKW65572 QUE65572:QUS65572 REA65572:REO65572 RNW65572:ROK65572 RXS65572:RYG65572 SHO65572:SIC65572 SRK65572:SRY65572 TBG65572:TBU65572 TLC65572:TLQ65572 TUY65572:TVM65572 UEU65572:UFI65572 UOQ65572:UPE65572 UYM65572:UZA65572 VII65572:VIW65572 VSE65572:VSS65572 WCA65572:WCO65572 WLW65572:WMK65572 WVS65572:WWG65572 I131108:Y131108 JG131108:JU131108 TC131108:TQ131108 ACY131108:ADM131108 AMU131108:ANI131108 AWQ131108:AXE131108 BGM131108:BHA131108 BQI131108:BQW131108 CAE131108:CAS131108 CKA131108:CKO131108 CTW131108:CUK131108 DDS131108:DEG131108 DNO131108:DOC131108 DXK131108:DXY131108 EHG131108:EHU131108 ERC131108:ERQ131108 FAY131108:FBM131108 FKU131108:FLI131108 FUQ131108:FVE131108 GEM131108:GFA131108 GOI131108:GOW131108 GYE131108:GYS131108 HIA131108:HIO131108 HRW131108:HSK131108 IBS131108:ICG131108 ILO131108:IMC131108 IVK131108:IVY131108 JFG131108:JFU131108 JPC131108:JPQ131108 JYY131108:JZM131108 KIU131108:KJI131108 KSQ131108:KTE131108 LCM131108:LDA131108 LMI131108:LMW131108 LWE131108:LWS131108 MGA131108:MGO131108 MPW131108:MQK131108 MZS131108:NAG131108 NJO131108:NKC131108 NTK131108:NTY131108 ODG131108:ODU131108 ONC131108:ONQ131108 OWY131108:OXM131108 PGU131108:PHI131108 PQQ131108:PRE131108 QAM131108:QBA131108 QKI131108:QKW131108 QUE131108:QUS131108 REA131108:REO131108 RNW131108:ROK131108 RXS131108:RYG131108 SHO131108:SIC131108 SRK131108:SRY131108 TBG131108:TBU131108 TLC131108:TLQ131108 TUY131108:TVM131108 UEU131108:UFI131108 UOQ131108:UPE131108 UYM131108:UZA131108 VII131108:VIW131108 VSE131108:VSS131108 WCA131108:WCO131108 WLW131108:WMK131108 WVS131108:WWG131108 I196644:Y196644 JG196644:JU196644 TC196644:TQ196644 ACY196644:ADM196644 AMU196644:ANI196644 AWQ196644:AXE196644 BGM196644:BHA196644 BQI196644:BQW196644 CAE196644:CAS196644 CKA196644:CKO196644 CTW196644:CUK196644 DDS196644:DEG196644 DNO196644:DOC196644 DXK196644:DXY196644 EHG196644:EHU196644 ERC196644:ERQ196644 FAY196644:FBM196644 FKU196644:FLI196644 FUQ196644:FVE196644 GEM196644:GFA196644 GOI196644:GOW196644 GYE196644:GYS196644 HIA196644:HIO196644 HRW196644:HSK196644 IBS196644:ICG196644 ILO196644:IMC196644 IVK196644:IVY196644 JFG196644:JFU196644 JPC196644:JPQ196644 JYY196644:JZM196644 KIU196644:KJI196644 KSQ196644:KTE196644 LCM196644:LDA196644 LMI196644:LMW196644 LWE196644:LWS196644 MGA196644:MGO196644 MPW196644:MQK196644 MZS196644:NAG196644 NJO196644:NKC196644 NTK196644:NTY196644 ODG196644:ODU196644 ONC196644:ONQ196644 OWY196644:OXM196644 PGU196644:PHI196644 PQQ196644:PRE196644 QAM196644:QBA196644 QKI196644:QKW196644 QUE196644:QUS196644 REA196644:REO196644 RNW196644:ROK196644 RXS196644:RYG196644 SHO196644:SIC196644 SRK196644:SRY196644 TBG196644:TBU196644 TLC196644:TLQ196644 TUY196644:TVM196644 UEU196644:UFI196644 UOQ196644:UPE196644 UYM196644:UZA196644 VII196644:VIW196644 VSE196644:VSS196644 WCA196644:WCO196644 WLW196644:WMK196644 WVS196644:WWG196644 I262180:Y262180 JG262180:JU262180 TC262180:TQ262180 ACY262180:ADM262180 AMU262180:ANI262180 AWQ262180:AXE262180 BGM262180:BHA262180 BQI262180:BQW262180 CAE262180:CAS262180 CKA262180:CKO262180 CTW262180:CUK262180 DDS262180:DEG262180 DNO262180:DOC262180 DXK262180:DXY262180 EHG262180:EHU262180 ERC262180:ERQ262180 FAY262180:FBM262180 FKU262180:FLI262180 FUQ262180:FVE262180 GEM262180:GFA262180 GOI262180:GOW262180 GYE262180:GYS262180 HIA262180:HIO262180 HRW262180:HSK262180 IBS262180:ICG262180 ILO262180:IMC262180 IVK262180:IVY262180 JFG262180:JFU262180 JPC262180:JPQ262180 JYY262180:JZM262180 KIU262180:KJI262180 KSQ262180:KTE262180 LCM262180:LDA262180 LMI262180:LMW262180 LWE262180:LWS262180 MGA262180:MGO262180 MPW262180:MQK262180 MZS262180:NAG262180 NJO262180:NKC262180 NTK262180:NTY262180 ODG262180:ODU262180 ONC262180:ONQ262180 OWY262180:OXM262180 PGU262180:PHI262180 PQQ262180:PRE262180 QAM262180:QBA262180 QKI262180:QKW262180 QUE262180:QUS262180 REA262180:REO262180 RNW262180:ROK262180 RXS262180:RYG262180 SHO262180:SIC262180 SRK262180:SRY262180 TBG262180:TBU262180 TLC262180:TLQ262180 TUY262180:TVM262180 UEU262180:UFI262180 UOQ262180:UPE262180 UYM262180:UZA262180 VII262180:VIW262180 VSE262180:VSS262180 WCA262180:WCO262180 WLW262180:WMK262180 WVS262180:WWG262180 I327716:Y327716 JG327716:JU327716 TC327716:TQ327716 ACY327716:ADM327716 AMU327716:ANI327716 AWQ327716:AXE327716 BGM327716:BHA327716 BQI327716:BQW327716 CAE327716:CAS327716 CKA327716:CKO327716 CTW327716:CUK327716 DDS327716:DEG327716 DNO327716:DOC327716 DXK327716:DXY327716 EHG327716:EHU327716 ERC327716:ERQ327716 FAY327716:FBM327716 FKU327716:FLI327716 FUQ327716:FVE327716 GEM327716:GFA327716 GOI327716:GOW327716 GYE327716:GYS327716 HIA327716:HIO327716 HRW327716:HSK327716 IBS327716:ICG327716 ILO327716:IMC327716 IVK327716:IVY327716 JFG327716:JFU327716 JPC327716:JPQ327716 JYY327716:JZM327716 KIU327716:KJI327716 KSQ327716:KTE327716 LCM327716:LDA327716 LMI327716:LMW327716 LWE327716:LWS327716 MGA327716:MGO327716 MPW327716:MQK327716 MZS327716:NAG327716 NJO327716:NKC327716 NTK327716:NTY327716 ODG327716:ODU327716 ONC327716:ONQ327716 OWY327716:OXM327716 PGU327716:PHI327716 PQQ327716:PRE327716 QAM327716:QBA327716 QKI327716:QKW327716 QUE327716:QUS327716 REA327716:REO327716 RNW327716:ROK327716 RXS327716:RYG327716 SHO327716:SIC327716 SRK327716:SRY327716 TBG327716:TBU327716 TLC327716:TLQ327716 TUY327716:TVM327716 UEU327716:UFI327716 UOQ327716:UPE327716 UYM327716:UZA327716 VII327716:VIW327716 VSE327716:VSS327716 WCA327716:WCO327716 WLW327716:WMK327716 WVS327716:WWG327716 I393252:Y393252 JG393252:JU393252 TC393252:TQ393252 ACY393252:ADM393252 AMU393252:ANI393252 AWQ393252:AXE393252 BGM393252:BHA393252 BQI393252:BQW393252 CAE393252:CAS393252 CKA393252:CKO393252 CTW393252:CUK393252 DDS393252:DEG393252 DNO393252:DOC393252 DXK393252:DXY393252 EHG393252:EHU393252 ERC393252:ERQ393252 FAY393252:FBM393252 FKU393252:FLI393252 FUQ393252:FVE393252 GEM393252:GFA393252 GOI393252:GOW393252 GYE393252:GYS393252 HIA393252:HIO393252 HRW393252:HSK393252 IBS393252:ICG393252 ILO393252:IMC393252 IVK393252:IVY393252 JFG393252:JFU393252 JPC393252:JPQ393252 JYY393252:JZM393252 KIU393252:KJI393252 KSQ393252:KTE393252 LCM393252:LDA393252 LMI393252:LMW393252 LWE393252:LWS393252 MGA393252:MGO393252 MPW393252:MQK393252 MZS393252:NAG393252 NJO393252:NKC393252 NTK393252:NTY393252 ODG393252:ODU393252 ONC393252:ONQ393252 OWY393252:OXM393252 PGU393252:PHI393252 PQQ393252:PRE393252 QAM393252:QBA393252 QKI393252:QKW393252 QUE393252:QUS393252 REA393252:REO393252 RNW393252:ROK393252 RXS393252:RYG393252 SHO393252:SIC393252 SRK393252:SRY393252 TBG393252:TBU393252 TLC393252:TLQ393252 TUY393252:TVM393252 UEU393252:UFI393252 UOQ393252:UPE393252 UYM393252:UZA393252 VII393252:VIW393252 VSE393252:VSS393252 WCA393252:WCO393252 WLW393252:WMK393252 WVS393252:WWG393252 I458788:Y458788 JG458788:JU458788 TC458788:TQ458788 ACY458788:ADM458788 AMU458788:ANI458788 AWQ458788:AXE458788 BGM458788:BHA458788 BQI458788:BQW458788 CAE458788:CAS458788 CKA458788:CKO458788 CTW458788:CUK458788 DDS458788:DEG458788 DNO458788:DOC458788 DXK458788:DXY458788 EHG458788:EHU458788 ERC458788:ERQ458788 FAY458788:FBM458788 FKU458788:FLI458788 FUQ458788:FVE458788 GEM458788:GFA458788 GOI458788:GOW458788 GYE458788:GYS458788 HIA458788:HIO458788 HRW458788:HSK458788 IBS458788:ICG458788 ILO458788:IMC458788 IVK458788:IVY458788 JFG458788:JFU458788 JPC458788:JPQ458788 JYY458788:JZM458788 KIU458788:KJI458788 KSQ458788:KTE458788 LCM458788:LDA458788 LMI458788:LMW458788 LWE458788:LWS458788 MGA458788:MGO458788 MPW458788:MQK458788 MZS458788:NAG458788 NJO458788:NKC458788 NTK458788:NTY458788 ODG458788:ODU458788 ONC458788:ONQ458788 OWY458788:OXM458788 PGU458788:PHI458788 PQQ458788:PRE458788 QAM458788:QBA458788 QKI458788:QKW458788 QUE458788:QUS458788 REA458788:REO458788 RNW458788:ROK458788 RXS458788:RYG458788 SHO458788:SIC458788 SRK458788:SRY458788 TBG458788:TBU458788 TLC458788:TLQ458788 TUY458788:TVM458788 UEU458788:UFI458788 UOQ458788:UPE458788 UYM458788:UZA458788 VII458788:VIW458788 VSE458788:VSS458788 WCA458788:WCO458788 WLW458788:WMK458788 WVS458788:WWG458788 I524324:Y524324 JG524324:JU524324 TC524324:TQ524324 ACY524324:ADM524324 AMU524324:ANI524324 AWQ524324:AXE524324 BGM524324:BHA524324 BQI524324:BQW524324 CAE524324:CAS524324 CKA524324:CKO524324 CTW524324:CUK524324 DDS524324:DEG524324 DNO524324:DOC524324 DXK524324:DXY524324 EHG524324:EHU524324 ERC524324:ERQ524324 FAY524324:FBM524324 FKU524324:FLI524324 FUQ524324:FVE524324 GEM524324:GFA524324 GOI524324:GOW524324 GYE524324:GYS524324 HIA524324:HIO524324 HRW524324:HSK524324 IBS524324:ICG524324 ILO524324:IMC524324 IVK524324:IVY524324 JFG524324:JFU524324 JPC524324:JPQ524324 JYY524324:JZM524324 KIU524324:KJI524324 KSQ524324:KTE524324 LCM524324:LDA524324 LMI524324:LMW524324 LWE524324:LWS524324 MGA524324:MGO524324 MPW524324:MQK524324 MZS524324:NAG524324 NJO524324:NKC524324 NTK524324:NTY524324 ODG524324:ODU524324 ONC524324:ONQ524324 OWY524324:OXM524324 PGU524324:PHI524324 PQQ524324:PRE524324 QAM524324:QBA524324 QKI524324:QKW524324 QUE524324:QUS524324 REA524324:REO524324 RNW524324:ROK524324 RXS524324:RYG524324 SHO524324:SIC524324 SRK524324:SRY524324 TBG524324:TBU524324 TLC524324:TLQ524324 TUY524324:TVM524324 UEU524324:UFI524324 UOQ524324:UPE524324 UYM524324:UZA524324 VII524324:VIW524324 VSE524324:VSS524324 WCA524324:WCO524324 WLW524324:WMK524324 WVS524324:WWG524324 I589860:Y589860 JG589860:JU589860 TC589860:TQ589860 ACY589860:ADM589860 AMU589860:ANI589860 AWQ589860:AXE589860 BGM589860:BHA589860 BQI589860:BQW589860 CAE589860:CAS589860 CKA589860:CKO589860 CTW589860:CUK589860 DDS589860:DEG589860 DNO589860:DOC589860 DXK589860:DXY589860 EHG589860:EHU589860 ERC589860:ERQ589860 FAY589860:FBM589860 FKU589860:FLI589860 FUQ589860:FVE589860 GEM589860:GFA589860 GOI589860:GOW589860 GYE589860:GYS589860 HIA589860:HIO589860 HRW589860:HSK589860 IBS589860:ICG589860 ILO589860:IMC589860 IVK589860:IVY589860 JFG589860:JFU589860 JPC589860:JPQ589860 JYY589860:JZM589860 KIU589860:KJI589860 KSQ589860:KTE589860 LCM589860:LDA589860 LMI589860:LMW589860 LWE589860:LWS589860 MGA589860:MGO589860 MPW589860:MQK589860 MZS589860:NAG589860 NJO589860:NKC589860 NTK589860:NTY589860 ODG589860:ODU589860 ONC589860:ONQ589860 OWY589860:OXM589860 PGU589860:PHI589860 PQQ589860:PRE589860 QAM589860:QBA589860 QKI589860:QKW589860 QUE589860:QUS589860 REA589860:REO589860 RNW589860:ROK589860 RXS589860:RYG589860 SHO589860:SIC589860 SRK589860:SRY589860 TBG589860:TBU589860 TLC589860:TLQ589860 TUY589860:TVM589860 UEU589860:UFI589860 UOQ589860:UPE589860 UYM589860:UZA589860 VII589860:VIW589860 VSE589860:VSS589860 WCA589860:WCO589860 WLW589860:WMK589860 WVS589860:WWG589860 I655396:Y655396 JG655396:JU655396 TC655396:TQ655396 ACY655396:ADM655396 AMU655396:ANI655396 AWQ655396:AXE655396 BGM655396:BHA655396 BQI655396:BQW655396 CAE655396:CAS655396 CKA655396:CKO655396 CTW655396:CUK655396 DDS655396:DEG655396 DNO655396:DOC655396 DXK655396:DXY655396 EHG655396:EHU655396 ERC655396:ERQ655396 FAY655396:FBM655396 FKU655396:FLI655396 FUQ655396:FVE655396 GEM655396:GFA655396 GOI655396:GOW655396 GYE655396:GYS655396 HIA655396:HIO655396 HRW655396:HSK655396 IBS655396:ICG655396 ILO655396:IMC655396 IVK655396:IVY655396 JFG655396:JFU655396 JPC655396:JPQ655396 JYY655396:JZM655396 KIU655396:KJI655396 KSQ655396:KTE655396 LCM655396:LDA655396 LMI655396:LMW655396 LWE655396:LWS655396 MGA655396:MGO655396 MPW655396:MQK655396 MZS655396:NAG655396 NJO655396:NKC655396 NTK655396:NTY655396 ODG655396:ODU655396 ONC655396:ONQ655396 OWY655396:OXM655396 PGU655396:PHI655396 PQQ655396:PRE655396 QAM655396:QBA655396 QKI655396:QKW655396 QUE655396:QUS655396 REA655396:REO655396 RNW655396:ROK655396 RXS655396:RYG655396 SHO655396:SIC655396 SRK655396:SRY655396 TBG655396:TBU655396 TLC655396:TLQ655396 TUY655396:TVM655396 UEU655396:UFI655396 UOQ655396:UPE655396 UYM655396:UZA655396 VII655396:VIW655396 VSE655396:VSS655396 WCA655396:WCO655396 WLW655396:WMK655396 WVS655396:WWG655396 I720932:Y720932 JG720932:JU720932 TC720932:TQ720932 ACY720932:ADM720932 AMU720932:ANI720932 AWQ720932:AXE720932 BGM720932:BHA720932 BQI720932:BQW720932 CAE720932:CAS720932 CKA720932:CKO720932 CTW720932:CUK720932 DDS720932:DEG720932 DNO720932:DOC720932 DXK720932:DXY720932 EHG720932:EHU720932 ERC720932:ERQ720932 FAY720932:FBM720932 FKU720932:FLI720932 FUQ720932:FVE720932 GEM720932:GFA720932 GOI720932:GOW720932 GYE720932:GYS720932 HIA720932:HIO720932 HRW720932:HSK720932 IBS720932:ICG720932 ILO720932:IMC720932 IVK720932:IVY720932 JFG720932:JFU720932 JPC720932:JPQ720932 JYY720932:JZM720932 KIU720932:KJI720932 KSQ720932:KTE720932 LCM720932:LDA720932 LMI720932:LMW720932 LWE720932:LWS720932 MGA720932:MGO720932 MPW720932:MQK720932 MZS720932:NAG720932 NJO720932:NKC720932 NTK720932:NTY720932 ODG720932:ODU720932 ONC720932:ONQ720932 OWY720932:OXM720932 PGU720932:PHI720932 PQQ720932:PRE720932 QAM720932:QBA720932 QKI720932:QKW720932 QUE720932:QUS720932 REA720932:REO720932 RNW720932:ROK720932 RXS720932:RYG720932 SHO720932:SIC720932 SRK720932:SRY720932 TBG720932:TBU720932 TLC720932:TLQ720932 TUY720932:TVM720932 UEU720932:UFI720932 UOQ720932:UPE720932 UYM720932:UZA720932 VII720932:VIW720932 VSE720932:VSS720932 WCA720932:WCO720932 WLW720932:WMK720932 WVS720932:WWG720932 I786468:Y786468 JG786468:JU786468 TC786468:TQ786468 ACY786468:ADM786468 AMU786468:ANI786468 AWQ786468:AXE786468 BGM786468:BHA786468 BQI786468:BQW786468 CAE786468:CAS786468 CKA786468:CKO786468 CTW786468:CUK786468 DDS786468:DEG786468 DNO786468:DOC786468 DXK786468:DXY786468 EHG786468:EHU786468 ERC786468:ERQ786468 FAY786468:FBM786468 FKU786468:FLI786468 FUQ786468:FVE786468 GEM786468:GFA786468 GOI786468:GOW786468 GYE786468:GYS786468 HIA786468:HIO786468 HRW786468:HSK786468 IBS786468:ICG786468 ILO786468:IMC786468 IVK786468:IVY786468 JFG786468:JFU786468 JPC786468:JPQ786468 JYY786468:JZM786468 KIU786468:KJI786468 KSQ786468:KTE786468 LCM786468:LDA786468 LMI786468:LMW786468 LWE786468:LWS786468 MGA786468:MGO786468 MPW786468:MQK786468 MZS786468:NAG786468 NJO786468:NKC786468 NTK786468:NTY786468 ODG786468:ODU786468 ONC786468:ONQ786468 OWY786468:OXM786468 PGU786468:PHI786468 PQQ786468:PRE786468 QAM786468:QBA786468 QKI786468:QKW786468 QUE786468:QUS786468 REA786468:REO786468 RNW786468:ROK786468 RXS786468:RYG786468 SHO786468:SIC786468 SRK786468:SRY786468 TBG786468:TBU786468 TLC786468:TLQ786468 TUY786468:TVM786468 UEU786468:UFI786468 UOQ786468:UPE786468 UYM786468:UZA786468 VII786468:VIW786468 VSE786468:VSS786468 WCA786468:WCO786468 WLW786468:WMK786468 WVS786468:WWG786468 I852004:Y852004 JG852004:JU852004 TC852004:TQ852004 ACY852004:ADM852004 AMU852004:ANI852004 AWQ852004:AXE852004 BGM852004:BHA852004 BQI852004:BQW852004 CAE852004:CAS852004 CKA852004:CKO852004 CTW852004:CUK852004 DDS852004:DEG852004 DNO852004:DOC852004 DXK852004:DXY852004 EHG852004:EHU852004 ERC852004:ERQ852004 FAY852004:FBM852004 FKU852004:FLI852004 FUQ852004:FVE852004 GEM852004:GFA852004 GOI852004:GOW852004 GYE852004:GYS852004 HIA852004:HIO852004 HRW852004:HSK852004 IBS852004:ICG852004 ILO852004:IMC852004 IVK852004:IVY852004 JFG852004:JFU852004 JPC852004:JPQ852004 JYY852004:JZM852004 KIU852004:KJI852004 KSQ852004:KTE852004 LCM852004:LDA852004 LMI852004:LMW852004 LWE852004:LWS852004 MGA852004:MGO852004 MPW852004:MQK852004 MZS852004:NAG852004 NJO852004:NKC852004 NTK852004:NTY852004 ODG852004:ODU852004 ONC852004:ONQ852004 OWY852004:OXM852004 PGU852004:PHI852004 PQQ852004:PRE852004 QAM852004:QBA852004 QKI852004:QKW852004 QUE852004:QUS852004 REA852004:REO852004 RNW852004:ROK852004 RXS852004:RYG852004 SHO852004:SIC852004 SRK852004:SRY852004 TBG852004:TBU852004 TLC852004:TLQ852004 TUY852004:TVM852004 UEU852004:UFI852004 UOQ852004:UPE852004 UYM852004:UZA852004 VII852004:VIW852004 VSE852004:VSS852004 WCA852004:WCO852004 WLW852004:WMK852004 WVS852004:WWG852004 I917540:Y917540 JG917540:JU917540 TC917540:TQ917540 ACY917540:ADM917540 AMU917540:ANI917540 AWQ917540:AXE917540 BGM917540:BHA917540 BQI917540:BQW917540 CAE917540:CAS917540 CKA917540:CKO917540 CTW917540:CUK917540 DDS917540:DEG917540 DNO917540:DOC917540 DXK917540:DXY917540 EHG917540:EHU917540 ERC917540:ERQ917540 FAY917540:FBM917540 FKU917540:FLI917540 FUQ917540:FVE917540 GEM917540:GFA917540 GOI917540:GOW917540 GYE917540:GYS917540 HIA917540:HIO917540 HRW917540:HSK917540 IBS917540:ICG917540 ILO917540:IMC917540 IVK917540:IVY917540 JFG917540:JFU917540 JPC917540:JPQ917540 JYY917540:JZM917540 KIU917540:KJI917540 KSQ917540:KTE917540 LCM917540:LDA917540 LMI917540:LMW917540 LWE917540:LWS917540 MGA917540:MGO917540 MPW917540:MQK917540 MZS917540:NAG917540 NJO917540:NKC917540 NTK917540:NTY917540 ODG917540:ODU917540 ONC917540:ONQ917540 OWY917540:OXM917540 PGU917540:PHI917540 PQQ917540:PRE917540 QAM917540:QBA917540 QKI917540:QKW917540 QUE917540:QUS917540 REA917540:REO917540 RNW917540:ROK917540 RXS917540:RYG917540 SHO917540:SIC917540 SRK917540:SRY917540 TBG917540:TBU917540 TLC917540:TLQ917540 TUY917540:TVM917540 UEU917540:UFI917540 UOQ917540:UPE917540 UYM917540:UZA917540 VII917540:VIW917540 VSE917540:VSS917540 WCA917540:WCO917540 WLW917540:WMK917540 WVS917540:WWG917540 I983076:Y983076 JG983076:JU983076 TC983076:TQ983076 ACY983076:ADM983076 AMU983076:ANI983076 AWQ983076:AXE983076 BGM983076:BHA983076 BQI983076:BQW983076 CAE983076:CAS983076 CKA983076:CKO983076 CTW983076:CUK983076 DDS983076:DEG983076 DNO983076:DOC983076 DXK983076:DXY983076 EHG983076:EHU983076 ERC983076:ERQ983076 FAY983076:FBM983076 FKU983076:FLI983076 FUQ983076:FVE983076 GEM983076:GFA983076 GOI983076:GOW983076 GYE983076:GYS983076 HIA983076:HIO983076 HRW983076:HSK983076 IBS983076:ICG983076 ILO983076:IMC983076 IVK983076:IVY983076 JFG983076:JFU983076 JPC983076:JPQ983076 JYY983076:JZM983076 KIU983076:KJI983076 KSQ983076:KTE983076 LCM983076:LDA983076 LMI983076:LMW983076 LWE983076:LWS983076 MGA983076:MGO983076 MPW983076:MQK983076 MZS983076:NAG983076 NJO983076:NKC983076 NTK983076:NTY983076 ODG983076:ODU983076 ONC983076:ONQ983076 OWY983076:OXM983076 PGU983076:PHI983076 PQQ983076:PRE983076 QAM983076:QBA983076 QKI983076:QKW983076 QUE983076:QUS983076 REA983076:REO983076 RNW983076:ROK983076 RXS983076:RYG983076 SHO983076:SIC983076 SRK983076:SRY983076 TBG983076:TBU983076 TLC983076:TLQ983076 TUY983076:TVM983076 UEU983076:UFI983076 UOQ983076:UPE983076 UYM983076:UZA983076 VII983076:VIW983076 VSE983076:VSS983076 WCA983076:WCO983076 WLW983076:WMK983076 WVS983076:WWG983076 I38:Y38 JG38:JU38 TC38:TQ38 ACY38:ADM38 AMU38:ANI38 AWQ38:AXE38 BGM38:BHA38 BQI38:BQW38 CAE38:CAS38 CKA38:CKO38 CTW38:CUK38 DDS38:DEG38 DNO38:DOC38 DXK38:DXY38 EHG38:EHU38 ERC38:ERQ38 FAY38:FBM38 FKU38:FLI38 FUQ38:FVE38 GEM38:GFA38 GOI38:GOW38 GYE38:GYS38 HIA38:HIO38 HRW38:HSK38 IBS38:ICG38 ILO38:IMC38 IVK38:IVY38 JFG38:JFU38 JPC38:JPQ38 JYY38:JZM38 KIU38:KJI38 KSQ38:KTE38 LCM38:LDA38 LMI38:LMW38 LWE38:LWS38 MGA38:MGO38 MPW38:MQK38 MZS38:NAG38 NJO38:NKC38 NTK38:NTY38 ODG38:ODU38 ONC38:ONQ38 OWY38:OXM38 PGU38:PHI38 PQQ38:PRE38 QAM38:QBA38 QKI38:QKW38 QUE38:QUS38 REA38:REO38 RNW38:ROK38 RXS38:RYG38 SHO38:SIC38 SRK38:SRY38 TBG38:TBU38 TLC38:TLQ38 TUY38:TVM38 UEU38:UFI38 UOQ38:UPE38 UYM38:UZA38 VII38:VIW38 VSE38:VSS38 WCA38:WCO38 WLW38:WMK38 WVS38:WWG38 I65574:Y65574 JG65574:JU65574 TC65574:TQ65574 ACY65574:ADM65574 AMU65574:ANI65574 AWQ65574:AXE65574 BGM65574:BHA65574 BQI65574:BQW65574 CAE65574:CAS65574 CKA65574:CKO65574 CTW65574:CUK65574 DDS65574:DEG65574 DNO65574:DOC65574 DXK65574:DXY65574 EHG65574:EHU65574 ERC65574:ERQ65574 FAY65574:FBM65574 FKU65574:FLI65574 FUQ65574:FVE65574 GEM65574:GFA65574 GOI65574:GOW65574 GYE65574:GYS65574 HIA65574:HIO65574 HRW65574:HSK65574 IBS65574:ICG65574 ILO65574:IMC65574 IVK65574:IVY65574 JFG65574:JFU65574 JPC65574:JPQ65574 JYY65574:JZM65574 KIU65574:KJI65574 KSQ65574:KTE65574 LCM65574:LDA65574 LMI65574:LMW65574 LWE65574:LWS65574 MGA65574:MGO65574 MPW65574:MQK65574 MZS65574:NAG65574 NJO65574:NKC65574 NTK65574:NTY65574 ODG65574:ODU65574 ONC65574:ONQ65574 OWY65574:OXM65574 PGU65574:PHI65574 PQQ65574:PRE65574 QAM65574:QBA65574 QKI65574:QKW65574 QUE65574:QUS65574 REA65574:REO65574 RNW65574:ROK65574 RXS65574:RYG65574 SHO65574:SIC65574 SRK65574:SRY65574 TBG65574:TBU65574 TLC65574:TLQ65574 TUY65574:TVM65574 UEU65574:UFI65574 UOQ65574:UPE65574 UYM65574:UZA65574 VII65574:VIW65574 VSE65574:VSS65574 WCA65574:WCO65574 WLW65574:WMK65574 WVS65574:WWG65574 I131110:Y131110 JG131110:JU131110 TC131110:TQ131110 ACY131110:ADM131110 AMU131110:ANI131110 AWQ131110:AXE131110 BGM131110:BHA131110 BQI131110:BQW131110 CAE131110:CAS131110 CKA131110:CKO131110 CTW131110:CUK131110 DDS131110:DEG131110 DNO131110:DOC131110 DXK131110:DXY131110 EHG131110:EHU131110 ERC131110:ERQ131110 FAY131110:FBM131110 FKU131110:FLI131110 FUQ131110:FVE131110 GEM131110:GFA131110 GOI131110:GOW131110 GYE131110:GYS131110 HIA131110:HIO131110 HRW131110:HSK131110 IBS131110:ICG131110 ILO131110:IMC131110 IVK131110:IVY131110 JFG131110:JFU131110 JPC131110:JPQ131110 JYY131110:JZM131110 KIU131110:KJI131110 KSQ131110:KTE131110 LCM131110:LDA131110 LMI131110:LMW131110 LWE131110:LWS131110 MGA131110:MGO131110 MPW131110:MQK131110 MZS131110:NAG131110 NJO131110:NKC131110 NTK131110:NTY131110 ODG131110:ODU131110 ONC131110:ONQ131110 OWY131110:OXM131110 PGU131110:PHI131110 PQQ131110:PRE131110 QAM131110:QBA131110 QKI131110:QKW131110 QUE131110:QUS131110 REA131110:REO131110 RNW131110:ROK131110 RXS131110:RYG131110 SHO131110:SIC131110 SRK131110:SRY131110 TBG131110:TBU131110 TLC131110:TLQ131110 TUY131110:TVM131110 UEU131110:UFI131110 UOQ131110:UPE131110 UYM131110:UZA131110 VII131110:VIW131110 VSE131110:VSS131110 WCA131110:WCO131110 WLW131110:WMK131110 WVS131110:WWG131110 I196646:Y196646 JG196646:JU196646 TC196646:TQ196646 ACY196646:ADM196646 AMU196646:ANI196646 AWQ196646:AXE196646 BGM196646:BHA196646 BQI196646:BQW196646 CAE196646:CAS196646 CKA196646:CKO196646 CTW196646:CUK196646 DDS196646:DEG196646 DNO196646:DOC196646 DXK196646:DXY196646 EHG196646:EHU196646 ERC196646:ERQ196646 FAY196646:FBM196646 FKU196646:FLI196646 FUQ196646:FVE196646 GEM196646:GFA196646 GOI196646:GOW196646 GYE196646:GYS196646 HIA196646:HIO196646 HRW196646:HSK196646 IBS196646:ICG196646 ILO196646:IMC196646 IVK196646:IVY196646 JFG196646:JFU196646 JPC196646:JPQ196646 JYY196646:JZM196646 KIU196646:KJI196646 KSQ196646:KTE196646 LCM196646:LDA196646 LMI196646:LMW196646 LWE196646:LWS196646 MGA196646:MGO196646 MPW196646:MQK196646 MZS196646:NAG196646 NJO196646:NKC196646 NTK196646:NTY196646 ODG196646:ODU196646 ONC196646:ONQ196646 OWY196646:OXM196646 PGU196646:PHI196646 PQQ196646:PRE196646 QAM196646:QBA196646 QKI196646:QKW196646 QUE196646:QUS196646 REA196646:REO196646 RNW196646:ROK196646 RXS196646:RYG196646 SHO196646:SIC196646 SRK196646:SRY196646 TBG196646:TBU196646 TLC196646:TLQ196646 TUY196646:TVM196646 UEU196646:UFI196646 UOQ196646:UPE196646 UYM196646:UZA196646 VII196646:VIW196646 VSE196646:VSS196646 WCA196646:WCO196646 WLW196646:WMK196646 WVS196646:WWG196646 I262182:Y262182 JG262182:JU262182 TC262182:TQ262182 ACY262182:ADM262182 AMU262182:ANI262182 AWQ262182:AXE262182 BGM262182:BHA262182 BQI262182:BQW262182 CAE262182:CAS262182 CKA262182:CKO262182 CTW262182:CUK262182 DDS262182:DEG262182 DNO262182:DOC262182 DXK262182:DXY262182 EHG262182:EHU262182 ERC262182:ERQ262182 FAY262182:FBM262182 FKU262182:FLI262182 FUQ262182:FVE262182 GEM262182:GFA262182 GOI262182:GOW262182 GYE262182:GYS262182 HIA262182:HIO262182 HRW262182:HSK262182 IBS262182:ICG262182 ILO262182:IMC262182 IVK262182:IVY262182 JFG262182:JFU262182 JPC262182:JPQ262182 JYY262182:JZM262182 KIU262182:KJI262182 KSQ262182:KTE262182 LCM262182:LDA262182 LMI262182:LMW262182 LWE262182:LWS262182 MGA262182:MGO262182 MPW262182:MQK262182 MZS262182:NAG262182 NJO262182:NKC262182 NTK262182:NTY262182 ODG262182:ODU262182 ONC262182:ONQ262182 OWY262182:OXM262182 PGU262182:PHI262182 PQQ262182:PRE262182 QAM262182:QBA262182 QKI262182:QKW262182 QUE262182:QUS262182 REA262182:REO262182 RNW262182:ROK262182 RXS262182:RYG262182 SHO262182:SIC262182 SRK262182:SRY262182 TBG262182:TBU262182 TLC262182:TLQ262182 TUY262182:TVM262182 UEU262182:UFI262182 UOQ262182:UPE262182 UYM262182:UZA262182 VII262182:VIW262182 VSE262182:VSS262182 WCA262182:WCO262182 WLW262182:WMK262182 WVS262182:WWG262182 I327718:Y327718 JG327718:JU327718 TC327718:TQ327718 ACY327718:ADM327718 AMU327718:ANI327718 AWQ327718:AXE327718 BGM327718:BHA327718 BQI327718:BQW327718 CAE327718:CAS327718 CKA327718:CKO327718 CTW327718:CUK327718 DDS327718:DEG327718 DNO327718:DOC327718 DXK327718:DXY327718 EHG327718:EHU327718 ERC327718:ERQ327718 FAY327718:FBM327718 FKU327718:FLI327718 FUQ327718:FVE327718 GEM327718:GFA327718 GOI327718:GOW327718 GYE327718:GYS327718 HIA327718:HIO327718 HRW327718:HSK327718 IBS327718:ICG327718 ILO327718:IMC327718 IVK327718:IVY327718 JFG327718:JFU327718 JPC327718:JPQ327718 JYY327718:JZM327718 KIU327718:KJI327718 KSQ327718:KTE327718 LCM327718:LDA327718 LMI327718:LMW327718 LWE327718:LWS327718 MGA327718:MGO327718 MPW327718:MQK327718 MZS327718:NAG327718 NJO327718:NKC327718 NTK327718:NTY327718 ODG327718:ODU327718 ONC327718:ONQ327718 OWY327718:OXM327718 PGU327718:PHI327718 PQQ327718:PRE327718 QAM327718:QBA327718 QKI327718:QKW327718 QUE327718:QUS327718 REA327718:REO327718 RNW327718:ROK327718 RXS327718:RYG327718 SHO327718:SIC327718 SRK327718:SRY327718 TBG327718:TBU327718 TLC327718:TLQ327718 TUY327718:TVM327718 UEU327718:UFI327718 UOQ327718:UPE327718 UYM327718:UZA327718 VII327718:VIW327718 VSE327718:VSS327718 WCA327718:WCO327718 WLW327718:WMK327718 WVS327718:WWG327718 I393254:Y393254 JG393254:JU393254 TC393254:TQ393254 ACY393254:ADM393254 AMU393254:ANI393254 AWQ393254:AXE393254 BGM393254:BHA393254 BQI393254:BQW393254 CAE393254:CAS393254 CKA393254:CKO393254 CTW393254:CUK393254 DDS393254:DEG393254 DNO393254:DOC393254 DXK393254:DXY393254 EHG393254:EHU393254 ERC393254:ERQ393254 FAY393254:FBM393254 FKU393254:FLI393254 FUQ393254:FVE393254 GEM393254:GFA393254 GOI393254:GOW393254 GYE393254:GYS393254 HIA393254:HIO393254 HRW393254:HSK393254 IBS393254:ICG393254 ILO393254:IMC393254 IVK393254:IVY393254 JFG393254:JFU393254 JPC393254:JPQ393254 JYY393254:JZM393254 KIU393254:KJI393254 KSQ393254:KTE393254 LCM393254:LDA393254 LMI393254:LMW393254 LWE393254:LWS393254 MGA393254:MGO393254 MPW393254:MQK393254 MZS393254:NAG393254 NJO393254:NKC393254 NTK393254:NTY393254 ODG393254:ODU393254 ONC393254:ONQ393254 OWY393254:OXM393254 PGU393254:PHI393254 PQQ393254:PRE393254 QAM393254:QBA393254 QKI393254:QKW393254 QUE393254:QUS393254 REA393254:REO393254 RNW393254:ROK393254 RXS393254:RYG393254 SHO393254:SIC393254 SRK393254:SRY393254 TBG393254:TBU393254 TLC393254:TLQ393254 TUY393254:TVM393254 UEU393254:UFI393254 UOQ393254:UPE393254 UYM393254:UZA393254 VII393254:VIW393254 VSE393254:VSS393254 WCA393254:WCO393254 WLW393254:WMK393254 WVS393254:WWG393254 I458790:Y458790 JG458790:JU458790 TC458790:TQ458790 ACY458790:ADM458790 AMU458790:ANI458790 AWQ458790:AXE458790 BGM458790:BHA458790 BQI458790:BQW458790 CAE458790:CAS458790 CKA458790:CKO458790 CTW458790:CUK458790 DDS458790:DEG458790 DNO458790:DOC458790 DXK458790:DXY458790 EHG458790:EHU458790 ERC458790:ERQ458790 FAY458790:FBM458790 FKU458790:FLI458790 FUQ458790:FVE458790 GEM458790:GFA458790 GOI458790:GOW458790 GYE458790:GYS458790 HIA458790:HIO458790 HRW458790:HSK458790 IBS458790:ICG458790 ILO458790:IMC458790 IVK458790:IVY458790 JFG458790:JFU458790 JPC458790:JPQ458790 JYY458790:JZM458790 KIU458790:KJI458790 KSQ458790:KTE458790 LCM458790:LDA458790 LMI458790:LMW458790 LWE458790:LWS458790 MGA458790:MGO458790 MPW458790:MQK458790 MZS458790:NAG458790 NJO458790:NKC458790 NTK458790:NTY458790 ODG458790:ODU458790 ONC458790:ONQ458790 OWY458790:OXM458790 PGU458790:PHI458790 PQQ458790:PRE458790 QAM458790:QBA458790 QKI458790:QKW458790 QUE458790:QUS458790 REA458790:REO458790 RNW458790:ROK458790 RXS458790:RYG458790 SHO458790:SIC458790 SRK458790:SRY458790 TBG458790:TBU458790 TLC458790:TLQ458790 TUY458790:TVM458790 UEU458790:UFI458790 UOQ458790:UPE458790 UYM458790:UZA458790 VII458790:VIW458790 VSE458790:VSS458790 WCA458790:WCO458790 WLW458790:WMK458790 WVS458790:WWG458790 I524326:Y524326 JG524326:JU524326 TC524326:TQ524326 ACY524326:ADM524326 AMU524326:ANI524326 AWQ524326:AXE524326 BGM524326:BHA524326 BQI524326:BQW524326 CAE524326:CAS524326 CKA524326:CKO524326 CTW524326:CUK524326 DDS524326:DEG524326 DNO524326:DOC524326 DXK524326:DXY524326 EHG524326:EHU524326 ERC524326:ERQ524326 FAY524326:FBM524326 FKU524326:FLI524326 FUQ524326:FVE524326 GEM524326:GFA524326 GOI524326:GOW524326 GYE524326:GYS524326 HIA524326:HIO524326 HRW524326:HSK524326 IBS524326:ICG524326 ILO524326:IMC524326 IVK524326:IVY524326 JFG524326:JFU524326 JPC524326:JPQ524326 JYY524326:JZM524326 KIU524326:KJI524326 KSQ524326:KTE524326 LCM524326:LDA524326 LMI524326:LMW524326 LWE524326:LWS524326 MGA524326:MGO524326 MPW524326:MQK524326 MZS524326:NAG524326 NJO524326:NKC524326 NTK524326:NTY524326 ODG524326:ODU524326 ONC524326:ONQ524326 OWY524326:OXM524326 PGU524326:PHI524326 PQQ524326:PRE524326 QAM524326:QBA524326 QKI524326:QKW524326 QUE524326:QUS524326 REA524326:REO524326 RNW524326:ROK524326 RXS524326:RYG524326 SHO524326:SIC524326 SRK524326:SRY524326 TBG524326:TBU524326 TLC524326:TLQ524326 TUY524326:TVM524326 UEU524326:UFI524326 UOQ524326:UPE524326 UYM524326:UZA524326 VII524326:VIW524326 VSE524326:VSS524326 WCA524326:WCO524326 WLW524326:WMK524326 WVS524326:WWG524326 I589862:Y589862 JG589862:JU589862 TC589862:TQ589862 ACY589862:ADM589862 AMU589862:ANI589862 AWQ589862:AXE589862 BGM589862:BHA589862 BQI589862:BQW589862 CAE589862:CAS589862 CKA589862:CKO589862 CTW589862:CUK589862 DDS589862:DEG589862 DNO589862:DOC589862 DXK589862:DXY589862 EHG589862:EHU589862 ERC589862:ERQ589862 FAY589862:FBM589862 FKU589862:FLI589862 FUQ589862:FVE589862 GEM589862:GFA589862 GOI589862:GOW589862 GYE589862:GYS589862 HIA589862:HIO589862 HRW589862:HSK589862 IBS589862:ICG589862 ILO589862:IMC589862 IVK589862:IVY589862 JFG589862:JFU589862 JPC589862:JPQ589862 JYY589862:JZM589862 KIU589862:KJI589862 KSQ589862:KTE589862 LCM589862:LDA589862 LMI589862:LMW589862 LWE589862:LWS589862 MGA589862:MGO589862 MPW589862:MQK589862 MZS589862:NAG589862 NJO589862:NKC589862 NTK589862:NTY589862 ODG589862:ODU589862 ONC589862:ONQ589862 OWY589862:OXM589862 PGU589862:PHI589862 PQQ589862:PRE589862 QAM589862:QBA589862 QKI589862:QKW589862 QUE589862:QUS589862 REA589862:REO589862 RNW589862:ROK589862 RXS589862:RYG589862 SHO589862:SIC589862 SRK589862:SRY589862 TBG589862:TBU589862 TLC589862:TLQ589862 TUY589862:TVM589862 UEU589862:UFI589862 UOQ589862:UPE589862 UYM589862:UZA589862 VII589862:VIW589862 VSE589862:VSS589862 WCA589862:WCO589862 WLW589862:WMK589862 WVS589862:WWG589862 I655398:Y655398 JG655398:JU655398 TC655398:TQ655398 ACY655398:ADM655398 AMU655398:ANI655398 AWQ655398:AXE655398 BGM655398:BHA655398 BQI655398:BQW655398 CAE655398:CAS655398 CKA655398:CKO655398 CTW655398:CUK655398 DDS655398:DEG655398 DNO655398:DOC655398 DXK655398:DXY655398 EHG655398:EHU655398 ERC655398:ERQ655398 FAY655398:FBM655398 FKU655398:FLI655398 FUQ655398:FVE655398 GEM655398:GFA655398 GOI655398:GOW655398 GYE655398:GYS655398 HIA655398:HIO655398 HRW655398:HSK655398 IBS655398:ICG655398 ILO655398:IMC655398 IVK655398:IVY655398 JFG655398:JFU655398 JPC655398:JPQ655398 JYY655398:JZM655398 KIU655398:KJI655398 KSQ655398:KTE655398 LCM655398:LDA655398 LMI655398:LMW655398 LWE655398:LWS655398 MGA655398:MGO655398 MPW655398:MQK655398 MZS655398:NAG655398 NJO655398:NKC655398 NTK655398:NTY655398 ODG655398:ODU655398 ONC655398:ONQ655398 OWY655398:OXM655398 PGU655398:PHI655398 PQQ655398:PRE655398 QAM655398:QBA655398 QKI655398:QKW655398 QUE655398:QUS655398 REA655398:REO655398 RNW655398:ROK655398 RXS655398:RYG655398 SHO655398:SIC655398 SRK655398:SRY655398 TBG655398:TBU655398 TLC655398:TLQ655398 TUY655398:TVM655398 UEU655398:UFI655398 UOQ655398:UPE655398 UYM655398:UZA655398 VII655398:VIW655398 VSE655398:VSS655398 WCA655398:WCO655398 WLW655398:WMK655398 WVS655398:WWG655398 I720934:Y720934 JG720934:JU720934 TC720934:TQ720934 ACY720934:ADM720934 AMU720934:ANI720934 AWQ720934:AXE720934 BGM720934:BHA720934 BQI720934:BQW720934 CAE720934:CAS720934 CKA720934:CKO720934 CTW720934:CUK720934 DDS720934:DEG720934 DNO720934:DOC720934 DXK720934:DXY720934 EHG720934:EHU720934 ERC720934:ERQ720934 FAY720934:FBM720934 FKU720934:FLI720934 FUQ720934:FVE720934 GEM720934:GFA720934 GOI720934:GOW720934 GYE720934:GYS720934 HIA720934:HIO720934 HRW720934:HSK720934 IBS720934:ICG720934 ILO720934:IMC720934 IVK720934:IVY720934 JFG720934:JFU720934 JPC720934:JPQ720934 JYY720934:JZM720934 KIU720934:KJI720934 KSQ720934:KTE720934 LCM720934:LDA720934 LMI720934:LMW720934 LWE720934:LWS720934 MGA720934:MGO720934 MPW720934:MQK720934 MZS720934:NAG720934 NJO720934:NKC720934 NTK720934:NTY720934 ODG720934:ODU720934 ONC720934:ONQ720934 OWY720934:OXM720934 PGU720934:PHI720934 PQQ720934:PRE720934 QAM720934:QBA720934 QKI720934:QKW720934 QUE720934:QUS720934 REA720934:REO720934 RNW720934:ROK720934 RXS720934:RYG720934 SHO720934:SIC720934 SRK720934:SRY720934 TBG720934:TBU720934 TLC720934:TLQ720934 TUY720934:TVM720934 UEU720934:UFI720934 UOQ720934:UPE720934 UYM720934:UZA720934 VII720934:VIW720934 VSE720934:VSS720934 WCA720934:WCO720934 WLW720934:WMK720934 WVS720934:WWG720934 I786470:Y786470 JG786470:JU786470 TC786470:TQ786470 ACY786470:ADM786470 AMU786470:ANI786470 AWQ786470:AXE786470 BGM786470:BHA786470 BQI786470:BQW786470 CAE786470:CAS786470 CKA786470:CKO786470 CTW786470:CUK786470 DDS786470:DEG786470 DNO786470:DOC786470 DXK786470:DXY786470 EHG786470:EHU786470 ERC786470:ERQ786470 FAY786470:FBM786470 FKU786470:FLI786470 FUQ786470:FVE786470 GEM786470:GFA786470 GOI786470:GOW786470 GYE786470:GYS786470 HIA786470:HIO786470 HRW786470:HSK786470 IBS786470:ICG786470 ILO786470:IMC786470 IVK786470:IVY786470 JFG786470:JFU786470 JPC786470:JPQ786470 JYY786470:JZM786470 KIU786470:KJI786470 KSQ786470:KTE786470 LCM786470:LDA786470 LMI786470:LMW786470 LWE786470:LWS786470 MGA786470:MGO786470 MPW786470:MQK786470 MZS786470:NAG786470 NJO786470:NKC786470 NTK786470:NTY786470 ODG786470:ODU786470 ONC786470:ONQ786470 OWY786470:OXM786470 PGU786470:PHI786470 PQQ786470:PRE786470 QAM786470:QBA786470 QKI786470:QKW786470 QUE786470:QUS786470 REA786470:REO786470 RNW786470:ROK786470 RXS786470:RYG786470 SHO786470:SIC786470 SRK786470:SRY786470 TBG786470:TBU786470 TLC786470:TLQ786470 TUY786470:TVM786470 UEU786470:UFI786470 UOQ786470:UPE786470 UYM786470:UZA786470 VII786470:VIW786470 VSE786470:VSS786470 WCA786470:WCO786470 WLW786470:WMK786470 WVS786470:WWG786470 I852006:Y852006 JG852006:JU852006 TC852006:TQ852006 ACY852006:ADM852006 AMU852006:ANI852006 AWQ852006:AXE852006 BGM852006:BHA852006 BQI852006:BQW852006 CAE852006:CAS852006 CKA852006:CKO852006 CTW852006:CUK852006 DDS852006:DEG852006 DNO852006:DOC852006 DXK852006:DXY852006 EHG852006:EHU852006 ERC852006:ERQ852006 FAY852006:FBM852006 FKU852006:FLI852006 FUQ852006:FVE852006 GEM852006:GFA852006 GOI852006:GOW852006 GYE852006:GYS852006 HIA852006:HIO852006 HRW852006:HSK852006 IBS852006:ICG852006 ILO852006:IMC852006 IVK852006:IVY852006 JFG852006:JFU852006 JPC852006:JPQ852006 JYY852006:JZM852006 KIU852006:KJI852006 KSQ852006:KTE852006 LCM852006:LDA852006 LMI852006:LMW852006 LWE852006:LWS852006 MGA852006:MGO852006 MPW852006:MQK852006 MZS852006:NAG852006 NJO852006:NKC852006 NTK852006:NTY852006 ODG852006:ODU852006 ONC852006:ONQ852006 OWY852006:OXM852006 PGU852006:PHI852006 PQQ852006:PRE852006 QAM852006:QBA852006 QKI852006:QKW852006 QUE852006:QUS852006 REA852006:REO852006 RNW852006:ROK852006 RXS852006:RYG852006 SHO852006:SIC852006 SRK852006:SRY852006 TBG852006:TBU852006 TLC852006:TLQ852006 TUY852006:TVM852006 UEU852006:UFI852006 UOQ852006:UPE852006 UYM852006:UZA852006 VII852006:VIW852006 VSE852006:VSS852006 WCA852006:WCO852006 WLW852006:WMK852006 WVS852006:WWG852006 I917542:Y917542 JG917542:JU917542 TC917542:TQ917542 ACY917542:ADM917542 AMU917542:ANI917542 AWQ917542:AXE917542 BGM917542:BHA917542 BQI917542:BQW917542 CAE917542:CAS917542 CKA917542:CKO917542 CTW917542:CUK917542 DDS917542:DEG917542 DNO917542:DOC917542 DXK917542:DXY917542 EHG917542:EHU917542 ERC917542:ERQ917542 FAY917542:FBM917542 FKU917542:FLI917542 FUQ917542:FVE917542 GEM917542:GFA917542 GOI917542:GOW917542 GYE917542:GYS917542 HIA917542:HIO917542 HRW917542:HSK917542 IBS917542:ICG917542 ILO917542:IMC917542 IVK917542:IVY917542 JFG917542:JFU917542 JPC917542:JPQ917542 JYY917542:JZM917542 KIU917542:KJI917542 KSQ917542:KTE917542 LCM917542:LDA917542 LMI917542:LMW917542 LWE917542:LWS917542 MGA917542:MGO917542 MPW917542:MQK917542 MZS917542:NAG917542 NJO917542:NKC917542 NTK917542:NTY917542 ODG917542:ODU917542 ONC917542:ONQ917542 OWY917542:OXM917542 PGU917542:PHI917542 PQQ917542:PRE917542 QAM917542:QBA917542 QKI917542:QKW917542 QUE917542:QUS917542 REA917542:REO917542 RNW917542:ROK917542 RXS917542:RYG917542 SHO917542:SIC917542 SRK917542:SRY917542 TBG917542:TBU917542 TLC917542:TLQ917542 TUY917542:TVM917542 UEU917542:UFI917542 UOQ917542:UPE917542 UYM917542:UZA917542 VII917542:VIW917542 VSE917542:VSS917542 WCA917542:WCO917542 WLW917542:WMK917542 WVS917542:WWG917542 I983078:Y983078 JG983078:JU983078 TC983078:TQ983078 ACY983078:ADM983078 AMU983078:ANI983078 AWQ983078:AXE983078 BGM983078:BHA983078 BQI983078:BQW983078 CAE983078:CAS983078 CKA983078:CKO983078 CTW983078:CUK983078 DDS983078:DEG983078 DNO983078:DOC983078 DXK983078:DXY983078 EHG983078:EHU983078 ERC983078:ERQ983078 FAY983078:FBM983078 FKU983078:FLI983078 FUQ983078:FVE983078 GEM983078:GFA983078 GOI983078:GOW983078 GYE983078:GYS983078 HIA983078:HIO983078 HRW983078:HSK983078 IBS983078:ICG983078 ILO983078:IMC983078 IVK983078:IVY983078 JFG983078:JFU983078 JPC983078:JPQ983078 JYY983078:JZM983078 KIU983078:KJI983078 KSQ983078:KTE983078 LCM983078:LDA983078 LMI983078:LMW983078 LWE983078:LWS983078 MGA983078:MGO983078 MPW983078:MQK983078 MZS983078:NAG983078 NJO983078:NKC983078 NTK983078:NTY983078 ODG983078:ODU983078 ONC983078:ONQ983078 OWY983078:OXM983078 PGU983078:PHI983078 PQQ983078:PRE983078 QAM983078:QBA983078 QKI983078:QKW983078 QUE983078:QUS983078 REA983078:REO983078 RNW983078:ROK983078 RXS983078:RYG983078 SHO983078:SIC983078 SRK983078:SRY983078 TBG983078:TBU983078 TLC983078:TLQ983078 TUY983078:TVM983078 UEU983078:UFI983078 UOQ983078:UPE983078 UYM983078:UZA983078 VII983078:VIW983078 VSE983078:VSS983078 WCA983078:WCO983078 WLW983078:WMK983078 WVS983078:WWG983078 I40:Y40 JG40:JU40 TC40:TQ40 ACY40:ADM40 AMU40:ANI40 AWQ40:AXE40 BGM40:BHA40 BQI40:BQW40 CAE40:CAS40 CKA40:CKO40 CTW40:CUK40 DDS40:DEG40 DNO40:DOC40 DXK40:DXY40 EHG40:EHU40 ERC40:ERQ40 FAY40:FBM40 FKU40:FLI40 FUQ40:FVE40 GEM40:GFA40 GOI40:GOW40 GYE40:GYS40 HIA40:HIO40 HRW40:HSK40 IBS40:ICG40 ILO40:IMC40 IVK40:IVY40 JFG40:JFU40 JPC40:JPQ40 JYY40:JZM40 KIU40:KJI40 KSQ40:KTE40 LCM40:LDA40 LMI40:LMW40 LWE40:LWS40 MGA40:MGO40 MPW40:MQK40 MZS40:NAG40 NJO40:NKC40 NTK40:NTY40 ODG40:ODU40 ONC40:ONQ40 OWY40:OXM40 PGU40:PHI40 PQQ40:PRE40 QAM40:QBA40 QKI40:QKW40 QUE40:QUS40 REA40:REO40 RNW40:ROK40 RXS40:RYG40 SHO40:SIC40 SRK40:SRY40 TBG40:TBU40 TLC40:TLQ40 TUY40:TVM40 UEU40:UFI40 UOQ40:UPE40 UYM40:UZA40 VII40:VIW40 VSE40:VSS40 WCA40:WCO40 WLW40:WMK40 WVS40:WWG40 I65576:Y65576 JG65576:JU65576 TC65576:TQ65576 ACY65576:ADM65576 AMU65576:ANI65576 AWQ65576:AXE65576 BGM65576:BHA65576 BQI65576:BQW65576 CAE65576:CAS65576 CKA65576:CKO65576 CTW65576:CUK65576 DDS65576:DEG65576 DNO65576:DOC65576 DXK65576:DXY65576 EHG65576:EHU65576 ERC65576:ERQ65576 FAY65576:FBM65576 FKU65576:FLI65576 FUQ65576:FVE65576 GEM65576:GFA65576 GOI65576:GOW65576 GYE65576:GYS65576 HIA65576:HIO65576 HRW65576:HSK65576 IBS65576:ICG65576 ILO65576:IMC65576 IVK65576:IVY65576 JFG65576:JFU65576 JPC65576:JPQ65576 JYY65576:JZM65576 KIU65576:KJI65576 KSQ65576:KTE65576 LCM65576:LDA65576 LMI65576:LMW65576 LWE65576:LWS65576 MGA65576:MGO65576 MPW65576:MQK65576 MZS65576:NAG65576 NJO65576:NKC65576 NTK65576:NTY65576 ODG65576:ODU65576 ONC65576:ONQ65576 OWY65576:OXM65576 PGU65576:PHI65576 PQQ65576:PRE65576 QAM65576:QBA65576 QKI65576:QKW65576 QUE65576:QUS65576 REA65576:REO65576 RNW65576:ROK65576 RXS65576:RYG65576 SHO65576:SIC65576 SRK65576:SRY65576 TBG65576:TBU65576 TLC65576:TLQ65576 TUY65576:TVM65576 UEU65576:UFI65576 UOQ65576:UPE65576 UYM65576:UZA65576 VII65576:VIW65576 VSE65576:VSS65576 WCA65576:WCO65576 WLW65576:WMK65576 WVS65576:WWG65576 I131112:Y131112 JG131112:JU131112 TC131112:TQ131112 ACY131112:ADM131112 AMU131112:ANI131112 AWQ131112:AXE131112 BGM131112:BHA131112 BQI131112:BQW131112 CAE131112:CAS131112 CKA131112:CKO131112 CTW131112:CUK131112 DDS131112:DEG131112 DNO131112:DOC131112 DXK131112:DXY131112 EHG131112:EHU131112 ERC131112:ERQ131112 FAY131112:FBM131112 FKU131112:FLI131112 FUQ131112:FVE131112 GEM131112:GFA131112 GOI131112:GOW131112 GYE131112:GYS131112 HIA131112:HIO131112 HRW131112:HSK131112 IBS131112:ICG131112 ILO131112:IMC131112 IVK131112:IVY131112 JFG131112:JFU131112 JPC131112:JPQ131112 JYY131112:JZM131112 KIU131112:KJI131112 KSQ131112:KTE131112 LCM131112:LDA131112 LMI131112:LMW131112 LWE131112:LWS131112 MGA131112:MGO131112 MPW131112:MQK131112 MZS131112:NAG131112 NJO131112:NKC131112 NTK131112:NTY131112 ODG131112:ODU131112 ONC131112:ONQ131112 OWY131112:OXM131112 PGU131112:PHI131112 PQQ131112:PRE131112 QAM131112:QBA131112 QKI131112:QKW131112 QUE131112:QUS131112 REA131112:REO131112 RNW131112:ROK131112 RXS131112:RYG131112 SHO131112:SIC131112 SRK131112:SRY131112 TBG131112:TBU131112 TLC131112:TLQ131112 TUY131112:TVM131112 UEU131112:UFI131112 UOQ131112:UPE131112 UYM131112:UZA131112 VII131112:VIW131112 VSE131112:VSS131112 WCA131112:WCO131112 WLW131112:WMK131112 WVS131112:WWG131112 I196648:Y196648 JG196648:JU196648 TC196648:TQ196648 ACY196648:ADM196648 AMU196648:ANI196648 AWQ196648:AXE196648 BGM196648:BHA196648 BQI196648:BQW196648 CAE196648:CAS196648 CKA196648:CKO196648 CTW196648:CUK196648 DDS196648:DEG196648 DNO196648:DOC196648 DXK196648:DXY196648 EHG196648:EHU196648 ERC196648:ERQ196648 FAY196648:FBM196648 FKU196648:FLI196648 FUQ196648:FVE196648 GEM196648:GFA196648 GOI196648:GOW196648 GYE196648:GYS196648 HIA196648:HIO196648 HRW196648:HSK196648 IBS196648:ICG196648 ILO196648:IMC196648 IVK196648:IVY196648 JFG196648:JFU196648 JPC196648:JPQ196648 JYY196648:JZM196648 KIU196648:KJI196648 KSQ196648:KTE196648 LCM196648:LDA196648 LMI196648:LMW196648 LWE196648:LWS196648 MGA196648:MGO196648 MPW196648:MQK196648 MZS196648:NAG196648 NJO196648:NKC196648 NTK196648:NTY196648 ODG196648:ODU196648 ONC196648:ONQ196648 OWY196648:OXM196648 PGU196648:PHI196648 PQQ196648:PRE196648 QAM196648:QBA196648 QKI196648:QKW196648 QUE196648:QUS196648 REA196648:REO196648 RNW196648:ROK196648 RXS196648:RYG196648 SHO196648:SIC196648 SRK196648:SRY196648 TBG196648:TBU196648 TLC196648:TLQ196648 TUY196648:TVM196648 UEU196648:UFI196648 UOQ196648:UPE196648 UYM196648:UZA196648 VII196648:VIW196648 VSE196648:VSS196648 WCA196648:WCO196648 WLW196648:WMK196648 WVS196648:WWG196648 I262184:Y262184 JG262184:JU262184 TC262184:TQ262184 ACY262184:ADM262184 AMU262184:ANI262184 AWQ262184:AXE262184 BGM262184:BHA262184 BQI262184:BQW262184 CAE262184:CAS262184 CKA262184:CKO262184 CTW262184:CUK262184 DDS262184:DEG262184 DNO262184:DOC262184 DXK262184:DXY262184 EHG262184:EHU262184 ERC262184:ERQ262184 FAY262184:FBM262184 FKU262184:FLI262184 FUQ262184:FVE262184 GEM262184:GFA262184 GOI262184:GOW262184 GYE262184:GYS262184 HIA262184:HIO262184 HRW262184:HSK262184 IBS262184:ICG262184 ILO262184:IMC262184 IVK262184:IVY262184 JFG262184:JFU262184 JPC262184:JPQ262184 JYY262184:JZM262184 KIU262184:KJI262184 KSQ262184:KTE262184 LCM262184:LDA262184 LMI262184:LMW262184 LWE262184:LWS262184 MGA262184:MGO262184 MPW262184:MQK262184 MZS262184:NAG262184 NJO262184:NKC262184 NTK262184:NTY262184 ODG262184:ODU262184 ONC262184:ONQ262184 OWY262184:OXM262184 PGU262184:PHI262184 PQQ262184:PRE262184 QAM262184:QBA262184 QKI262184:QKW262184 QUE262184:QUS262184 REA262184:REO262184 RNW262184:ROK262184 RXS262184:RYG262184 SHO262184:SIC262184 SRK262184:SRY262184 TBG262184:TBU262184 TLC262184:TLQ262184 TUY262184:TVM262184 UEU262184:UFI262184 UOQ262184:UPE262184 UYM262184:UZA262184 VII262184:VIW262184 VSE262184:VSS262184 WCA262184:WCO262184 WLW262184:WMK262184 WVS262184:WWG262184 I327720:Y327720 JG327720:JU327720 TC327720:TQ327720 ACY327720:ADM327720 AMU327720:ANI327720 AWQ327720:AXE327720 BGM327720:BHA327720 BQI327720:BQW327720 CAE327720:CAS327720 CKA327720:CKO327720 CTW327720:CUK327720 DDS327720:DEG327720 DNO327720:DOC327720 DXK327720:DXY327720 EHG327720:EHU327720 ERC327720:ERQ327720 FAY327720:FBM327720 FKU327720:FLI327720 FUQ327720:FVE327720 GEM327720:GFA327720 GOI327720:GOW327720 GYE327720:GYS327720 HIA327720:HIO327720 HRW327720:HSK327720 IBS327720:ICG327720 ILO327720:IMC327720 IVK327720:IVY327720 JFG327720:JFU327720 JPC327720:JPQ327720 JYY327720:JZM327720 KIU327720:KJI327720 KSQ327720:KTE327720 LCM327720:LDA327720 LMI327720:LMW327720 LWE327720:LWS327720 MGA327720:MGO327720 MPW327720:MQK327720 MZS327720:NAG327720 NJO327720:NKC327720 NTK327720:NTY327720 ODG327720:ODU327720 ONC327720:ONQ327720 OWY327720:OXM327720 PGU327720:PHI327720 PQQ327720:PRE327720 QAM327720:QBA327720 QKI327720:QKW327720 QUE327720:QUS327720 REA327720:REO327720 RNW327720:ROK327720 RXS327720:RYG327720 SHO327720:SIC327720 SRK327720:SRY327720 TBG327720:TBU327720 TLC327720:TLQ327720 TUY327720:TVM327720 UEU327720:UFI327720 UOQ327720:UPE327720 UYM327720:UZA327720 VII327720:VIW327720 VSE327720:VSS327720 WCA327720:WCO327720 WLW327720:WMK327720 WVS327720:WWG327720 I393256:Y393256 JG393256:JU393256 TC393256:TQ393256 ACY393256:ADM393256 AMU393256:ANI393256 AWQ393256:AXE393256 BGM393256:BHA393256 BQI393256:BQW393256 CAE393256:CAS393256 CKA393256:CKO393256 CTW393256:CUK393256 DDS393256:DEG393256 DNO393256:DOC393256 DXK393256:DXY393256 EHG393256:EHU393256 ERC393256:ERQ393256 FAY393256:FBM393256 FKU393256:FLI393256 FUQ393256:FVE393256 GEM393256:GFA393256 GOI393256:GOW393256 GYE393256:GYS393256 HIA393256:HIO393256 HRW393256:HSK393256 IBS393256:ICG393256 ILO393256:IMC393256 IVK393256:IVY393256 JFG393256:JFU393256 JPC393256:JPQ393256 JYY393256:JZM393256 KIU393256:KJI393256 KSQ393256:KTE393256 LCM393256:LDA393256 LMI393256:LMW393256 LWE393256:LWS393256 MGA393256:MGO393256 MPW393256:MQK393256 MZS393256:NAG393256 NJO393256:NKC393256 NTK393256:NTY393256 ODG393256:ODU393256 ONC393256:ONQ393256 OWY393256:OXM393256 PGU393256:PHI393256 PQQ393256:PRE393256 QAM393256:QBA393256 QKI393256:QKW393256 QUE393256:QUS393256 REA393256:REO393256 RNW393256:ROK393256 RXS393256:RYG393256 SHO393256:SIC393256 SRK393256:SRY393256 TBG393256:TBU393256 TLC393256:TLQ393256 TUY393256:TVM393256 UEU393256:UFI393256 UOQ393256:UPE393256 UYM393256:UZA393256 VII393256:VIW393256 VSE393256:VSS393256 WCA393256:WCO393256 WLW393256:WMK393256 WVS393256:WWG393256 I458792:Y458792 JG458792:JU458792 TC458792:TQ458792 ACY458792:ADM458792 AMU458792:ANI458792 AWQ458792:AXE458792 BGM458792:BHA458792 BQI458792:BQW458792 CAE458792:CAS458792 CKA458792:CKO458792 CTW458792:CUK458792 DDS458792:DEG458792 DNO458792:DOC458792 DXK458792:DXY458792 EHG458792:EHU458792 ERC458792:ERQ458792 FAY458792:FBM458792 FKU458792:FLI458792 FUQ458792:FVE458792 GEM458792:GFA458792 GOI458792:GOW458792 GYE458792:GYS458792 HIA458792:HIO458792 HRW458792:HSK458792 IBS458792:ICG458792 ILO458792:IMC458792 IVK458792:IVY458792 JFG458792:JFU458792 JPC458792:JPQ458792 JYY458792:JZM458792 KIU458792:KJI458792 KSQ458792:KTE458792 LCM458792:LDA458792 LMI458792:LMW458792 LWE458792:LWS458792 MGA458792:MGO458792 MPW458792:MQK458792 MZS458792:NAG458792 NJO458792:NKC458792 NTK458792:NTY458792 ODG458792:ODU458792 ONC458792:ONQ458792 OWY458792:OXM458792 PGU458792:PHI458792 PQQ458792:PRE458792 QAM458792:QBA458792 QKI458792:QKW458792 QUE458792:QUS458792 REA458792:REO458792 RNW458792:ROK458792 RXS458792:RYG458792 SHO458792:SIC458792 SRK458792:SRY458792 TBG458792:TBU458792 TLC458792:TLQ458792 TUY458792:TVM458792 UEU458792:UFI458792 UOQ458792:UPE458792 UYM458792:UZA458792 VII458792:VIW458792 VSE458792:VSS458792 WCA458792:WCO458792 WLW458792:WMK458792 WVS458792:WWG458792 I524328:Y524328 JG524328:JU524328 TC524328:TQ524328 ACY524328:ADM524328 AMU524328:ANI524328 AWQ524328:AXE524328 BGM524328:BHA524328 BQI524328:BQW524328 CAE524328:CAS524328 CKA524328:CKO524328 CTW524328:CUK524328 DDS524328:DEG524328 DNO524328:DOC524328 DXK524328:DXY524328 EHG524328:EHU524328 ERC524328:ERQ524328 FAY524328:FBM524328 FKU524328:FLI524328 FUQ524328:FVE524328 GEM524328:GFA524328 GOI524328:GOW524328 GYE524328:GYS524328 HIA524328:HIO524328 HRW524328:HSK524328 IBS524328:ICG524328 ILO524328:IMC524328 IVK524328:IVY524328 JFG524328:JFU524328 JPC524328:JPQ524328 JYY524328:JZM524328 KIU524328:KJI524328 KSQ524328:KTE524328 LCM524328:LDA524328 LMI524328:LMW524328 LWE524328:LWS524328 MGA524328:MGO524328 MPW524328:MQK524328 MZS524328:NAG524328 NJO524328:NKC524328 NTK524328:NTY524328 ODG524328:ODU524328 ONC524328:ONQ524328 OWY524328:OXM524328 PGU524328:PHI524328 PQQ524328:PRE524328 QAM524328:QBA524328 QKI524328:QKW524328 QUE524328:QUS524328 REA524328:REO524328 RNW524328:ROK524328 RXS524328:RYG524328 SHO524328:SIC524328 SRK524328:SRY524328 TBG524328:TBU524328 TLC524328:TLQ524328 TUY524328:TVM524328 UEU524328:UFI524328 UOQ524328:UPE524328 UYM524328:UZA524328 VII524328:VIW524328 VSE524328:VSS524328 WCA524328:WCO524328 WLW524328:WMK524328 WVS524328:WWG524328 I589864:Y589864 JG589864:JU589864 TC589864:TQ589864 ACY589864:ADM589864 AMU589864:ANI589864 AWQ589864:AXE589864 BGM589864:BHA589864 BQI589864:BQW589864 CAE589864:CAS589864 CKA589864:CKO589864 CTW589864:CUK589864 DDS589864:DEG589864 DNO589864:DOC589864 DXK589864:DXY589864 EHG589864:EHU589864 ERC589864:ERQ589864 FAY589864:FBM589864 FKU589864:FLI589864 FUQ589864:FVE589864 GEM589864:GFA589864 GOI589864:GOW589864 GYE589864:GYS589864 HIA589864:HIO589864 HRW589864:HSK589864 IBS589864:ICG589864 ILO589864:IMC589864 IVK589864:IVY589864 JFG589864:JFU589864 JPC589864:JPQ589864 JYY589864:JZM589864 KIU589864:KJI589864 KSQ589864:KTE589864 LCM589864:LDA589864 LMI589864:LMW589864 LWE589864:LWS589864 MGA589864:MGO589864 MPW589864:MQK589864 MZS589864:NAG589864 NJO589864:NKC589864 NTK589864:NTY589864 ODG589864:ODU589864 ONC589864:ONQ589864 OWY589864:OXM589864 PGU589864:PHI589864 PQQ589864:PRE589864 QAM589864:QBA589864 QKI589864:QKW589864 QUE589864:QUS589864 REA589864:REO589864 RNW589864:ROK589864 RXS589864:RYG589864 SHO589864:SIC589864 SRK589864:SRY589864 TBG589864:TBU589864 TLC589864:TLQ589864 TUY589864:TVM589864 UEU589864:UFI589864 UOQ589864:UPE589864 UYM589864:UZA589864 VII589864:VIW589864 VSE589864:VSS589864 WCA589864:WCO589864 WLW589864:WMK589864 WVS589864:WWG589864 I655400:Y655400 JG655400:JU655400 TC655400:TQ655400 ACY655400:ADM655400 AMU655400:ANI655400 AWQ655400:AXE655400 BGM655400:BHA655400 BQI655400:BQW655400 CAE655400:CAS655400 CKA655400:CKO655400 CTW655400:CUK655400 DDS655400:DEG655400 DNO655400:DOC655400 DXK655400:DXY655400 EHG655400:EHU655400 ERC655400:ERQ655400 FAY655400:FBM655400 FKU655400:FLI655400 FUQ655400:FVE655400 GEM655400:GFA655400 GOI655400:GOW655400 GYE655400:GYS655400 HIA655400:HIO655400 HRW655400:HSK655400 IBS655400:ICG655400 ILO655400:IMC655400 IVK655400:IVY655400 JFG655400:JFU655400 JPC655400:JPQ655400 JYY655400:JZM655400 KIU655400:KJI655400 KSQ655400:KTE655400 LCM655400:LDA655400 LMI655400:LMW655400 LWE655400:LWS655400 MGA655400:MGO655400 MPW655400:MQK655400 MZS655400:NAG655400 NJO655400:NKC655400 NTK655400:NTY655400 ODG655400:ODU655400 ONC655400:ONQ655400 OWY655400:OXM655400 PGU655400:PHI655400 PQQ655400:PRE655400 QAM655400:QBA655400 QKI655400:QKW655400 QUE655400:QUS655400 REA655400:REO655400 RNW655400:ROK655400 RXS655400:RYG655400 SHO655400:SIC655400 SRK655400:SRY655400 TBG655400:TBU655400 TLC655400:TLQ655400 TUY655400:TVM655400 UEU655400:UFI655400 UOQ655400:UPE655400 UYM655400:UZA655400 VII655400:VIW655400 VSE655400:VSS655400 WCA655400:WCO655400 WLW655400:WMK655400 WVS655400:WWG655400 I720936:Y720936 JG720936:JU720936 TC720936:TQ720936 ACY720936:ADM720936 AMU720936:ANI720936 AWQ720936:AXE720936 BGM720936:BHA720936 BQI720936:BQW720936 CAE720936:CAS720936 CKA720936:CKO720936 CTW720936:CUK720936 DDS720936:DEG720936 DNO720936:DOC720936 DXK720936:DXY720936 EHG720936:EHU720936 ERC720936:ERQ720936 FAY720936:FBM720936 FKU720936:FLI720936 FUQ720936:FVE720936 GEM720936:GFA720936 GOI720936:GOW720936 GYE720936:GYS720936 HIA720936:HIO720936 HRW720936:HSK720936 IBS720936:ICG720936 ILO720936:IMC720936 IVK720936:IVY720936 JFG720936:JFU720936 JPC720936:JPQ720936 JYY720936:JZM720936 KIU720936:KJI720936 KSQ720936:KTE720936 LCM720936:LDA720936 LMI720936:LMW720936 LWE720936:LWS720936 MGA720936:MGO720936 MPW720936:MQK720936 MZS720936:NAG720936 NJO720936:NKC720936 NTK720936:NTY720936 ODG720936:ODU720936 ONC720936:ONQ720936 OWY720936:OXM720936 PGU720936:PHI720936 PQQ720936:PRE720936 QAM720936:QBA720936 QKI720936:QKW720936 QUE720936:QUS720936 REA720936:REO720936 RNW720936:ROK720936 RXS720936:RYG720936 SHO720936:SIC720936 SRK720936:SRY720936 TBG720936:TBU720936 TLC720936:TLQ720936 TUY720936:TVM720936 UEU720936:UFI720936 UOQ720936:UPE720936 UYM720936:UZA720936 VII720936:VIW720936 VSE720936:VSS720936 WCA720936:WCO720936 WLW720936:WMK720936 WVS720936:WWG720936 I786472:Y786472 JG786472:JU786472 TC786472:TQ786472 ACY786472:ADM786472 AMU786472:ANI786472 AWQ786472:AXE786472 BGM786472:BHA786472 BQI786472:BQW786472 CAE786472:CAS786472 CKA786472:CKO786472 CTW786472:CUK786472 DDS786472:DEG786472 DNO786472:DOC786472 DXK786472:DXY786472 EHG786472:EHU786472 ERC786472:ERQ786472 FAY786472:FBM786472 FKU786472:FLI786472 FUQ786472:FVE786472 GEM786472:GFA786472 GOI786472:GOW786472 GYE786472:GYS786472 HIA786472:HIO786472 HRW786472:HSK786472 IBS786472:ICG786472 ILO786472:IMC786472 IVK786472:IVY786472 JFG786472:JFU786472 JPC786472:JPQ786472 JYY786472:JZM786472 KIU786472:KJI786472 KSQ786472:KTE786472 LCM786472:LDA786472 LMI786472:LMW786472 LWE786472:LWS786472 MGA786472:MGO786472 MPW786472:MQK786472 MZS786472:NAG786472 NJO786472:NKC786472 NTK786472:NTY786472 ODG786472:ODU786472 ONC786472:ONQ786472 OWY786472:OXM786472 PGU786472:PHI786472 PQQ786472:PRE786472 QAM786472:QBA786472 QKI786472:QKW786472 QUE786472:QUS786472 REA786472:REO786472 RNW786472:ROK786472 RXS786472:RYG786472 SHO786472:SIC786472 SRK786472:SRY786472 TBG786472:TBU786472 TLC786472:TLQ786472 TUY786472:TVM786472 UEU786472:UFI786472 UOQ786472:UPE786472 UYM786472:UZA786472 VII786472:VIW786472 VSE786472:VSS786472 WCA786472:WCO786472 WLW786472:WMK786472 WVS786472:WWG786472 I852008:Y852008 JG852008:JU852008 TC852008:TQ852008 ACY852008:ADM852008 AMU852008:ANI852008 AWQ852008:AXE852008 BGM852008:BHA852008 BQI852008:BQW852008 CAE852008:CAS852008 CKA852008:CKO852008 CTW852008:CUK852008 DDS852008:DEG852008 DNO852008:DOC852008 DXK852008:DXY852008 EHG852008:EHU852008 ERC852008:ERQ852008 FAY852008:FBM852008 FKU852008:FLI852008 FUQ852008:FVE852008 GEM852008:GFA852008 GOI852008:GOW852008 GYE852008:GYS852008 HIA852008:HIO852008 HRW852008:HSK852008 IBS852008:ICG852008 ILO852008:IMC852008 IVK852008:IVY852008 JFG852008:JFU852008 JPC852008:JPQ852008 JYY852008:JZM852008 KIU852008:KJI852008 KSQ852008:KTE852008 LCM852008:LDA852008 LMI852008:LMW852008 LWE852008:LWS852008 MGA852008:MGO852008 MPW852008:MQK852008 MZS852008:NAG852008 NJO852008:NKC852008 NTK852008:NTY852008 ODG852008:ODU852008 ONC852008:ONQ852008 OWY852008:OXM852008 PGU852008:PHI852008 PQQ852008:PRE852008 QAM852008:QBA852008 QKI852008:QKW852008 QUE852008:QUS852008 REA852008:REO852008 RNW852008:ROK852008 RXS852008:RYG852008 SHO852008:SIC852008 SRK852008:SRY852008 TBG852008:TBU852008 TLC852008:TLQ852008 TUY852008:TVM852008 UEU852008:UFI852008 UOQ852008:UPE852008 UYM852008:UZA852008 VII852008:VIW852008 VSE852008:VSS852008 WCA852008:WCO852008 WLW852008:WMK852008 WVS852008:WWG852008 I917544:Y917544 JG917544:JU917544 TC917544:TQ917544 ACY917544:ADM917544 AMU917544:ANI917544 AWQ917544:AXE917544 BGM917544:BHA917544 BQI917544:BQW917544 CAE917544:CAS917544 CKA917544:CKO917544 CTW917544:CUK917544 DDS917544:DEG917544 DNO917544:DOC917544 DXK917544:DXY917544 EHG917544:EHU917544 ERC917544:ERQ917544 FAY917544:FBM917544 FKU917544:FLI917544 FUQ917544:FVE917544 GEM917544:GFA917544 GOI917544:GOW917544 GYE917544:GYS917544 HIA917544:HIO917544 HRW917544:HSK917544 IBS917544:ICG917544 ILO917544:IMC917544 IVK917544:IVY917544 JFG917544:JFU917544 JPC917544:JPQ917544 JYY917544:JZM917544 KIU917544:KJI917544 KSQ917544:KTE917544 LCM917544:LDA917544 LMI917544:LMW917544 LWE917544:LWS917544 MGA917544:MGO917544 MPW917544:MQK917544 MZS917544:NAG917544 NJO917544:NKC917544 NTK917544:NTY917544 ODG917544:ODU917544 ONC917544:ONQ917544 OWY917544:OXM917544 PGU917544:PHI917544 PQQ917544:PRE917544 QAM917544:QBA917544 QKI917544:QKW917544 QUE917544:QUS917544 REA917544:REO917544 RNW917544:ROK917544 RXS917544:RYG917544 SHO917544:SIC917544 SRK917544:SRY917544 TBG917544:TBU917544 TLC917544:TLQ917544 TUY917544:TVM917544 UEU917544:UFI917544 UOQ917544:UPE917544 UYM917544:UZA917544 VII917544:VIW917544 VSE917544:VSS917544 WCA917544:WCO917544 WLW917544:WMK917544 WVS917544:WWG917544 I983080:Y983080 JG983080:JU983080 TC983080:TQ983080 ACY983080:ADM983080 AMU983080:ANI983080 AWQ983080:AXE983080 BGM983080:BHA983080 BQI983080:BQW983080 CAE983080:CAS983080 CKA983080:CKO983080 CTW983080:CUK983080 DDS983080:DEG983080 DNO983080:DOC983080 DXK983080:DXY983080 EHG983080:EHU983080 ERC983080:ERQ983080 FAY983080:FBM983080 FKU983080:FLI983080 FUQ983080:FVE983080 GEM983080:GFA983080 GOI983080:GOW983080 GYE983080:GYS983080 HIA983080:HIO983080 HRW983080:HSK983080 IBS983080:ICG983080 ILO983080:IMC983080 IVK983080:IVY983080 JFG983080:JFU983080 JPC983080:JPQ983080 JYY983080:JZM983080 KIU983080:KJI983080 KSQ983080:KTE983080 LCM983080:LDA983080 LMI983080:LMW983080 LWE983080:LWS983080 MGA983080:MGO983080 MPW983080:MQK983080 MZS983080:NAG983080 NJO983080:NKC983080 NTK983080:NTY983080 ODG983080:ODU983080 ONC983080:ONQ983080 OWY983080:OXM983080 PGU983080:PHI983080 PQQ983080:PRE983080 QAM983080:QBA983080 QKI983080:QKW983080 QUE983080:QUS983080 REA983080:REO983080 RNW983080:ROK983080 RXS983080:RYG983080 SHO983080:SIC983080 SRK983080:SRY983080 TBG983080:TBU983080 TLC983080:TLQ983080 TUY983080:TVM983080 UEU983080:UFI983080 UOQ983080:UPE983080 UYM983080:UZA983080 VII983080:VIW983080 VSE983080:VSS983080 WCA983080:WCO983080 WLW983080:WMK983080 WVS983080:WWG983080 I42:Y42 JG42:JU42 TC42:TQ42 ACY42:ADM42 AMU42:ANI42 AWQ42:AXE42 BGM42:BHA42 BQI42:BQW42 CAE42:CAS42 CKA42:CKO42 CTW42:CUK42 DDS42:DEG42 DNO42:DOC42 DXK42:DXY42 EHG42:EHU42 ERC42:ERQ42 FAY42:FBM42 FKU42:FLI42 FUQ42:FVE42 GEM42:GFA42 GOI42:GOW42 GYE42:GYS42 HIA42:HIO42 HRW42:HSK42 IBS42:ICG42 ILO42:IMC42 IVK42:IVY42 JFG42:JFU42 JPC42:JPQ42 JYY42:JZM42 KIU42:KJI42 KSQ42:KTE42 LCM42:LDA42 LMI42:LMW42 LWE42:LWS42 MGA42:MGO42 MPW42:MQK42 MZS42:NAG42 NJO42:NKC42 NTK42:NTY42 ODG42:ODU42 ONC42:ONQ42 OWY42:OXM42 PGU42:PHI42 PQQ42:PRE42 QAM42:QBA42 QKI42:QKW42 QUE42:QUS42 REA42:REO42 RNW42:ROK42 RXS42:RYG42 SHO42:SIC42 SRK42:SRY42 TBG42:TBU42 TLC42:TLQ42 TUY42:TVM42 UEU42:UFI42 UOQ42:UPE42 UYM42:UZA42 VII42:VIW42 VSE42:VSS42 WCA42:WCO42 WLW42:WMK42 WVS42:WWG42 I65578:Y65578 JG65578:JU65578 TC65578:TQ65578 ACY65578:ADM65578 AMU65578:ANI65578 AWQ65578:AXE65578 BGM65578:BHA65578 BQI65578:BQW65578 CAE65578:CAS65578 CKA65578:CKO65578 CTW65578:CUK65578 DDS65578:DEG65578 DNO65578:DOC65578 DXK65578:DXY65578 EHG65578:EHU65578 ERC65578:ERQ65578 FAY65578:FBM65578 FKU65578:FLI65578 FUQ65578:FVE65578 GEM65578:GFA65578 GOI65578:GOW65578 GYE65578:GYS65578 HIA65578:HIO65578 HRW65578:HSK65578 IBS65578:ICG65578 ILO65578:IMC65578 IVK65578:IVY65578 JFG65578:JFU65578 JPC65578:JPQ65578 JYY65578:JZM65578 KIU65578:KJI65578 KSQ65578:KTE65578 LCM65578:LDA65578 LMI65578:LMW65578 LWE65578:LWS65578 MGA65578:MGO65578 MPW65578:MQK65578 MZS65578:NAG65578 NJO65578:NKC65578 NTK65578:NTY65578 ODG65578:ODU65578 ONC65578:ONQ65578 OWY65578:OXM65578 PGU65578:PHI65578 PQQ65578:PRE65578 QAM65578:QBA65578 QKI65578:QKW65578 QUE65578:QUS65578 REA65578:REO65578 RNW65578:ROK65578 RXS65578:RYG65578 SHO65578:SIC65578 SRK65578:SRY65578 TBG65578:TBU65578 TLC65578:TLQ65578 TUY65578:TVM65578 UEU65578:UFI65578 UOQ65578:UPE65578 UYM65578:UZA65578 VII65578:VIW65578 VSE65578:VSS65578 WCA65578:WCO65578 WLW65578:WMK65578 WVS65578:WWG65578 I131114:Y131114 JG131114:JU131114 TC131114:TQ131114 ACY131114:ADM131114 AMU131114:ANI131114 AWQ131114:AXE131114 BGM131114:BHA131114 BQI131114:BQW131114 CAE131114:CAS131114 CKA131114:CKO131114 CTW131114:CUK131114 DDS131114:DEG131114 DNO131114:DOC131114 DXK131114:DXY131114 EHG131114:EHU131114 ERC131114:ERQ131114 FAY131114:FBM131114 FKU131114:FLI131114 FUQ131114:FVE131114 GEM131114:GFA131114 GOI131114:GOW131114 GYE131114:GYS131114 HIA131114:HIO131114 HRW131114:HSK131114 IBS131114:ICG131114 ILO131114:IMC131114 IVK131114:IVY131114 JFG131114:JFU131114 JPC131114:JPQ131114 JYY131114:JZM131114 KIU131114:KJI131114 KSQ131114:KTE131114 LCM131114:LDA131114 LMI131114:LMW131114 LWE131114:LWS131114 MGA131114:MGO131114 MPW131114:MQK131114 MZS131114:NAG131114 NJO131114:NKC131114 NTK131114:NTY131114 ODG131114:ODU131114 ONC131114:ONQ131114 OWY131114:OXM131114 PGU131114:PHI131114 PQQ131114:PRE131114 QAM131114:QBA131114 QKI131114:QKW131114 QUE131114:QUS131114 REA131114:REO131114 RNW131114:ROK131114 RXS131114:RYG131114 SHO131114:SIC131114 SRK131114:SRY131114 TBG131114:TBU131114 TLC131114:TLQ131114 TUY131114:TVM131114 UEU131114:UFI131114 UOQ131114:UPE131114 UYM131114:UZA131114 VII131114:VIW131114 VSE131114:VSS131114 WCA131114:WCO131114 WLW131114:WMK131114 WVS131114:WWG131114 I196650:Y196650 JG196650:JU196650 TC196650:TQ196650 ACY196650:ADM196650 AMU196650:ANI196650 AWQ196650:AXE196650 BGM196650:BHA196650 BQI196650:BQW196650 CAE196650:CAS196650 CKA196650:CKO196650 CTW196650:CUK196650 DDS196650:DEG196650 DNO196650:DOC196650 DXK196650:DXY196650 EHG196650:EHU196650 ERC196650:ERQ196650 FAY196650:FBM196650 FKU196650:FLI196650 FUQ196650:FVE196650 GEM196650:GFA196650 GOI196650:GOW196650 GYE196650:GYS196650 HIA196650:HIO196650 HRW196650:HSK196650 IBS196650:ICG196650 ILO196650:IMC196650 IVK196650:IVY196650 JFG196650:JFU196650 JPC196650:JPQ196650 JYY196650:JZM196650 KIU196650:KJI196650 KSQ196650:KTE196650 LCM196650:LDA196650 LMI196650:LMW196650 LWE196650:LWS196650 MGA196650:MGO196650 MPW196650:MQK196650 MZS196650:NAG196650 NJO196650:NKC196650 NTK196650:NTY196650 ODG196650:ODU196650 ONC196650:ONQ196650 OWY196650:OXM196650 PGU196650:PHI196650 PQQ196650:PRE196650 QAM196650:QBA196650 QKI196650:QKW196650 QUE196650:QUS196650 REA196650:REO196650 RNW196650:ROK196650 RXS196650:RYG196650 SHO196650:SIC196650 SRK196650:SRY196650 TBG196650:TBU196650 TLC196650:TLQ196650 TUY196650:TVM196650 UEU196650:UFI196650 UOQ196650:UPE196650 UYM196650:UZA196650 VII196650:VIW196650 VSE196650:VSS196650 WCA196650:WCO196650 WLW196650:WMK196650 WVS196650:WWG196650 I262186:Y262186 JG262186:JU262186 TC262186:TQ262186 ACY262186:ADM262186 AMU262186:ANI262186 AWQ262186:AXE262186 BGM262186:BHA262186 BQI262186:BQW262186 CAE262186:CAS262186 CKA262186:CKO262186 CTW262186:CUK262186 DDS262186:DEG262186 DNO262186:DOC262186 DXK262186:DXY262186 EHG262186:EHU262186 ERC262186:ERQ262186 FAY262186:FBM262186 FKU262186:FLI262186 FUQ262186:FVE262186 GEM262186:GFA262186 GOI262186:GOW262186 GYE262186:GYS262186 HIA262186:HIO262186 HRW262186:HSK262186 IBS262186:ICG262186 ILO262186:IMC262186 IVK262186:IVY262186 JFG262186:JFU262186 JPC262186:JPQ262186 JYY262186:JZM262186 KIU262186:KJI262186 KSQ262186:KTE262186 LCM262186:LDA262186 LMI262186:LMW262186 LWE262186:LWS262186 MGA262186:MGO262186 MPW262186:MQK262186 MZS262186:NAG262186 NJO262186:NKC262186 NTK262186:NTY262186 ODG262186:ODU262186 ONC262186:ONQ262186 OWY262186:OXM262186 PGU262186:PHI262186 PQQ262186:PRE262186 QAM262186:QBA262186 QKI262186:QKW262186 QUE262186:QUS262186 REA262186:REO262186 RNW262186:ROK262186 RXS262186:RYG262186 SHO262186:SIC262186 SRK262186:SRY262186 TBG262186:TBU262186 TLC262186:TLQ262186 TUY262186:TVM262186 UEU262186:UFI262186 UOQ262186:UPE262186 UYM262186:UZA262186 VII262186:VIW262186 VSE262186:VSS262186 WCA262186:WCO262186 WLW262186:WMK262186 WVS262186:WWG262186 I327722:Y327722 JG327722:JU327722 TC327722:TQ327722 ACY327722:ADM327722 AMU327722:ANI327722 AWQ327722:AXE327722 BGM327722:BHA327722 BQI327722:BQW327722 CAE327722:CAS327722 CKA327722:CKO327722 CTW327722:CUK327722 DDS327722:DEG327722 DNO327722:DOC327722 DXK327722:DXY327722 EHG327722:EHU327722 ERC327722:ERQ327722 FAY327722:FBM327722 FKU327722:FLI327722 FUQ327722:FVE327722 GEM327722:GFA327722 GOI327722:GOW327722 GYE327722:GYS327722 HIA327722:HIO327722 HRW327722:HSK327722 IBS327722:ICG327722 ILO327722:IMC327722 IVK327722:IVY327722 JFG327722:JFU327722 JPC327722:JPQ327722 JYY327722:JZM327722 KIU327722:KJI327722 KSQ327722:KTE327722 LCM327722:LDA327722 LMI327722:LMW327722 LWE327722:LWS327722 MGA327722:MGO327722 MPW327722:MQK327722 MZS327722:NAG327722 NJO327722:NKC327722 NTK327722:NTY327722 ODG327722:ODU327722 ONC327722:ONQ327722 OWY327722:OXM327722 PGU327722:PHI327722 PQQ327722:PRE327722 QAM327722:QBA327722 QKI327722:QKW327722 QUE327722:QUS327722 REA327722:REO327722 RNW327722:ROK327722 RXS327722:RYG327722 SHO327722:SIC327722 SRK327722:SRY327722 TBG327722:TBU327722 TLC327722:TLQ327722 TUY327722:TVM327722 UEU327722:UFI327722 UOQ327722:UPE327722 UYM327722:UZA327722 VII327722:VIW327722 VSE327722:VSS327722 WCA327722:WCO327722 WLW327722:WMK327722 WVS327722:WWG327722 I393258:Y393258 JG393258:JU393258 TC393258:TQ393258 ACY393258:ADM393258 AMU393258:ANI393258 AWQ393258:AXE393258 BGM393258:BHA393258 BQI393258:BQW393258 CAE393258:CAS393258 CKA393258:CKO393258 CTW393258:CUK393258 DDS393258:DEG393258 DNO393258:DOC393258 DXK393258:DXY393258 EHG393258:EHU393258 ERC393258:ERQ393258 FAY393258:FBM393258 FKU393258:FLI393258 FUQ393258:FVE393258 GEM393258:GFA393258 GOI393258:GOW393258 GYE393258:GYS393258 HIA393258:HIO393258 HRW393258:HSK393258 IBS393258:ICG393258 ILO393258:IMC393258 IVK393258:IVY393258 JFG393258:JFU393258 JPC393258:JPQ393258 JYY393258:JZM393258 KIU393258:KJI393258 KSQ393258:KTE393258 LCM393258:LDA393258 LMI393258:LMW393258 LWE393258:LWS393258 MGA393258:MGO393258 MPW393258:MQK393258 MZS393258:NAG393258 NJO393258:NKC393258 NTK393258:NTY393258 ODG393258:ODU393258 ONC393258:ONQ393258 OWY393258:OXM393258 PGU393258:PHI393258 PQQ393258:PRE393258 QAM393258:QBA393258 QKI393258:QKW393258 QUE393258:QUS393258 REA393258:REO393258 RNW393258:ROK393258 RXS393258:RYG393258 SHO393258:SIC393258 SRK393258:SRY393258 TBG393258:TBU393258 TLC393258:TLQ393258 TUY393258:TVM393258 UEU393258:UFI393258 UOQ393258:UPE393258 UYM393258:UZA393258 VII393258:VIW393258 VSE393258:VSS393258 WCA393258:WCO393258 WLW393258:WMK393258 WVS393258:WWG393258 I458794:Y458794 JG458794:JU458794 TC458794:TQ458794 ACY458794:ADM458794 AMU458794:ANI458794 AWQ458794:AXE458794 BGM458794:BHA458794 BQI458794:BQW458794 CAE458794:CAS458794 CKA458794:CKO458794 CTW458794:CUK458794 DDS458794:DEG458794 DNO458794:DOC458794 DXK458794:DXY458794 EHG458794:EHU458794 ERC458794:ERQ458794 FAY458794:FBM458794 FKU458794:FLI458794 FUQ458794:FVE458794 GEM458794:GFA458794 GOI458794:GOW458794 GYE458794:GYS458794 HIA458794:HIO458794 HRW458794:HSK458794 IBS458794:ICG458794 ILO458794:IMC458794 IVK458794:IVY458794 JFG458794:JFU458794 JPC458794:JPQ458794 JYY458794:JZM458794 KIU458794:KJI458794 KSQ458794:KTE458794 LCM458794:LDA458794 LMI458794:LMW458794 LWE458794:LWS458794 MGA458794:MGO458794 MPW458794:MQK458794 MZS458794:NAG458794 NJO458794:NKC458794 NTK458794:NTY458794 ODG458794:ODU458794 ONC458794:ONQ458794 OWY458794:OXM458794 PGU458794:PHI458794 PQQ458794:PRE458794 QAM458794:QBA458794 QKI458794:QKW458794 QUE458794:QUS458794 REA458794:REO458794 RNW458794:ROK458794 RXS458794:RYG458794 SHO458794:SIC458794 SRK458794:SRY458794 TBG458794:TBU458794 TLC458794:TLQ458794 TUY458794:TVM458794 UEU458794:UFI458794 UOQ458794:UPE458794 UYM458794:UZA458794 VII458794:VIW458794 VSE458794:VSS458794 WCA458794:WCO458794 WLW458794:WMK458794 WVS458794:WWG458794 I524330:Y524330 JG524330:JU524330 TC524330:TQ524330 ACY524330:ADM524330 AMU524330:ANI524330 AWQ524330:AXE524330 BGM524330:BHA524330 BQI524330:BQW524330 CAE524330:CAS524330 CKA524330:CKO524330 CTW524330:CUK524330 DDS524330:DEG524330 DNO524330:DOC524330 DXK524330:DXY524330 EHG524330:EHU524330 ERC524330:ERQ524330 FAY524330:FBM524330 FKU524330:FLI524330 FUQ524330:FVE524330 GEM524330:GFA524330 GOI524330:GOW524330 GYE524330:GYS524330 HIA524330:HIO524330 HRW524330:HSK524330 IBS524330:ICG524330 ILO524330:IMC524330 IVK524330:IVY524330 JFG524330:JFU524330 JPC524330:JPQ524330 JYY524330:JZM524330 KIU524330:KJI524330 KSQ524330:KTE524330 LCM524330:LDA524330 LMI524330:LMW524330 LWE524330:LWS524330 MGA524330:MGO524330 MPW524330:MQK524330 MZS524330:NAG524330 NJO524330:NKC524330 NTK524330:NTY524330 ODG524330:ODU524330 ONC524330:ONQ524330 OWY524330:OXM524330 PGU524330:PHI524330 PQQ524330:PRE524330 QAM524330:QBA524330 QKI524330:QKW524330 QUE524330:QUS524330 REA524330:REO524330 RNW524330:ROK524330 RXS524330:RYG524330 SHO524330:SIC524330 SRK524330:SRY524330 TBG524330:TBU524330 TLC524330:TLQ524330 TUY524330:TVM524330 UEU524330:UFI524330 UOQ524330:UPE524330 UYM524330:UZA524330 VII524330:VIW524330 VSE524330:VSS524330 WCA524330:WCO524330 WLW524330:WMK524330 WVS524330:WWG524330 I589866:Y589866 JG589866:JU589866 TC589866:TQ589866 ACY589866:ADM589866 AMU589866:ANI589866 AWQ589866:AXE589866 BGM589866:BHA589866 BQI589866:BQW589866 CAE589866:CAS589866 CKA589866:CKO589866 CTW589866:CUK589866 DDS589866:DEG589866 DNO589866:DOC589866 DXK589866:DXY589866 EHG589866:EHU589866 ERC589866:ERQ589866 FAY589866:FBM589866 FKU589866:FLI589866 FUQ589866:FVE589866 GEM589866:GFA589866 GOI589866:GOW589866 GYE589866:GYS589866 HIA589866:HIO589866 HRW589866:HSK589866 IBS589866:ICG589866 ILO589866:IMC589866 IVK589866:IVY589866 JFG589866:JFU589866 JPC589866:JPQ589866 JYY589866:JZM589866 KIU589866:KJI589866 KSQ589866:KTE589866 LCM589866:LDA589866 LMI589866:LMW589866 LWE589866:LWS589866 MGA589866:MGO589866 MPW589866:MQK589866 MZS589866:NAG589866 NJO589866:NKC589866 NTK589866:NTY589866 ODG589866:ODU589866 ONC589866:ONQ589866 OWY589866:OXM589866 PGU589866:PHI589866 PQQ589866:PRE589866 QAM589866:QBA589866 QKI589866:QKW589866 QUE589866:QUS589866 REA589866:REO589866 RNW589866:ROK589866 RXS589866:RYG589866 SHO589866:SIC589866 SRK589866:SRY589866 TBG589866:TBU589866 TLC589866:TLQ589866 TUY589866:TVM589866 UEU589866:UFI589866 UOQ589866:UPE589866 UYM589866:UZA589866 VII589866:VIW589866 VSE589866:VSS589866 WCA589866:WCO589866 WLW589866:WMK589866 WVS589866:WWG589866 I655402:Y655402 JG655402:JU655402 TC655402:TQ655402 ACY655402:ADM655402 AMU655402:ANI655402 AWQ655402:AXE655402 BGM655402:BHA655402 BQI655402:BQW655402 CAE655402:CAS655402 CKA655402:CKO655402 CTW655402:CUK655402 DDS655402:DEG655402 DNO655402:DOC655402 DXK655402:DXY655402 EHG655402:EHU655402 ERC655402:ERQ655402 FAY655402:FBM655402 FKU655402:FLI655402 FUQ655402:FVE655402 GEM655402:GFA655402 GOI655402:GOW655402 GYE655402:GYS655402 HIA655402:HIO655402 HRW655402:HSK655402 IBS655402:ICG655402 ILO655402:IMC655402 IVK655402:IVY655402 JFG655402:JFU655402 JPC655402:JPQ655402 JYY655402:JZM655402 KIU655402:KJI655402 KSQ655402:KTE655402 LCM655402:LDA655402 LMI655402:LMW655402 LWE655402:LWS655402 MGA655402:MGO655402 MPW655402:MQK655402 MZS655402:NAG655402 NJO655402:NKC655402 NTK655402:NTY655402 ODG655402:ODU655402 ONC655402:ONQ655402 OWY655402:OXM655402 PGU655402:PHI655402 PQQ655402:PRE655402 QAM655402:QBA655402 QKI655402:QKW655402 QUE655402:QUS655402 REA655402:REO655402 RNW655402:ROK655402 RXS655402:RYG655402 SHO655402:SIC655402 SRK655402:SRY655402 TBG655402:TBU655402 TLC655402:TLQ655402 TUY655402:TVM655402 UEU655402:UFI655402 UOQ655402:UPE655402 UYM655402:UZA655402 VII655402:VIW655402 VSE655402:VSS655402 WCA655402:WCO655402 WLW655402:WMK655402 WVS655402:WWG655402 I720938:Y720938 JG720938:JU720938 TC720938:TQ720938 ACY720938:ADM720938 AMU720938:ANI720938 AWQ720938:AXE720938 BGM720938:BHA720938 BQI720938:BQW720938 CAE720938:CAS720938 CKA720938:CKO720938 CTW720938:CUK720938 DDS720938:DEG720938 DNO720938:DOC720938 DXK720938:DXY720938 EHG720938:EHU720938 ERC720938:ERQ720938 FAY720938:FBM720938 FKU720938:FLI720938 FUQ720938:FVE720938 GEM720938:GFA720938 GOI720938:GOW720938 GYE720938:GYS720938 HIA720938:HIO720938 HRW720938:HSK720938 IBS720938:ICG720938 ILO720938:IMC720938 IVK720938:IVY720938 JFG720938:JFU720938 JPC720938:JPQ720938 JYY720938:JZM720938 KIU720938:KJI720938 KSQ720938:KTE720938 LCM720938:LDA720938 LMI720938:LMW720938 LWE720938:LWS720938 MGA720938:MGO720938 MPW720938:MQK720938 MZS720938:NAG720938 NJO720938:NKC720938 NTK720938:NTY720938 ODG720938:ODU720938 ONC720938:ONQ720938 OWY720938:OXM720938 PGU720938:PHI720938 PQQ720938:PRE720938 QAM720938:QBA720938 QKI720938:QKW720938 QUE720938:QUS720938 REA720938:REO720938 RNW720938:ROK720938 RXS720938:RYG720938 SHO720938:SIC720938 SRK720938:SRY720938 TBG720938:TBU720938 TLC720938:TLQ720938 TUY720938:TVM720938 UEU720938:UFI720938 UOQ720938:UPE720938 UYM720938:UZA720938 VII720938:VIW720938 VSE720938:VSS720938 WCA720938:WCO720938 WLW720938:WMK720938 WVS720938:WWG720938 I786474:Y786474 JG786474:JU786474 TC786474:TQ786474 ACY786474:ADM786474 AMU786474:ANI786474 AWQ786474:AXE786474 BGM786474:BHA786474 BQI786474:BQW786474 CAE786474:CAS786474 CKA786474:CKO786474 CTW786474:CUK786474 DDS786474:DEG786474 DNO786474:DOC786474 DXK786474:DXY786474 EHG786474:EHU786474 ERC786474:ERQ786474 FAY786474:FBM786474 FKU786474:FLI786474 FUQ786474:FVE786474 GEM786474:GFA786474 GOI786474:GOW786474 GYE786474:GYS786474 HIA786474:HIO786474 HRW786474:HSK786474 IBS786474:ICG786474 ILO786474:IMC786474 IVK786474:IVY786474 JFG786474:JFU786474 JPC786474:JPQ786474 JYY786474:JZM786474 KIU786474:KJI786474 KSQ786474:KTE786474 LCM786474:LDA786474 LMI786474:LMW786474 LWE786474:LWS786474 MGA786474:MGO786474 MPW786474:MQK786474 MZS786474:NAG786474 NJO786474:NKC786474 NTK786474:NTY786474 ODG786474:ODU786474 ONC786474:ONQ786474 OWY786474:OXM786474 PGU786474:PHI786474 PQQ786474:PRE786474 QAM786474:QBA786474 QKI786474:QKW786474 QUE786474:QUS786474 REA786474:REO786474 RNW786474:ROK786474 RXS786474:RYG786474 SHO786474:SIC786474 SRK786474:SRY786474 TBG786474:TBU786474 TLC786474:TLQ786474 TUY786474:TVM786474 UEU786474:UFI786474 UOQ786474:UPE786474 UYM786474:UZA786474 VII786474:VIW786474 VSE786474:VSS786474 WCA786474:WCO786474 WLW786474:WMK786474 WVS786474:WWG786474 I852010:Y852010 JG852010:JU852010 TC852010:TQ852010 ACY852010:ADM852010 AMU852010:ANI852010 AWQ852010:AXE852010 BGM852010:BHA852010 BQI852010:BQW852010 CAE852010:CAS852010 CKA852010:CKO852010 CTW852010:CUK852010 DDS852010:DEG852010 DNO852010:DOC852010 DXK852010:DXY852010 EHG852010:EHU852010 ERC852010:ERQ852010 FAY852010:FBM852010 FKU852010:FLI852010 FUQ852010:FVE852010 GEM852010:GFA852010 GOI852010:GOW852010 GYE852010:GYS852010 HIA852010:HIO852010 HRW852010:HSK852010 IBS852010:ICG852010 ILO852010:IMC852010 IVK852010:IVY852010 JFG852010:JFU852010 JPC852010:JPQ852010 JYY852010:JZM852010 KIU852010:KJI852010 KSQ852010:KTE852010 LCM852010:LDA852010 LMI852010:LMW852010 LWE852010:LWS852010 MGA852010:MGO852010 MPW852010:MQK852010 MZS852010:NAG852010 NJO852010:NKC852010 NTK852010:NTY852010 ODG852010:ODU852010 ONC852010:ONQ852010 OWY852010:OXM852010 PGU852010:PHI852010 PQQ852010:PRE852010 QAM852010:QBA852010 QKI852010:QKW852010 QUE852010:QUS852010 REA852010:REO852010 RNW852010:ROK852010 RXS852010:RYG852010 SHO852010:SIC852010 SRK852010:SRY852010 TBG852010:TBU852010 TLC852010:TLQ852010 TUY852010:TVM852010 UEU852010:UFI852010 UOQ852010:UPE852010 UYM852010:UZA852010 VII852010:VIW852010 VSE852010:VSS852010 WCA852010:WCO852010 WLW852010:WMK852010 WVS852010:WWG852010 I917546:Y917546 JG917546:JU917546 TC917546:TQ917546 ACY917546:ADM917546 AMU917546:ANI917546 AWQ917546:AXE917546 BGM917546:BHA917546 BQI917546:BQW917546 CAE917546:CAS917546 CKA917546:CKO917546 CTW917546:CUK917546 DDS917546:DEG917546 DNO917546:DOC917546 DXK917546:DXY917546 EHG917546:EHU917546 ERC917546:ERQ917546 FAY917546:FBM917546 FKU917546:FLI917546 FUQ917546:FVE917546 GEM917546:GFA917546 GOI917546:GOW917546 GYE917546:GYS917546 HIA917546:HIO917546 HRW917546:HSK917546 IBS917546:ICG917546 ILO917546:IMC917546 IVK917546:IVY917546 JFG917546:JFU917546 JPC917546:JPQ917546 JYY917546:JZM917546 KIU917546:KJI917546 KSQ917546:KTE917546 LCM917546:LDA917546 LMI917546:LMW917546 LWE917546:LWS917546 MGA917546:MGO917546 MPW917546:MQK917546 MZS917546:NAG917546 NJO917546:NKC917546 NTK917546:NTY917546 ODG917546:ODU917546 ONC917546:ONQ917546 OWY917546:OXM917546 PGU917546:PHI917546 PQQ917546:PRE917546 QAM917546:QBA917546 QKI917546:QKW917546 QUE917546:QUS917546 REA917546:REO917546 RNW917546:ROK917546 RXS917546:RYG917546 SHO917546:SIC917546 SRK917546:SRY917546 TBG917546:TBU917546 TLC917546:TLQ917546 TUY917546:TVM917546 UEU917546:UFI917546 UOQ917546:UPE917546 UYM917546:UZA917546 VII917546:VIW917546 VSE917546:VSS917546 WCA917546:WCO917546 WLW917546:WMK917546 WVS917546:WWG917546 I983082:Y983082 JG983082:JU983082 TC983082:TQ983082 ACY983082:ADM983082 AMU983082:ANI983082 AWQ983082:AXE983082 BGM983082:BHA983082 BQI983082:BQW983082 CAE983082:CAS983082 CKA983082:CKO983082 CTW983082:CUK983082 DDS983082:DEG983082 DNO983082:DOC983082 DXK983082:DXY983082 EHG983082:EHU983082 ERC983082:ERQ983082 FAY983082:FBM983082 FKU983082:FLI983082 FUQ983082:FVE983082 GEM983082:GFA983082 GOI983082:GOW983082 GYE983082:GYS983082 HIA983082:HIO983082 HRW983082:HSK983082 IBS983082:ICG983082 ILO983082:IMC983082 IVK983082:IVY983082 JFG983082:JFU983082 JPC983082:JPQ983082 JYY983082:JZM983082 KIU983082:KJI983082 KSQ983082:KTE983082 LCM983082:LDA983082 LMI983082:LMW983082 LWE983082:LWS983082 MGA983082:MGO983082 MPW983082:MQK983082 MZS983082:NAG983082 NJO983082:NKC983082 NTK983082:NTY983082 ODG983082:ODU983082 ONC983082:ONQ983082 OWY983082:OXM983082 PGU983082:PHI983082 PQQ983082:PRE983082 QAM983082:QBA983082 QKI983082:QKW983082 QUE983082:QUS983082 REA983082:REO983082 RNW983082:ROK983082 RXS983082:RYG983082 SHO983082:SIC983082 SRK983082:SRY983082 TBG983082:TBU983082 TLC983082:TLQ983082 TUY983082:TVM983082 UEU983082:UFI983082 UOQ983082:UPE983082 UYM983082:UZA983082 VII983082:VIW983082 VSE983082:VSS983082 WCA983082:WCO983082 WLW983082:WMK983082 WVS983082:WWG983082 I44:Y44 JG44:JU44 TC44:TQ44 ACY44:ADM44 AMU44:ANI44 AWQ44:AXE44 BGM44:BHA44 BQI44:BQW44 CAE44:CAS44 CKA44:CKO44 CTW44:CUK44 DDS44:DEG44 DNO44:DOC44 DXK44:DXY44 EHG44:EHU44 ERC44:ERQ44 FAY44:FBM44 FKU44:FLI44 FUQ44:FVE44 GEM44:GFA44 GOI44:GOW44 GYE44:GYS44 HIA44:HIO44 HRW44:HSK44 IBS44:ICG44 ILO44:IMC44 IVK44:IVY44 JFG44:JFU44 JPC44:JPQ44 JYY44:JZM44 KIU44:KJI44 KSQ44:KTE44 LCM44:LDA44 LMI44:LMW44 LWE44:LWS44 MGA44:MGO44 MPW44:MQK44 MZS44:NAG44 NJO44:NKC44 NTK44:NTY44 ODG44:ODU44 ONC44:ONQ44 OWY44:OXM44 PGU44:PHI44 PQQ44:PRE44 QAM44:QBA44 QKI44:QKW44 QUE44:QUS44 REA44:REO44 RNW44:ROK44 RXS44:RYG44 SHO44:SIC44 SRK44:SRY44 TBG44:TBU44 TLC44:TLQ44 TUY44:TVM44 UEU44:UFI44 UOQ44:UPE44 UYM44:UZA44 VII44:VIW44 VSE44:VSS44 WCA44:WCO44 WLW44:WMK44 WVS44:WWG44 I65580:Y65580 JG65580:JU65580 TC65580:TQ65580 ACY65580:ADM65580 AMU65580:ANI65580 AWQ65580:AXE65580 BGM65580:BHA65580 BQI65580:BQW65580 CAE65580:CAS65580 CKA65580:CKO65580 CTW65580:CUK65580 DDS65580:DEG65580 DNO65580:DOC65580 DXK65580:DXY65580 EHG65580:EHU65580 ERC65580:ERQ65580 FAY65580:FBM65580 FKU65580:FLI65580 FUQ65580:FVE65580 GEM65580:GFA65580 GOI65580:GOW65580 GYE65580:GYS65580 HIA65580:HIO65580 HRW65580:HSK65580 IBS65580:ICG65580 ILO65580:IMC65580 IVK65580:IVY65580 JFG65580:JFU65580 JPC65580:JPQ65580 JYY65580:JZM65580 KIU65580:KJI65580 KSQ65580:KTE65580 LCM65580:LDA65580 LMI65580:LMW65580 LWE65580:LWS65580 MGA65580:MGO65580 MPW65580:MQK65580 MZS65580:NAG65580 NJO65580:NKC65580 NTK65580:NTY65580 ODG65580:ODU65580 ONC65580:ONQ65580 OWY65580:OXM65580 PGU65580:PHI65580 PQQ65580:PRE65580 QAM65580:QBA65580 QKI65580:QKW65580 QUE65580:QUS65580 REA65580:REO65580 RNW65580:ROK65580 RXS65580:RYG65580 SHO65580:SIC65580 SRK65580:SRY65580 TBG65580:TBU65580 TLC65580:TLQ65580 TUY65580:TVM65580 UEU65580:UFI65580 UOQ65580:UPE65580 UYM65580:UZA65580 VII65580:VIW65580 VSE65580:VSS65580 WCA65580:WCO65580 WLW65580:WMK65580 WVS65580:WWG65580 I131116:Y131116 JG131116:JU131116 TC131116:TQ131116 ACY131116:ADM131116 AMU131116:ANI131116 AWQ131116:AXE131116 BGM131116:BHA131116 BQI131116:BQW131116 CAE131116:CAS131116 CKA131116:CKO131116 CTW131116:CUK131116 DDS131116:DEG131116 DNO131116:DOC131116 DXK131116:DXY131116 EHG131116:EHU131116 ERC131116:ERQ131116 FAY131116:FBM131116 FKU131116:FLI131116 FUQ131116:FVE131116 GEM131116:GFA131116 GOI131116:GOW131116 GYE131116:GYS131116 HIA131116:HIO131116 HRW131116:HSK131116 IBS131116:ICG131116 ILO131116:IMC131116 IVK131116:IVY131116 JFG131116:JFU131116 JPC131116:JPQ131116 JYY131116:JZM131116 KIU131116:KJI131116 KSQ131116:KTE131116 LCM131116:LDA131116 LMI131116:LMW131116 LWE131116:LWS131116 MGA131116:MGO131116 MPW131116:MQK131116 MZS131116:NAG131116 NJO131116:NKC131116 NTK131116:NTY131116 ODG131116:ODU131116 ONC131116:ONQ131116 OWY131116:OXM131116 PGU131116:PHI131116 PQQ131116:PRE131116 QAM131116:QBA131116 QKI131116:QKW131116 QUE131116:QUS131116 REA131116:REO131116 RNW131116:ROK131116 RXS131116:RYG131116 SHO131116:SIC131116 SRK131116:SRY131116 TBG131116:TBU131116 TLC131116:TLQ131116 TUY131116:TVM131116 UEU131116:UFI131116 UOQ131116:UPE131116 UYM131116:UZA131116 VII131116:VIW131116 VSE131116:VSS131116 WCA131116:WCO131116 WLW131116:WMK131116 WVS131116:WWG131116 I196652:Y196652 JG196652:JU196652 TC196652:TQ196652 ACY196652:ADM196652 AMU196652:ANI196652 AWQ196652:AXE196652 BGM196652:BHA196652 BQI196652:BQW196652 CAE196652:CAS196652 CKA196652:CKO196652 CTW196652:CUK196652 DDS196652:DEG196652 DNO196652:DOC196652 DXK196652:DXY196652 EHG196652:EHU196652 ERC196652:ERQ196652 FAY196652:FBM196652 FKU196652:FLI196652 FUQ196652:FVE196652 GEM196652:GFA196652 GOI196652:GOW196652 GYE196652:GYS196652 HIA196652:HIO196652 HRW196652:HSK196652 IBS196652:ICG196652 ILO196652:IMC196652 IVK196652:IVY196652 JFG196652:JFU196652 JPC196652:JPQ196652 JYY196652:JZM196652 KIU196652:KJI196652 KSQ196652:KTE196652 LCM196652:LDA196652 LMI196652:LMW196652 LWE196652:LWS196652 MGA196652:MGO196652 MPW196652:MQK196652 MZS196652:NAG196652 NJO196652:NKC196652 NTK196652:NTY196652 ODG196652:ODU196652 ONC196652:ONQ196652 OWY196652:OXM196652 PGU196652:PHI196652 PQQ196652:PRE196652 QAM196652:QBA196652 QKI196652:QKW196652 QUE196652:QUS196652 REA196652:REO196652 RNW196652:ROK196652 RXS196652:RYG196652 SHO196652:SIC196652 SRK196652:SRY196652 TBG196652:TBU196652 TLC196652:TLQ196652 TUY196652:TVM196652 UEU196652:UFI196652 UOQ196652:UPE196652 UYM196652:UZA196652 VII196652:VIW196652 VSE196652:VSS196652 WCA196652:WCO196652 WLW196652:WMK196652 WVS196652:WWG196652 I262188:Y262188 JG262188:JU262188 TC262188:TQ262188 ACY262188:ADM262188 AMU262188:ANI262188 AWQ262188:AXE262188 BGM262188:BHA262188 BQI262188:BQW262188 CAE262188:CAS262188 CKA262188:CKO262188 CTW262188:CUK262188 DDS262188:DEG262188 DNO262188:DOC262188 DXK262188:DXY262188 EHG262188:EHU262188 ERC262188:ERQ262188 FAY262188:FBM262188 FKU262188:FLI262188 FUQ262188:FVE262188 GEM262188:GFA262188 GOI262188:GOW262188 GYE262188:GYS262188 HIA262188:HIO262188 HRW262188:HSK262188 IBS262188:ICG262188 ILO262188:IMC262188 IVK262188:IVY262188 JFG262188:JFU262188 JPC262188:JPQ262188 JYY262188:JZM262188 KIU262188:KJI262188 KSQ262188:KTE262188 LCM262188:LDA262188 LMI262188:LMW262188 LWE262188:LWS262188 MGA262188:MGO262188 MPW262188:MQK262188 MZS262188:NAG262188 NJO262188:NKC262188 NTK262188:NTY262188 ODG262188:ODU262188 ONC262188:ONQ262188 OWY262188:OXM262188 PGU262188:PHI262188 PQQ262188:PRE262188 QAM262188:QBA262188 QKI262188:QKW262188 QUE262188:QUS262188 REA262188:REO262188 RNW262188:ROK262188 RXS262188:RYG262188 SHO262188:SIC262188 SRK262188:SRY262188 TBG262188:TBU262188 TLC262188:TLQ262188 TUY262188:TVM262188 UEU262188:UFI262188 UOQ262188:UPE262188 UYM262188:UZA262188 VII262188:VIW262188 VSE262188:VSS262188 WCA262188:WCO262188 WLW262188:WMK262188 WVS262188:WWG262188 I327724:Y327724 JG327724:JU327724 TC327724:TQ327724 ACY327724:ADM327724 AMU327724:ANI327724 AWQ327724:AXE327724 BGM327724:BHA327724 BQI327724:BQW327724 CAE327724:CAS327724 CKA327724:CKO327724 CTW327724:CUK327724 DDS327724:DEG327724 DNO327724:DOC327724 DXK327724:DXY327724 EHG327724:EHU327724 ERC327724:ERQ327724 FAY327724:FBM327724 FKU327724:FLI327724 FUQ327724:FVE327724 GEM327724:GFA327724 GOI327724:GOW327724 GYE327724:GYS327724 HIA327724:HIO327724 HRW327724:HSK327724 IBS327724:ICG327724 ILO327724:IMC327724 IVK327724:IVY327724 JFG327724:JFU327724 JPC327724:JPQ327724 JYY327724:JZM327724 KIU327724:KJI327724 KSQ327724:KTE327724 LCM327724:LDA327724 LMI327724:LMW327724 LWE327724:LWS327724 MGA327724:MGO327724 MPW327724:MQK327724 MZS327724:NAG327724 NJO327724:NKC327724 NTK327724:NTY327724 ODG327724:ODU327724 ONC327724:ONQ327724 OWY327724:OXM327724 PGU327724:PHI327724 PQQ327724:PRE327724 QAM327724:QBA327724 QKI327724:QKW327724 QUE327724:QUS327724 REA327724:REO327724 RNW327724:ROK327724 RXS327724:RYG327724 SHO327724:SIC327724 SRK327724:SRY327724 TBG327724:TBU327724 TLC327724:TLQ327724 TUY327724:TVM327724 UEU327724:UFI327724 UOQ327724:UPE327724 UYM327724:UZA327724 VII327724:VIW327724 VSE327724:VSS327724 WCA327724:WCO327724 WLW327724:WMK327724 WVS327724:WWG327724 I393260:Y393260 JG393260:JU393260 TC393260:TQ393260 ACY393260:ADM393260 AMU393260:ANI393260 AWQ393260:AXE393260 BGM393260:BHA393260 BQI393260:BQW393260 CAE393260:CAS393260 CKA393260:CKO393260 CTW393260:CUK393260 DDS393260:DEG393260 DNO393260:DOC393260 DXK393260:DXY393260 EHG393260:EHU393260 ERC393260:ERQ393260 FAY393260:FBM393260 FKU393260:FLI393260 FUQ393260:FVE393260 GEM393260:GFA393260 GOI393260:GOW393260 GYE393260:GYS393260 HIA393260:HIO393260 HRW393260:HSK393260 IBS393260:ICG393260 ILO393260:IMC393260 IVK393260:IVY393260 JFG393260:JFU393260 JPC393260:JPQ393260 JYY393260:JZM393260 KIU393260:KJI393260 KSQ393260:KTE393260 LCM393260:LDA393260 LMI393260:LMW393260 LWE393260:LWS393260 MGA393260:MGO393260 MPW393260:MQK393260 MZS393260:NAG393260 NJO393260:NKC393260 NTK393260:NTY393260 ODG393260:ODU393260 ONC393260:ONQ393260 OWY393260:OXM393260 PGU393260:PHI393260 PQQ393260:PRE393260 QAM393260:QBA393260 QKI393260:QKW393260 QUE393260:QUS393260 REA393260:REO393260 RNW393260:ROK393260 RXS393260:RYG393260 SHO393260:SIC393260 SRK393260:SRY393260 TBG393260:TBU393260 TLC393260:TLQ393260 TUY393260:TVM393260 UEU393260:UFI393260 UOQ393260:UPE393260 UYM393260:UZA393260 VII393260:VIW393260 VSE393260:VSS393260 WCA393260:WCO393260 WLW393260:WMK393260 WVS393260:WWG393260 I458796:Y458796 JG458796:JU458796 TC458796:TQ458796 ACY458796:ADM458796 AMU458796:ANI458796 AWQ458796:AXE458796 BGM458796:BHA458796 BQI458796:BQW458796 CAE458796:CAS458796 CKA458796:CKO458796 CTW458796:CUK458796 DDS458796:DEG458796 DNO458796:DOC458796 DXK458796:DXY458796 EHG458796:EHU458796 ERC458796:ERQ458796 FAY458796:FBM458796 FKU458796:FLI458796 FUQ458796:FVE458796 GEM458796:GFA458796 GOI458796:GOW458796 GYE458796:GYS458796 HIA458796:HIO458796 HRW458796:HSK458796 IBS458796:ICG458796 ILO458796:IMC458796 IVK458796:IVY458796 JFG458796:JFU458796 JPC458796:JPQ458796 JYY458796:JZM458796 KIU458796:KJI458796 KSQ458796:KTE458796 LCM458796:LDA458796 LMI458796:LMW458796 LWE458796:LWS458796 MGA458796:MGO458796 MPW458796:MQK458796 MZS458796:NAG458796 NJO458796:NKC458796 NTK458796:NTY458796 ODG458796:ODU458796 ONC458796:ONQ458796 OWY458796:OXM458796 PGU458796:PHI458796 PQQ458796:PRE458796 QAM458796:QBA458796 QKI458796:QKW458796 QUE458796:QUS458796 REA458796:REO458796 RNW458796:ROK458796 RXS458796:RYG458796 SHO458796:SIC458796 SRK458796:SRY458796 TBG458796:TBU458796 TLC458796:TLQ458796 TUY458796:TVM458796 UEU458796:UFI458796 UOQ458796:UPE458796 UYM458796:UZA458796 VII458796:VIW458796 VSE458796:VSS458796 WCA458796:WCO458796 WLW458796:WMK458796 WVS458796:WWG458796 I524332:Y524332 JG524332:JU524332 TC524332:TQ524332 ACY524332:ADM524332 AMU524332:ANI524332 AWQ524332:AXE524332 BGM524332:BHA524332 BQI524332:BQW524332 CAE524332:CAS524332 CKA524332:CKO524332 CTW524332:CUK524332 DDS524332:DEG524332 DNO524332:DOC524332 DXK524332:DXY524332 EHG524332:EHU524332 ERC524332:ERQ524332 FAY524332:FBM524332 FKU524332:FLI524332 FUQ524332:FVE524332 GEM524332:GFA524332 GOI524332:GOW524332 GYE524332:GYS524332 HIA524332:HIO524332 HRW524332:HSK524332 IBS524332:ICG524332 ILO524332:IMC524332 IVK524332:IVY524332 JFG524332:JFU524332 JPC524332:JPQ524332 JYY524332:JZM524332 KIU524332:KJI524332 KSQ524332:KTE524332 LCM524332:LDA524332 LMI524332:LMW524332 LWE524332:LWS524332 MGA524332:MGO524332 MPW524332:MQK524332 MZS524332:NAG524332 NJO524332:NKC524332 NTK524332:NTY524332 ODG524332:ODU524332 ONC524332:ONQ524332 OWY524332:OXM524332 PGU524332:PHI524332 PQQ524332:PRE524332 QAM524332:QBA524332 QKI524332:QKW524332 QUE524332:QUS524332 REA524332:REO524332 RNW524332:ROK524332 RXS524332:RYG524332 SHO524332:SIC524332 SRK524332:SRY524332 TBG524332:TBU524332 TLC524332:TLQ524332 TUY524332:TVM524332 UEU524332:UFI524332 UOQ524332:UPE524332 UYM524332:UZA524332 VII524332:VIW524332 VSE524332:VSS524332 WCA524332:WCO524332 WLW524332:WMK524332 WVS524332:WWG524332 I589868:Y589868 JG589868:JU589868 TC589868:TQ589868 ACY589868:ADM589868 AMU589868:ANI589868 AWQ589868:AXE589868 BGM589868:BHA589868 BQI589868:BQW589868 CAE589868:CAS589868 CKA589868:CKO589868 CTW589868:CUK589868 DDS589868:DEG589868 DNO589868:DOC589868 DXK589868:DXY589868 EHG589868:EHU589868 ERC589868:ERQ589868 FAY589868:FBM589868 FKU589868:FLI589868 FUQ589868:FVE589868 GEM589868:GFA589868 GOI589868:GOW589868 GYE589868:GYS589868 HIA589868:HIO589868 HRW589868:HSK589868 IBS589868:ICG589868 ILO589868:IMC589868 IVK589868:IVY589868 JFG589868:JFU589868 JPC589868:JPQ589868 JYY589868:JZM589868 KIU589868:KJI589868 KSQ589868:KTE589868 LCM589868:LDA589868 LMI589868:LMW589868 LWE589868:LWS589868 MGA589868:MGO589868 MPW589868:MQK589868 MZS589868:NAG589868 NJO589868:NKC589868 NTK589868:NTY589868 ODG589868:ODU589868 ONC589868:ONQ589868 OWY589868:OXM589868 PGU589868:PHI589868 PQQ589868:PRE589868 QAM589868:QBA589868 QKI589868:QKW589868 QUE589868:QUS589868 REA589868:REO589868 RNW589868:ROK589868 RXS589868:RYG589868 SHO589868:SIC589868 SRK589868:SRY589868 TBG589868:TBU589868 TLC589868:TLQ589868 TUY589868:TVM589868 UEU589868:UFI589868 UOQ589868:UPE589868 UYM589868:UZA589868 VII589868:VIW589868 VSE589868:VSS589868 WCA589868:WCO589868 WLW589868:WMK589868 WVS589868:WWG589868 I655404:Y655404 JG655404:JU655404 TC655404:TQ655404 ACY655404:ADM655404 AMU655404:ANI655404 AWQ655404:AXE655404 BGM655404:BHA655404 BQI655404:BQW655404 CAE655404:CAS655404 CKA655404:CKO655404 CTW655404:CUK655404 DDS655404:DEG655404 DNO655404:DOC655404 DXK655404:DXY655404 EHG655404:EHU655404 ERC655404:ERQ655404 FAY655404:FBM655404 FKU655404:FLI655404 FUQ655404:FVE655404 GEM655404:GFA655404 GOI655404:GOW655404 GYE655404:GYS655404 HIA655404:HIO655404 HRW655404:HSK655404 IBS655404:ICG655404 ILO655404:IMC655404 IVK655404:IVY655404 JFG655404:JFU655404 JPC655404:JPQ655404 JYY655404:JZM655404 KIU655404:KJI655404 KSQ655404:KTE655404 LCM655404:LDA655404 LMI655404:LMW655404 LWE655404:LWS655404 MGA655404:MGO655404 MPW655404:MQK655404 MZS655404:NAG655404 NJO655404:NKC655404 NTK655404:NTY655404 ODG655404:ODU655404 ONC655404:ONQ655404 OWY655404:OXM655404 PGU655404:PHI655404 PQQ655404:PRE655404 QAM655404:QBA655404 QKI655404:QKW655404 QUE655404:QUS655404 REA655404:REO655404 RNW655404:ROK655404 RXS655404:RYG655404 SHO655404:SIC655404 SRK655404:SRY655404 TBG655404:TBU655404 TLC655404:TLQ655404 TUY655404:TVM655404 UEU655404:UFI655404 UOQ655404:UPE655404 UYM655404:UZA655404 VII655404:VIW655404 VSE655404:VSS655404 WCA655404:WCO655404 WLW655404:WMK655404 WVS655404:WWG655404 I720940:Y720940 JG720940:JU720940 TC720940:TQ720940 ACY720940:ADM720940 AMU720940:ANI720940 AWQ720940:AXE720940 BGM720940:BHA720940 BQI720940:BQW720940 CAE720940:CAS720940 CKA720940:CKO720940 CTW720940:CUK720940 DDS720940:DEG720940 DNO720940:DOC720940 DXK720940:DXY720940 EHG720940:EHU720940 ERC720940:ERQ720940 FAY720940:FBM720940 FKU720940:FLI720940 FUQ720940:FVE720940 GEM720940:GFA720940 GOI720940:GOW720940 GYE720940:GYS720940 HIA720940:HIO720940 HRW720940:HSK720940 IBS720940:ICG720940 ILO720940:IMC720940 IVK720940:IVY720940 JFG720940:JFU720940 JPC720940:JPQ720940 JYY720940:JZM720940 KIU720940:KJI720940 KSQ720940:KTE720940 LCM720940:LDA720940 LMI720940:LMW720940 LWE720940:LWS720940 MGA720940:MGO720940 MPW720940:MQK720940 MZS720940:NAG720940 NJO720940:NKC720940 NTK720940:NTY720940 ODG720940:ODU720940 ONC720940:ONQ720940 OWY720940:OXM720940 PGU720940:PHI720940 PQQ720940:PRE720940 QAM720940:QBA720940 QKI720940:QKW720940 QUE720940:QUS720940 REA720940:REO720940 RNW720940:ROK720940 RXS720940:RYG720940 SHO720940:SIC720940 SRK720940:SRY720940 TBG720940:TBU720940 TLC720940:TLQ720940 TUY720940:TVM720940 UEU720940:UFI720940 UOQ720940:UPE720940 UYM720940:UZA720940 VII720940:VIW720940 VSE720940:VSS720940 WCA720940:WCO720940 WLW720940:WMK720940 WVS720940:WWG720940 I786476:Y786476 JG786476:JU786476 TC786476:TQ786476 ACY786476:ADM786476 AMU786476:ANI786476 AWQ786476:AXE786476 BGM786476:BHA786476 BQI786476:BQW786476 CAE786476:CAS786476 CKA786476:CKO786476 CTW786476:CUK786476 DDS786476:DEG786476 DNO786476:DOC786476 DXK786476:DXY786476 EHG786476:EHU786476 ERC786476:ERQ786476 FAY786476:FBM786476 FKU786476:FLI786476 FUQ786476:FVE786476 GEM786476:GFA786476 GOI786476:GOW786476 GYE786476:GYS786476 HIA786476:HIO786476 HRW786476:HSK786476 IBS786476:ICG786476 ILO786476:IMC786476 IVK786476:IVY786476 JFG786476:JFU786476 JPC786476:JPQ786476 JYY786476:JZM786476 KIU786476:KJI786476 KSQ786476:KTE786476 LCM786476:LDA786476 LMI786476:LMW786476 LWE786476:LWS786476 MGA786476:MGO786476 MPW786476:MQK786476 MZS786476:NAG786476 NJO786476:NKC786476 NTK786476:NTY786476 ODG786476:ODU786476 ONC786476:ONQ786476 OWY786476:OXM786476 PGU786476:PHI786476 PQQ786476:PRE786476 QAM786476:QBA786476 QKI786476:QKW786476 QUE786476:QUS786476 REA786476:REO786476 RNW786476:ROK786476 RXS786476:RYG786476 SHO786476:SIC786476 SRK786476:SRY786476 TBG786476:TBU786476 TLC786476:TLQ786476 TUY786476:TVM786476 UEU786476:UFI786476 UOQ786476:UPE786476 UYM786476:UZA786476 VII786476:VIW786476 VSE786476:VSS786476 WCA786476:WCO786476 WLW786476:WMK786476 WVS786476:WWG786476 I852012:Y852012 JG852012:JU852012 TC852012:TQ852012 ACY852012:ADM852012 AMU852012:ANI852012 AWQ852012:AXE852012 BGM852012:BHA852012 BQI852012:BQW852012 CAE852012:CAS852012 CKA852012:CKO852012 CTW852012:CUK852012 DDS852012:DEG852012 DNO852012:DOC852012 DXK852012:DXY852012 EHG852012:EHU852012 ERC852012:ERQ852012 FAY852012:FBM852012 FKU852012:FLI852012 FUQ852012:FVE852012 GEM852012:GFA852012 GOI852012:GOW852012 GYE852012:GYS852012 HIA852012:HIO852012 HRW852012:HSK852012 IBS852012:ICG852012 ILO852012:IMC852012 IVK852012:IVY852012 JFG852012:JFU852012 JPC852012:JPQ852012 JYY852012:JZM852012 KIU852012:KJI852012 KSQ852012:KTE852012 LCM852012:LDA852012 LMI852012:LMW852012 LWE852012:LWS852012 MGA852012:MGO852012 MPW852012:MQK852012 MZS852012:NAG852012 NJO852012:NKC852012 NTK852012:NTY852012 ODG852012:ODU852012 ONC852012:ONQ852012 OWY852012:OXM852012 PGU852012:PHI852012 PQQ852012:PRE852012 QAM852012:QBA852012 QKI852012:QKW852012 QUE852012:QUS852012 REA852012:REO852012 RNW852012:ROK852012 RXS852012:RYG852012 SHO852012:SIC852012 SRK852012:SRY852012 TBG852012:TBU852012 TLC852012:TLQ852012 TUY852012:TVM852012 UEU852012:UFI852012 UOQ852012:UPE852012 UYM852012:UZA852012 VII852012:VIW852012 VSE852012:VSS852012 WCA852012:WCO852012 WLW852012:WMK852012 WVS852012:WWG852012 I917548:Y917548 JG917548:JU917548 TC917548:TQ917548 ACY917548:ADM917548 AMU917548:ANI917548 AWQ917548:AXE917548 BGM917548:BHA917548 BQI917548:BQW917548 CAE917548:CAS917548 CKA917548:CKO917548 CTW917548:CUK917548 DDS917548:DEG917548 DNO917548:DOC917548 DXK917548:DXY917548 EHG917548:EHU917548 ERC917548:ERQ917548 FAY917548:FBM917548 FKU917548:FLI917548 FUQ917548:FVE917548 GEM917548:GFA917548 GOI917548:GOW917548 GYE917548:GYS917548 HIA917548:HIO917548 HRW917548:HSK917548 IBS917548:ICG917548 ILO917548:IMC917548 IVK917548:IVY917548 JFG917548:JFU917548 JPC917548:JPQ917548 JYY917548:JZM917548 KIU917548:KJI917548 KSQ917548:KTE917548 LCM917548:LDA917548 LMI917548:LMW917548 LWE917548:LWS917548 MGA917548:MGO917548 MPW917548:MQK917548 MZS917548:NAG917548 NJO917548:NKC917548 NTK917548:NTY917548 ODG917548:ODU917548 ONC917548:ONQ917548 OWY917548:OXM917548 PGU917548:PHI917548 PQQ917548:PRE917548 QAM917548:QBA917548 QKI917548:QKW917548 QUE917548:QUS917548 REA917548:REO917548 RNW917548:ROK917548 RXS917548:RYG917548 SHO917548:SIC917548 SRK917548:SRY917548 TBG917548:TBU917548 TLC917548:TLQ917548 TUY917548:TVM917548 UEU917548:UFI917548 UOQ917548:UPE917548 UYM917548:UZA917548 VII917548:VIW917548 VSE917548:VSS917548 WCA917548:WCO917548 WLW917548:WMK917548 WVS917548:WWG917548 I983084:Y983084 JG983084:JU983084 TC983084:TQ983084 ACY983084:ADM983084 AMU983084:ANI983084 AWQ983084:AXE983084 BGM983084:BHA983084 BQI983084:BQW983084 CAE983084:CAS983084 CKA983084:CKO983084 CTW983084:CUK983084 DDS983084:DEG983084 DNO983084:DOC983084 DXK983084:DXY983084 EHG983084:EHU983084 ERC983084:ERQ983084 FAY983084:FBM983084 FKU983084:FLI983084 FUQ983084:FVE983084 GEM983084:GFA983084 GOI983084:GOW983084 GYE983084:GYS983084 HIA983084:HIO983084 HRW983084:HSK983084 IBS983084:ICG983084 ILO983084:IMC983084 IVK983084:IVY983084 JFG983084:JFU983084 JPC983084:JPQ983084 JYY983084:JZM983084 KIU983084:KJI983084 KSQ983084:KTE983084 LCM983084:LDA983084 LMI983084:LMW983084 LWE983084:LWS983084 MGA983084:MGO983084 MPW983084:MQK983084 MZS983084:NAG983084 NJO983084:NKC983084 NTK983084:NTY983084 ODG983084:ODU983084 ONC983084:ONQ983084 OWY983084:OXM983084 PGU983084:PHI983084 PQQ983084:PRE983084 QAM983084:QBA983084 QKI983084:QKW983084 QUE983084:QUS983084 REA983084:REO983084 RNW983084:ROK983084 RXS983084:RYG983084 SHO983084:SIC983084 SRK983084:SRY983084 TBG983084:TBU983084 TLC983084:TLQ983084 TUY983084:TVM983084 UEU983084:UFI983084 UOQ983084:UPE983084 UYM983084:UZA983084 VII983084:VIW983084 VSE983084:VSS983084 WCA983084:WCO983084 WLW983084:WMK983084 WVS983084:WWG983084 I46:Y46 JG46:JU46 TC46:TQ46 ACY46:ADM46 AMU46:ANI46 AWQ46:AXE46 BGM46:BHA46 BQI46:BQW46 CAE46:CAS46 CKA46:CKO46 CTW46:CUK46 DDS46:DEG46 DNO46:DOC46 DXK46:DXY46 EHG46:EHU46 ERC46:ERQ46 FAY46:FBM46 FKU46:FLI46 FUQ46:FVE46 GEM46:GFA46 GOI46:GOW46 GYE46:GYS46 HIA46:HIO46 HRW46:HSK46 IBS46:ICG46 ILO46:IMC46 IVK46:IVY46 JFG46:JFU46 JPC46:JPQ46 JYY46:JZM46 KIU46:KJI46 KSQ46:KTE46 LCM46:LDA46 LMI46:LMW46 LWE46:LWS46 MGA46:MGO46 MPW46:MQK46 MZS46:NAG46 NJO46:NKC46 NTK46:NTY46 ODG46:ODU46 ONC46:ONQ46 OWY46:OXM46 PGU46:PHI46 PQQ46:PRE46 QAM46:QBA46 QKI46:QKW46 QUE46:QUS46 REA46:REO46 RNW46:ROK46 RXS46:RYG46 SHO46:SIC46 SRK46:SRY46 TBG46:TBU46 TLC46:TLQ46 TUY46:TVM46 UEU46:UFI46 UOQ46:UPE46 UYM46:UZA46 VII46:VIW46 VSE46:VSS46 WCA46:WCO46 WLW46:WMK46 WVS46:WWG46 I65582:Y65582 JG65582:JU65582 TC65582:TQ65582 ACY65582:ADM65582 AMU65582:ANI65582 AWQ65582:AXE65582 BGM65582:BHA65582 BQI65582:BQW65582 CAE65582:CAS65582 CKA65582:CKO65582 CTW65582:CUK65582 DDS65582:DEG65582 DNO65582:DOC65582 DXK65582:DXY65582 EHG65582:EHU65582 ERC65582:ERQ65582 FAY65582:FBM65582 FKU65582:FLI65582 FUQ65582:FVE65582 GEM65582:GFA65582 GOI65582:GOW65582 GYE65582:GYS65582 HIA65582:HIO65582 HRW65582:HSK65582 IBS65582:ICG65582 ILO65582:IMC65582 IVK65582:IVY65582 JFG65582:JFU65582 JPC65582:JPQ65582 JYY65582:JZM65582 KIU65582:KJI65582 KSQ65582:KTE65582 LCM65582:LDA65582 LMI65582:LMW65582 LWE65582:LWS65582 MGA65582:MGO65582 MPW65582:MQK65582 MZS65582:NAG65582 NJO65582:NKC65582 NTK65582:NTY65582 ODG65582:ODU65582 ONC65582:ONQ65582 OWY65582:OXM65582 PGU65582:PHI65582 PQQ65582:PRE65582 QAM65582:QBA65582 QKI65582:QKW65582 QUE65582:QUS65582 REA65582:REO65582 RNW65582:ROK65582 RXS65582:RYG65582 SHO65582:SIC65582 SRK65582:SRY65582 TBG65582:TBU65582 TLC65582:TLQ65582 TUY65582:TVM65582 UEU65582:UFI65582 UOQ65582:UPE65582 UYM65582:UZA65582 VII65582:VIW65582 VSE65582:VSS65582 WCA65582:WCO65582 WLW65582:WMK65582 WVS65582:WWG65582 I131118:Y131118 JG131118:JU131118 TC131118:TQ131118 ACY131118:ADM131118 AMU131118:ANI131118 AWQ131118:AXE131118 BGM131118:BHA131118 BQI131118:BQW131118 CAE131118:CAS131118 CKA131118:CKO131118 CTW131118:CUK131118 DDS131118:DEG131118 DNO131118:DOC131118 DXK131118:DXY131118 EHG131118:EHU131118 ERC131118:ERQ131118 FAY131118:FBM131118 FKU131118:FLI131118 FUQ131118:FVE131118 GEM131118:GFA131118 GOI131118:GOW131118 GYE131118:GYS131118 HIA131118:HIO131118 HRW131118:HSK131118 IBS131118:ICG131118 ILO131118:IMC131118 IVK131118:IVY131118 JFG131118:JFU131118 JPC131118:JPQ131118 JYY131118:JZM131118 KIU131118:KJI131118 KSQ131118:KTE131118 LCM131118:LDA131118 LMI131118:LMW131118 LWE131118:LWS131118 MGA131118:MGO131118 MPW131118:MQK131118 MZS131118:NAG131118 NJO131118:NKC131118 NTK131118:NTY131118 ODG131118:ODU131118 ONC131118:ONQ131118 OWY131118:OXM131118 PGU131118:PHI131118 PQQ131118:PRE131118 QAM131118:QBA131118 QKI131118:QKW131118 QUE131118:QUS131118 REA131118:REO131118 RNW131118:ROK131118 RXS131118:RYG131118 SHO131118:SIC131118 SRK131118:SRY131118 TBG131118:TBU131118 TLC131118:TLQ131118 TUY131118:TVM131118 UEU131118:UFI131118 UOQ131118:UPE131118 UYM131118:UZA131118 VII131118:VIW131118 VSE131118:VSS131118 WCA131118:WCO131118 WLW131118:WMK131118 WVS131118:WWG131118 I196654:Y196654 JG196654:JU196654 TC196654:TQ196654 ACY196654:ADM196654 AMU196654:ANI196654 AWQ196654:AXE196654 BGM196654:BHA196654 BQI196654:BQW196654 CAE196654:CAS196654 CKA196654:CKO196654 CTW196654:CUK196654 DDS196654:DEG196654 DNO196654:DOC196654 DXK196654:DXY196654 EHG196654:EHU196654 ERC196654:ERQ196654 FAY196654:FBM196654 FKU196654:FLI196654 FUQ196654:FVE196654 GEM196654:GFA196654 GOI196654:GOW196654 GYE196654:GYS196654 HIA196654:HIO196654 HRW196654:HSK196654 IBS196654:ICG196654 ILO196654:IMC196654 IVK196654:IVY196654 JFG196654:JFU196654 JPC196654:JPQ196654 JYY196654:JZM196654 KIU196654:KJI196654 KSQ196654:KTE196654 LCM196654:LDA196654 LMI196654:LMW196654 LWE196654:LWS196654 MGA196654:MGO196654 MPW196654:MQK196654 MZS196654:NAG196654 NJO196654:NKC196654 NTK196654:NTY196654 ODG196654:ODU196654 ONC196654:ONQ196654 OWY196654:OXM196654 PGU196654:PHI196654 PQQ196654:PRE196654 QAM196654:QBA196654 QKI196654:QKW196654 QUE196654:QUS196654 REA196654:REO196654 RNW196654:ROK196654 RXS196654:RYG196654 SHO196654:SIC196654 SRK196654:SRY196654 TBG196654:TBU196654 TLC196654:TLQ196654 TUY196654:TVM196654 UEU196654:UFI196654 UOQ196654:UPE196654 UYM196654:UZA196654 VII196654:VIW196654 VSE196654:VSS196654 WCA196654:WCO196654 WLW196654:WMK196654 WVS196654:WWG196654 I262190:Y262190 JG262190:JU262190 TC262190:TQ262190 ACY262190:ADM262190 AMU262190:ANI262190 AWQ262190:AXE262190 BGM262190:BHA262190 BQI262190:BQW262190 CAE262190:CAS262190 CKA262190:CKO262190 CTW262190:CUK262190 DDS262190:DEG262190 DNO262190:DOC262190 DXK262190:DXY262190 EHG262190:EHU262190 ERC262190:ERQ262190 FAY262190:FBM262190 FKU262190:FLI262190 FUQ262190:FVE262190 GEM262190:GFA262190 GOI262190:GOW262190 GYE262190:GYS262190 HIA262190:HIO262190 HRW262190:HSK262190 IBS262190:ICG262190 ILO262190:IMC262190 IVK262190:IVY262190 JFG262190:JFU262190 JPC262190:JPQ262190 JYY262190:JZM262190 KIU262190:KJI262190 KSQ262190:KTE262190 LCM262190:LDA262190 LMI262190:LMW262190 LWE262190:LWS262190 MGA262190:MGO262190 MPW262190:MQK262190 MZS262190:NAG262190 NJO262190:NKC262190 NTK262190:NTY262190 ODG262190:ODU262190 ONC262190:ONQ262190 OWY262190:OXM262190 PGU262190:PHI262190 PQQ262190:PRE262190 QAM262190:QBA262190 QKI262190:QKW262190 QUE262190:QUS262190 REA262190:REO262190 RNW262190:ROK262190 RXS262190:RYG262190 SHO262190:SIC262190 SRK262190:SRY262190 TBG262190:TBU262190 TLC262190:TLQ262190 TUY262190:TVM262190 UEU262190:UFI262190 UOQ262190:UPE262190 UYM262190:UZA262190 VII262190:VIW262190 VSE262190:VSS262190 WCA262190:WCO262190 WLW262190:WMK262190 WVS262190:WWG262190 I327726:Y327726 JG327726:JU327726 TC327726:TQ327726 ACY327726:ADM327726 AMU327726:ANI327726 AWQ327726:AXE327726 BGM327726:BHA327726 BQI327726:BQW327726 CAE327726:CAS327726 CKA327726:CKO327726 CTW327726:CUK327726 DDS327726:DEG327726 DNO327726:DOC327726 DXK327726:DXY327726 EHG327726:EHU327726 ERC327726:ERQ327726 FAY327726:FBM327726 FKU327726:FLI327726 FUQ327726:FVE327726 GEM327726:GFA327726 GOI327726:GOW327726 GYE327726:GYS327726 HIA327726:HIO327726 HRW327726:HSK327726 IBS327726:ICG327726 ILO327726:IMC327726 IVK327726:IVY327726 JFG327726:JFU327726 JPC327726:JPQ327726 JYY327726:JZM327726 KIU327726:KJI327726 KSQ327726:KTE327726 LCM327726:LDA327726 LMI327726:LMW327726 LWE327726:LWS327726 MGA327726:MGO327726 MPW327726:MQK327726 MZS327726:NAG327726 NJO327726:NKC327726 NTK327726:NTY327726 ODG327726:ODU327726 ONC327726:ONQ327726 OWY327726:OXM327726 PGU327726:PHI327726 PQQ327726:PRE327726 QAM327726:QBA327726 QKI327726:QKW327726 QUE327726:QUS327726 REA327726:REO327726 RNW327726:ROK327726 RXS327726:RYG327726 SHO327726:SIC327726 SRK327726:SRY327726 TBG327726:TBU327726 TLC327726:TLQ327726 TUY327726:TVM327726 UEU327726:UFI327726 UOQ327726:UPE327726 UYM327726:UZA327726 VII327726:VIW327726 VSE327726:VSS327726 WCA327726:WCO327726 WLW327726:WMK327726 WVS327726:WWG327726 I393262:Y393262 JG393262:JU393262 TC393262:TQ393262 ACY393262:ADM393262 AMU393262:ANI393262 AWQ393262:AXE393262 BGM393262:BHA393262 BQI393262:BQW393262 CAE393262:CAS393262 CKA393262:CKO393262 CTW393262:CUK393262 DDS393262:DEG393262 DNO393262:DOC393262 DXK393262:DXY393262 EHG393262:EHU393262 ERC393262:ERQ393262 FAY393262:FBM393262 FKU393262:FLI393262 FUQ393262:FVE393262 GEM393262:GFA393262 GOI393262:GOW393262 GYE393262:GYS393262 HIA393262:HIO393262 HRW393262:HSK393262 IBS393262:ICG393262 ILO393262:IMC393262 IVK393262:IVY393262 JFG393262:JFU393262 JPC393262:JPQ393262 JYY393262:JZM393262 KIU393262:KJI393262 KSQ393262:KTE393262 LCM393262:LDA393262 LMI393262:LMW393262 LWE393262:LWS393262 MGA393262:MGO393262 MPW393262:MQK393262 MZS393262:NAG393262 NJO393262:NKC393262 NTK393262:NTY393262 ODG393262:ODU393262 ONC393262:ONQ393262 OWY393262:OXM393262 PGU393262:PHI393262 PQQ393262:PRE393262 QAM393262:QBA393262 QKI393262:QKW393262 QUE393262:QUS393262 REA393262:REO393262 RNW393262:ROK393262 RXS393262:RYG393262 SHO393262:SIC393262 SRK393262:SRY393262 TBG393262:TBU393262 TLC393262:TLQ393262 TUY393262:TVM393262 UEU393262:UFI393262 UOQ393262:UPE393262 UYM393262:UZA393262 VII393262:VIW393262 VSE393262:VSS393262 WCA393262:WCO393262 WLW393262:WMK393262 WVS393262:WWG393262 I458798:Y458798 JG458798:JU458798 TC458798:TQ458798 ACY458798:ADM458798 AMU458798:ANI458798 AWQ458798:AXE458798 BGM458798:BHA458798 BQI458798:BQW458798 CAE458798:CAS458798 CKA458798:CKO458798 CTW458798:CUK458798 DDS458798:DEG458798 DNO458798:DOC458798 DXK458798:DXY458798 EHG458798:EHU458798 ERC458798:ERQ458798 FAY458798:FBM458798 FKU458798:FLI458798 FUQ458798:FVE458798 GEM458798:GFA458798 GOI458798:GOW458798 GYE458798:GYS458798 HIA458798:HIO458798 HRW458798:HSK458798 IBS458798:ICG458798 ILO458798:IMC458798 IVK458798:IVY458798 JFG458798:JFU458798 JPC458798:JPQ458798 JYY458798:JZM458798 KIU458798:KJI458798 KSQ458798:KTE458798 LCM458798:LDA458798 LMI458798:LMW458798 LWE458798:LWS458798 MGA458798:MGO458798 MPW458798:MQK458798 MZS458798:NAG458798 NJO458798:NKC458798 NTK458798:NTY458798 ODG458798:ODU458798 ONC458798:ONQ458798 OWY458798:OXM458798 PGU458798:PHI458798 PQQ458798:PRE458798 QAM458798:QBA458798 QKI458798:QKW458798 QUE458798:QUS458798 REA458798:REO458798 RNW458798:ROK458798 RXS458798:RYG458798 SHO458798:SIC458798 SRK458798:SRY458798 TBG458798:TBU458798 TLC458798:TLQ458798 TUY458798:TVM458798 UEU458798:UFI458798 UOQ458798:UPE458798 UYM458798:UZA458798 VII458798:VIW458798 VSE458798:VSS458798 WCA458798:WCO458798 WLW458798:WMK458798 WVS458798:WWG458798 I524334:Y524334 JG524334:JU524334 TC524334:TQ524334 ACY524334:ADM524334 AMU524334:ANI524334 AWQ524334:AXE524334 BGM524334:BHA524334 BQI524334:BQW524334 CAE524334:CAS524334 CKA524334:CKO524334 CTW524334:CUK524334 DDS524334:DEG524334 DNO524334:DOC524334 DXK524334:DXY524334 EHG524334:EHU524334 ERC524334:ERQ524334 FAY524334:FBM524334 FKU524334:FLI524334 FUQ524334:FVE524334 GEM524334:GFA524334 GOI524334:GOW524334 GYE524334:GYS524334 HIA524334:HIO524334 HRW524334:HSK524334 IBS524334:ICG524334 ILO524334:IMC524334 IVK524334:IVY524334 JFG524334:JFU524334 JPC524334:JPQ524334 JYY524334:JZM524334 KIU524334:KJI524334 KSQ524334:KTE524334 LCM524334:LDA524334 LMI524334:LMW524334 LWE524334:LWS524334 MGA524334:MGO524334 MPW524334:MQK524334 MZS524334:NAG524334 NJO524334:NKC524334 NTK524334:NTY524334 ODG524334:ODU524334 ONC524334:ONQ524334 OWY524334:OXM524334 PGU524334:PHI524334 PQQ524334:PRE524334 QAM524334:QBA524334 QKI524334:QKW524334 QUE524334:QUS524334 REA524334:REO524334 RNW524334:ROK524334 RXS524334:RYG524334 SHO524334:SIC524334 SRK524334:SRY524334 TBG524334:TBU524334 TLC524334:TLQ524334 TUY524334:TVM524334 UEU524334:UFI524334 UOQ524334:UPE524334 UYM524334:UZA524334 VII524334:VIW524334 VSE524334:VSS524334 WCA524334:WCO524334 WLW524334:WMK524334 WVS524334:WWG524334 I589870:Y589870 JG589870:JU589870 TC589870:TQ589870 ACY589870:ADM589870 AMU589870:ANI589870 AWQ589870:AXE589870 BGM589870:BHA589870 BQI589870:BQW589870 CAE589870:CAS589870 CKA589870:CKO589870 CTW589870:CUK589870 DDS589870:DEG589870 DNO589870:DOC589870 DXK589870:DXY589870 EHG589870:EHU589870 ERC589870:ERQ589870 FAY589870:FBM589870 FKU589870:FLI589870 FUQ589870:FVE589870 GEM589870:GFA589870 GOI589870:GOW589870 GYE589870:GYS589870 HIA589870:HIO589870 HRW589870:HSK589870 IBS589870:ICG589870 ILO589870:IMC589870 IVK589870:IVY589870 JFG589870:JFU589870 JPC589870:JPQ589870 JYY589870:JZM589870 KIU589870:KJI589870 KSQ589870:KTE589870 LCM589870:LDA589870 LMI589870:LMW589870 LWE589870:LWS589870 MGA589870:MGO589870 MPW589870:MQK589870 MZS589870:NAG589870 NJO589870:NKC589870 NTK589870:NTY589870 ODG589870:ODU589870 ONC589870:ONQ589870 OWY589870:OXM589870 PGU589870:PHI589870 PQQ589870:PRE589870 QAM589870:QBA589870 QKI589870:QKW589870 QUE589870:QUS589870 REA589870:REO589870 RNW589870:ROK589870 RXS589870:RYG589870 SHO589870:SIC589870 SRK589870:SRY589870 TBG589870:TBU589870 TLC589870:TLQ589870 TUY589870:TVM589870 UEU589870:UFI589870 UOQ589870:UPE589870 UYM589870:UZA589870 VII589870:VIW589870 VSE589870:VSS589870 WCA589870:WCO589870 WLW589870:WMK589870 WVS589870:WWG589870 I655406:Y655406 JG655406:JU655406 TC655406:TQ655406 ACY655406:ADM655406 AMU655406:ANI655406 AWQ655406:AXE655406 BGM655406:BHA655406 BQI655406:BQW655406 CAE655406:CAS655406 CKA655406:CKO655406 CTW655406:CUK655406 DDS655406:DEG655406 DNO655406:DOC655406 DXK655406:DXY655406 EHG655406:EHU655406 ERC655406:ERQ655406 FAY655406:FBM655406 FKU655406:FLI655406 FUQ655406:FVE655406 GEM655406:GFA655406 GOI655406:GOW655406 GYE655406:GYS655406 HIA655406:HIO655406 HRW655406:HSK655406 IBS655406:ICG655406 ILO655406:IMC655406 IVK655406:IVY655406 JFG655406:JFU655406 JPC655406:JPQ655406 JYY655406:JZM655406 KIU655406:KJI655406 KSQ655406:KTE655406 LCM655406:LDA655406 LMI655406:LMW655406 LWE655406:LWS655406 MGA655406:MGO655406 MPW655406:MQK655406 MZS655406:NAG655406 NJO655406:NKC655406 NTK655406:NTY655406 ODG655406:ODU655406 ONC655406:ONQ655406 OWY655406:OXM655406 PGU655406:PHI655406 PQQ655406:PRE655406 QAM655406:QBA655406 QKI655406:QKW655406 QUE655406:QUS655406 REA655406:REO655406 RNW655406:ROK655406 RXS655406:RYG655406 SHO655406:SIC655406 SRK655406:SRY655406 TBG655406:TBU655406 TLC655406:TLQ655406 TUY655406:TVM655406 UEU655406:UFI655406 UOQ655406:UPE655406 UYM655406:UZA655406 VII655406:VIW655406 VSE655406:VSS655406 WCA655406:WCO655406 WLW655406:WMK655406 WVS655406:WWG655406 I720942:Y720942 JG720942:JU720942 TC720942:TQ720942 ACY720942:ADM720942 AMU720942:ANI720942 AWQ720942:AXE720942 BGM720942:BHA720942 BQI720942:BQW720942 CAE720942:CAS720942 CKA720942:CKO720942 CTW720942:CUK720942 DDS720942:DEG720942 DNO720942:DOC720942 DXK720942:DXY720942 EHG720942:EHU720942 ERC720942:ERQ720942 FAY720942:FBM720942 FKU720942:FLI720942 FUQ720942:FVE720942 GEM720942:GFA720942 GOI720942:GOW720942 GYE720942:GYS720942 HIA720942:HIO720942 HRW720942:HSK720942 IBS720942:ICG720942 ILO720942:IMC720942 IVK720942:IVY720942 JFG720942:JFU720942 JPC720942:JPQ720942 JYY720942:JZM720942 KIU720942:KJI720942 KSQ720942:KTE720942 LCM720942:LDA720942 LMI720942:LMW720942 LWE720942:LWS720942 MGA720942:MGO720942 MPW720942:MQK720942 MZS720942:NAG720942 NJO720942:NKC720942 NTK720942:NTY720942 ODG720942:ODU720942 ONC720942:ONQ720942 OWY720942:OXM720942 PGU720942:PHI720942 PQQ720942:PRE720942 QAM720942:QBA720942 QKI720942:QKW720942 QUE720942:QUS720942 REA720942:REO720942 RNW720942:ROK720942 RXS720942:RYG720942 SHO720942:SIC720942 SRK720942:SRY720942 TBG720942:TBU720942 TLC720942:TLQ720942 TUY720942:TVM720942 UEU720942:UFI720942 UOQ720942:UPE720942 UYM720942:UZA720942 VII720942:VIW720942 VSE720942:VSS720942 WCA720942:WCO720942 WLW720942:WMK720942 WVS720942:WWG720942 I786478:Y786478 JG786478:JU786478 TC786478:TQ786478 ACY786478:ADM786478 AMU786478:ANI786478 AWQ786478:AXE786478 BGM786478:BHA786478 BQI786478:BQW786478 CAE786478:CAS786478 CKA786478:CKO786478 CTW786478:CUK786478 DDS786478:DEG786478 DNO786478:DOC786478 DXK786478:DXY786478 EHG786478:EHU786478 ERC786478:ERQ786478 FAY786478:FBM786478 FKU786478:FLI786478 FUQ786478:FVE786478 GEM786478:GFA786478 GOI786478:GOW786478 GYE786478:GYS786478 HIA786478:HIO786478 HRW786478:HSK786478 IBS786478:ICG786478 ILO786478:IMC786478 IVK786478:IVY786478 JFG786478:JFU786478 JPC786478:JPQ786478 JYY786478:JZM786478 KIU786478:KJI786478 KSQ786478:KTE786478 LCM786478:LDA786478 LMI786478:LMW786478 LWE786478:LWS786478 MGA786478:MGO786478 MPW786478:MQK786478 MZS786478:NAG786478 NJO786478:NKC786478 NTK786478:NTY786478 ODG786478:ODU786478 ONC786478:ONQ786478 OWY786478:OXM786478 PGU786478:PHI786478 PQQ786478:PRE786478 QAM786478:QBA786478 QKI786478:QKW786478 QUE786478:QUS786478 REA786478:REO786478 RNW786478:ROK786478 RXS786478:RYG786478 SHO786478:SIC786478 SRK786478:SRY786478 TBG786478:TBU786478 TLC786478:TLQ786478 TUY786478:TVM786478 UEU786478:UFI786478 UOQ786478:UPE786478 UYM786478:UZA786478 VII786478:VIW786478 VSE786478:VSS786478 WCA786478:WCO786478 WLW786478:WMK786478 WVS786478:WWG786478 I852014:Y852014 JG852014:JU852014 TC852014:TQ852014 ACY852014:ADM852014 AMU852014:ANI852014 AWQ852014:AXE852014 BGM852014:BHA852014 BQI852014:BQW852014 CAE852014:CAS852014 CKA852014:CKO852014 CTW852014:CUK852014 DDS852014:DEG852014 DNO852014:DOC852014 DXK852014:DXY852014 EHG852014:EHU852014 ERC852014:ERQ852014 FAY852014:FBM852014 FKU852014:FLI852014 FUQ852014:FVE852014 GEM852014:GFA852014 GOI852014:GOW852014 GYE852014:GYS852014 HIA852014:HIO852014 HRW852014:HSK852014 IBS852014:ICG852014 ILO852014:IMC852014 IVK852014:IVY852014 JFG852014:JFU852014 JPC852014:JPQ852014 JYY852014:JZM852014 KIU852014:KJI852014 KSQ852014:KTE852014 LCM852014:LDA852014 LMI852014:LMW852014 LWE852014:LWS852014 MGA852014:MGO852014 MPW852014:MQK852014 MZS852014:NAG852014 NJO852014:NKC852014 NTK852014:NTY852014 ODG852014:ODU852014 ONC852014:ONQ852014 OWY852014:OXM852014 PGU852014:PHI852014 PQQ852014:PRE852014 QAM852014:QBA852014 QKI852014:QKW852014 QUE852014:QUS852014 REA852014:REO852014 RNW852014:ROK852014 RXS852014:RYG852014 SHO852014:SIC852014 SRK852014:SRY852014 TBG852014:TBU852014 TLC852014:TLQ852014 TUY852014:TVM852014 UEU852014:UFI852014 UOQ852014:UPE852014 UYM852014:UZA852014 VII852014:VIW852014 VSE852014:VSS852014 WCA852014:WCO852014 WLW852014:WMK852014 WVS852014:WWG852014 I917550:Y917550 JG917550:JU917550 TC917550:TQ917550 ACY917550:ADM917550 AMU917550:ANI917550 AWQ917550:AXE917550 BGM917550:BHA917550 BQI917550:BQW917550 CAE917550:CAS917550 CKA917550:CKO917550 CTW917550:CUK917550 DDS917550:DEG917550 DNO917550:DOC917550 DXK917550:DXY917550 EHG917550:EHU917550 ERC917550:ERQ917550 FAY917550:FBM917550 FKU917550:FLI917550 FUQ917550:FVE917550 GEM917550:GFA917550 GOI917550:GOW917550 GYE917550:GYS917550 HIA917550:HIO917550 HRW917550:HSK917550 IBS917550:ICG917550 ILO917550:IMC917550 IVK917550:IVY917550 JFG917550:JFU917550 JPC917550:JPQ917550 JYY917550:JZM917550 KIU917550:KJI917550 KSQ917550:KTE917550 LCM917550:LDA917550 LMI917550:LMW917550 LWE917550:LWS917550 MGA917550:MGO917550 MPW917550:MQK917550 MZS917550:NAG917550 NJO917550:NKC917550 NTK917550:NTY917550 ODG917550:ODU917550 ONC917550:ONQ917550 OWY917550:OXM917550 PGU917550:PHI917550 PQQ917550:PRE917550 QAM917550:QBA917550 QKI917550:QKW917550 QUE917550:QUS917550 REA917550:REO917550 RNW917550:ROK917550 RXS917550:RYG917550 SHO917550:SIC917550 SRK917550:SRY917550 TBG917550:TBU917550 TLC917550:TLQ917550 TUY917550:TVM917550 UEU917550:UFI917550 UOQ917550:UPE917550 UYM917550:UZA917550 VII917550:VIW917550 VSE917550:VSS917550 WCA917550:WCO917550 WLW917550:WMK917550 WVS917550:WWG917550 I983086:Y983086 JG983086:JU983086 TC983086:TQ983086 ACY983086:ADM983086 AMU983086:ANI983086 AWQ983086:AXE983086 BGM983086:BHA983086 BQI983086:BQW983086 CAE983086:CAS983086 CKA983086:CKO983086 CTW983086:CUK983086 DDS983086:DEG983086 DNO983086:DOC983086 DXK983086:DXY983086 EHG983086:EHU983086 ERC983086:ERQ983086 FAY983086:FBM983086 FKU983086:FLI983086 FUQ983086:FVE983086 GEM983086:GFA983086 GOI983086:GOW983086 GYE983086:GYS983086 HIA983086:HIO983086 HRW983086:HSK983086 IBS983086:ICG983086 ILO983086:IMC983086 IVK983086:IVY983086 JFG983086:JFU983086 JPC983086:JPQ983086 JYY983086:JZM983086 KIU983086:KJI983086 KSQ983086:KTE983086 LCM983086:LDA983086 LMI983086:LMW983086 LWE983086:LWS983086 MGA983086:MGO983086 MPW983086:MQK983086 MZS983086:NAG983086 NJO983086:NKC983086 NTK983086:NTY983086 ODG983086:ODU983086 ONC983086:ONQ983086 OWY983086:OXM983086 PGU983086:PHI983086 PQQ983086:PRE983086 QAM983086:QBA983086 QKI983086:QKW983086 QUE983086:QUS983086 REA983086:REO983086 RNW983086:ROK983086 RXS983086:RYG983086 SHO983086:SIC983086 SRK983086:SRY983086 TBG983086:TBU983086 TLC983086:TLQ983086 TUY983086:TVM983086 UEU983086:UFI983086 UOQ983086:UPE983086 UYM983086:UZA983086 VII983086:VIW983086 VSE983086:VSS983086 WCA983086:WCO983086 WLW983086:WMK983086 WVS983086:WWG983086 I48:Y48 JG48:JU48 TC48:TQ48 ACY48:ADM48 AMU48:ANI48 AWQ48:AXE48 BGM48:BHA48 BQI48:BQW48 CAE48:CAS48 CKA48:CKO48 CTW48:CUK48 DDS48:DEG48 DNO48:DOC48 DXK48:DXY48 EHG48:EHU48 ERC48:ERQ48 FAY48:FBM48 FKU48:FLI48 FUQ48:FVE48 GEM48:GFA48 GOI48:GOW48 GYE48:GYS48 HIA48:HIO48 HRW48:HSK48 IBS48:ICG48 ILO48:IMC48 IVK48:IVY48 JFG48:JFU48 JPC48:JPQ48 JYY48:JZM48 KIU48:KJI48 KSQ48:KTE48 LCM48:LDA48 LMI48:LMW48 LWE48:LWS48 MGA48:MGO48 MPW48:MQK48 MZS48:NAG48 NJO48:NKC48 NTK48:NTY48 ODG48:ODU48 ONC48:ONQ48 OWY48:OXM48 PGU48:PHI48 PQQ48:PRE48 QAM48:QBA48 QKI48:QKW48 QUE48:QUS48 REA48:REO48 RNW48:ROK48 RXS48:RYG48 SHO48:SIC48 SRK48:SRY48 TBG48:TBU48 TLC48:TLQ48 TUY48:TVM48 UEU48:UFI48 UOQ48:UPE48 UYM48:UZA48 VII48:VIW48 VSE48:VSS48 WCA48:WCO48 WLW48:WMK48 WVS48:WWG48 I65584:Y65584 JG65584:JU65584 TC65584:TQ65584 ACY65584:ADM65584 AMU65584:ANI65584 AWQ65584:AXE65584 BGM65584:BHA65584 BQI65584:BQW65584 CAE65584:CAS65584 CKA65584:CKO65584 CTW65584:CUK65584 DDS65584:DEG65584 DNO65584:DOC65584 DXK65584:DXY65584 EHG65584:EHU65584 ERC65584:ERQ65584 FAY65584:FBM65584 FKU65584:FLI65584 FUQ65584:FVE65584 GEM65584:GFA65584 GOI65584:GOW65584 GYE65584:GYS65584 HIA65584:HIO65584 HRW65584:HSK65584 IBS65584:ICG65584 ILO65584:IMC65584 IVK65584:IVY65584 JFG65584:JFU65584 JPC65584:JPQ65584 JYY65584:JZM65584 KIU65584:KJI65584 KSQ65584:KTE65584 LCM65584:LDA65584 LMI65584:LMW65584 LWE65584:LWS65584 MGA65584:MGO65584 MPW65584:MQK65584 MZS65584:NAG65584 NJO65584:NKC65584 NTK65584:NTY65584 ODG65584:ODU65584 ONC65584:ONQ65584 OWY65584:OXM65584 PGU65584:PHI65584 PQQ65584:PRE65584 QAM65584:QBA65584 QKI65584:QKW65584 QUE65584:QUS65584 REA65584:REO65584 RNW65584:ROK65584 RXS65584:RYG65584 SHO65584:SIC65584 SRK65584:SRY65584 TBG65584:TBU65584 TLC65584:TLQ65584 TUY65584:TVM65584 UEU65584:UFI65584 UOQ65584:UPE65584 UYM65584:UZA65584 VII65584:VIW65584 VSE65584:VSS65584 WCA65584:WCO65584 WLW65584:WMK65584 WVS65584:WWG65584 I131120:Y131120 JG131120:JU131120 TC131120:TQ131120 ACY131120:ADM131120 AMU131120:ANI131120 AWQ131120:AXE131120 BGM131120:BHA131120 BQI131120:BQW131120 CAE131120:CAS131120 CKA131120:CKO131120 CTW131120:CUK131120 DDS131120:DEG131120 DNO131120:DOC131120 DXK131120:DXY131120 EHG131120:EHU131120 ERC131120:ERQ131120 FAY131120:FBM131120 FKU131120:FLI131120 FUQ131120:FVE131120 GEM131120:GFA131120 GOI131120:GOW131120 GYE131120:GYS131120 HIA131120:HIO131120 HRW131120:HSK131120 IBS131120:ICG131120 ILO131120:IMC131120 IVK131120:IVY131120 JFG131120:JFU131120 JPC131120:JPQ131120 JYY131120:JZM131120 KIU131120:KJI131120 KSQ131120:KTE131120 LCM131120:LDA131120 LMI131120:LMW131120 LWE131120:LWS131120 MGA131120:MGO131120 MPW131120:MQK131120 MZS131120:NAG131120 NJO131120:NKC131120 NTK131120:NTY131120 ODG131120:ODU131120 ONC131120:ONQ131120 OWY131120:OXM131120 PGU131120:PHI131120 PQQ131120:PRE131120 QAM131120:QBA131120 QKI131120:QKW131120 QUE131120:QUS131120 REA131120:REO131120 RNW131120:ROK131120 RXS131120:RYG131120 SHO131120:SIC131120 SRK131120:SRY131120 TBG131120:TBU131120 TLC131120:TLQ131120 TUY131120:TVM131120 UEU131120:UFI131120 UOQ131120:UPE131120 UYM131120:UZA131120 VII131120:VIW131120 VSE131120:VSS131120 WCA131120:WCO131120 WLW131120:WMK131120 WVS131120:WWG131120 I196656:Y196656 JG196656:JU196656 TC196656:TQ196656 ACY196656:ADM196656 AMU196656:ANI196656 AWQ196656:AXE196656 BGM196656:BHA196656 BQI196656:BQW196656 CAE196656:CAS196656 CKA196656:CKO196656 CTW196656:CUK196656 DDS196656:DEG196656 DNO196656:DOC196656 DXK196656:DXY196656 EHG196656:EHU196656 ERC196656:ERQ196656 FAY196656:FBM196656 FKU196656:FLI196656 FUQ196656:FVE196656 GEM196656:GFA196656 GOI196656:GOW196656 GYE196656:GYS196656 HIA196656:HIO196656 HRW196656:HSK196656 IBS196656:ICG196656 ILO196656:IMC196656 IVK196656:IVY196656 JFG196656:JFU196656 JPC196656:JPQ196656 JYY196656:JZM196656 KIU196656:KJI196656 KSQ196656:KTE196656 LCM196656:LDA196656 LMI196656:LMW196656 LWE196656:LWS196656 MGA196656:MGO196656 MPW196656:MQK196656 MZS196656:NAG196656 NJO196656:NKC196656 NTK196656:NTY196656 ODG196656:ODU196656 ONC196656:ONQ196656 OWY196656:OXM196656 PGU196656:PHI196656 PQQ196656:PRE196656 QAM196656:QBA196656 QKI196656:QKW196656 QUE196656:QUS196656 REA196656:REO196656 RNW196656:ROK196656 RXS196656:RYG196656 SHO196656:SIC196656 SRK196656:SRY196656 TBG196656:TBU196656 TLC196656:TLQ196656 TUY196656:TVM196656 UEU196656:UFI196656 UOQ196656:UPE196656 UYM196656:UZA196656 VII196656:VIW196656 VSE196656:VSS196656 WCA196656:WCO196656 WLW196656:WMK196656 WVS196656:WWG196656 I262192:Y262192 JG262192:JU262192 TC262192:TQ262192 ACY262192:ADM262192 AMU262192:ANI262192 AWQ262192:AXE262192 BGM262192:BHA262192 BQI262192:BQW262192 CAE262192:CAS262192 CKA262192:CKO262192 CTW262192:CUK262192 DDS262192:DEG262192 DNO262192:DOC262192 DXK262192:DXY262192 EHG262192:EHU262192 ERC262192:ERQ262192 FAY262192:FBM262192 FKU262192:FLI262192 FUQ262192:FVE262192 GEM262192:GFA262192 GOI262192:GOW262192 GYE262192:GYS262192 HIA262192:HIO262192 HRW262192:HSK262192 IBS262192:ICG262192 ILO262192:IMC262192 IVK262192:IVY262192 JFG262192:JFU262192 JPC262192:JPQ262192 JYY262192:JZM262192 KIU262192:KJI262192 KSQ262192:KTE262192 LCM262192:LDA262192 LMI262192:LMW262192 LWE262192:LWS262192 MGA262192:MGO262192 MPW262192:MQK262192 MZS262192:NAG262192 NJO262192:NKC262192 NTK262192:NTY262192 ODG262192:ODU262192 ONC262192:ONQ262192 OWY262192:OXM262192 PGU262192:PHI262192 PQQ262192:PRE262192 QAM262192:QBA262192 QKI262192:QKW262192 QUE262192:QUS262192 REA262192:REO262192 RNW262192:ROK262192 RXS262192:RYG262192 SHO262192:SIC262192 SRK262192:SRY262192 TBG262192:TBU262192 TLC262192:TLQ262192 TUY262192:TVM262192 UEU262192:UFI262192 UOQ262192:UPE262192 UYM262192:UZA262192 VII262192:VIW262192 VSE262192:VSS262192 WCA262192:WCO262192 WLW262192:WMK262192 WVS262192:WWG262192 I327728:Y327728 JG327728:JU327728 TC327728:TQ327728 ACY327728:ADM327728 AMU327728:ANI327728 AWQ327728:AXE327728 BGM327728:BHA327728 BQI327728:BQW327728 CAE327728:CAS327728 CKA327728:CKO327728 CTW327728:CUK327728 DDS327728:DEG327728 DNO327728:DOC327728 DXK327728:DXY327728 EHG327728:EHU327728 ERC327728:ERQ327728 FAY327728:FBM327728 FKU327728:FLI327728 FUQ327728:FVE327728 GEM327728:GFA327728 GOI327728:GOW327728 GYE327728:GYS327728 HIA327728:HIO327728 HRW327728:HSK327728 IBS327728:ICG327728 ILO327728:IMC327728 IVK327728:IVY327728 JFG327728:JFU327728 JPC327728:JPQ327728 JYY327728:JZM327728 KIU327728:KJI327728 KSQ327728:KTE327728 LCM327728:LDA327728 LMI327728:LMW327728 LWE327728:LWS327728 MGA327728:MGO327728 MPW327728:MQK327728 MZS327728:NAG327728 NJO327728:NKC327728 NTK327728:NTY327728 ODG327728:ODU327728 ONC327728:ONQ327728 OWY327728:OXM327728 PGU327728:PHI327728 PQQ327728:PRE327728 QAM327728:QBA327728 QKI327728:QKW327728 QUE327728:QUS327728 REA327728:REO327728 RNW327728:ROK327728 RXS327728:RYG327728 SHO327728:SIC327728 SRK327728:SRY327728 TBG327728:TBU327728 TLC327728:TLQ327728 TUY327728:TVM327728 UEU327728:UFI327728 UOQ327728:UPE327728 UYM327728:UZA327728 VII327728:VIW327728 VSE327728:VSS327728 WCA327728:WCO327728 WLW327728:WMK327728 WVS327728:WWG327728 I393264:Y393264 JG393264:JU393264 TC393264:TQ393264 ACY393264:ADM393264 AMU393264:ANI393264 AWQ393264:AXE393264 BGM393264:BHA393264 BQI393264:BQW393264 CAE393264:CAS393264 CKA393264:CKO393264 CTW393264:CUK393264 DDS393264:DEG393264 DNO393264:DOC393264 DXK393264:DXY393264 EHG393264:EHU393264 ERC393264:ERQ393264 FAY393264:FBM393264 FKU393264:FLI393264 FUQ393264:FVE393264 GEM393264:GFA393264 GOI393264:GOW393264 GYE393264:GYS393264 HIA393264:HIO393264 HRW393264:HSK393264 IBS393264:ICG393264 ILO393264:IMC393264 IVK393264:IVY393264 JFG393264:JFU393264 JPC393264:JPQ393264 JYY393264:JZM393264 KIU393264:KJI393264 KSQ393264:KTE393264 LCM393264:LDA393264 LMI393264:LMW393264 LWE393264:LWS393264 MGA393264:MGO393264 MPW393264:MQK393264 MZS393264:NAG393264 NJO393264:NKC393264 NTK393264:NTY393264 ODG393264:ODU393264 ONC393264:ONQ393264 OWY393264:OXM393264 PGU393264:PHI393264 PQQ393264:PRE393264 QAM393264:QBA393264 QKI393264:QKW393264 QUE393264:QUS393264 REA393264:REO393264 RNW393264:ROK393264 RXS393264:RYG393264 SHO393264:SIC393264 SRK393264:SRY393264 TBG393264:TBU393264 TLC393264:TLQ393264 TUY393264:TVM393264 UEU393264:UFI393264 UOQ393264:UPE393264 UYM393264:UZA393264 VII393264:VIW393264 VSE393264:VSS393264 WCA393264:WCO393264 WLW393264:WMK393264 WVS393264:WWG393264 I458800:Y458800 JG458800:JU458800 TC458800:TQ458800 ACY458800:ADM458800 AMU458800:ANI458800 AWQ458800:AXE458800 BGM458800:BHA458800 BQI458800:BQW458800 CAE458800:CAS458800 CKA458800:CKO458800 CTW458800:CUK458800 DDS458800:DEG458800 DNO458800:DOC458800 DXK458800:DXY458800 EHG458800:EHU458800 ERC458800:ERQ458800 FAY458800:FBM458800 FKU458800:FLI458800 FUQ458800:FVE458800 GEM458800:GFA458800 GOI458800:GOW458800 GYE458800:GYS458800 HIA458800:HIO458800 HRW458800:HSK458800 IBS458800:ICG458800 ILO458800:IMC458800 IVK458800:IVY458800 JFG458800:JFU458800 JPC458800:JPQ458800 JYY458800:JZM458800 KIU458800:KJI458800 KSQ458800:KTE458800 LCM458800:LDA458800 LMI458800:LMW458800 LWE458800:LWS458800 MGA458800:MGO458800 MPW458800:MQK458800 MZS458800:NAG458800 NJO458800:NKC458800 NTK458800:NTY458800 ODG458800:ODU458800 ONC458800:ONQ458800 OWY458800:OXM458800 PGU458800:PHI458800 PQQ458800:PRE458800 QAM458800:QBA458800 QKI458800:QKW458800 QUE458800:QUS458800 REA458800:REO458800 RNW458800:ROK458800 RXS458800:RYG458800 SHO458800:SIC458800 SRK458800:SRY458800 TBG458800:TBU458800 TLC458800:TLQ458800 TUY458800:TVM458800 UEU458800:UFI458800 UOQ458800:UPE458800 UYM458800:UZA458800 VII458800:VIW458800 VSE458800:VSS458800 WCA458800:WCO458800 WLW458800:WMK458800 WVS458800:WWG458800 I524336:Y524336 JG524336:JU524336 TC524336:TQ524336 ACY524336:ADM524336 AMU524336:ANI524336 AWQ524336:AXE524336 BGM524336:BHA524336 BQI524336:BQW524336 CAE524336:CAS524336 CKA524336:CKO524336 CTW524336:CUK524336 DDS524336:DEG524336 DNO524336:DOC524336 DXK524336:DXY524336 EHG524336:EHU524336 ERC524336:ERQ524336 FAY524336:FBM524336 FKU524336:FLI524336 FUQ524336:FVE524336 GEM524336:GFA524336 GOI524336:GOW524336 GYE524336:GYS524336 HIA524336:HIO524336 HRW524336:HSK524336 IBS524336:ICG524336 ILO524336:IMC524336 IVK524336:IVY524336 JFG524336:JFU524336 JPC524336:JPQ524336 JYY524336:JZM524336 KIU524336:KJI524336 KSQ524336:KTE524336 LCM524336:LDA524336 LMI524336:LMW524336 LWE524336:LWS524336 MGA524336:MGO524336 MPW524336:MQK524336 MZS524336:NAG524336 NJO524336:NKC524336 NTK524336:NTY524336 ODG524336:ODU524336 ONC524336:ONQ524336 OWY524336:OXM524336 PGU524336:PHI524336 PQQ524336:PRE524336 QAM524336:QBA524336 QKI524336:QKW524336 QUE524336:QUS524336 REA524336:REO524336 RNW524336:ROK524336 RXS524336:RYG524336 SHO524336:SIC524336 SRK524336:SRY524336 TBG524336:TBU524336 TLC524336:TLQ524336 TUY524336:TVM524336 UEU524336:UFI524336 UOQ524336:UPE524336 UYM524336:UZA524336 VII524336:VIW524336 VSE524336:VSS524336 WCA524336:WCO524336 WLW524336:WMK524336 WVS524336:WWG524336 I589872:Y589872 JG589872:JU589872 TC589872:TQ589872 ACY589872:ADM589872 AMU589872:ANI589872 AWQ589872:AXE589872 BGM589872:BHA589872 BQI589872:BQW589872 CAE589872:CAS589872 CKA589872:CKO589872 CTW589872:CUK589872 DDS589872:DEG589872 DNO589872:DOC589872 DXK589872:DXY589872 EHG589872:EHU589872 ERC589872:ERQ589872 FAY589872:FBM589872 FKU589872:FLI589872 FUQ589872:FVE589872 GEM589872:GFA589872 GOI589872:GOW589872 GYE589872:GYS589872 HIA589872:HIO589872 HRW589872:HSK589872 IBS589872:ICG589872 ILO589872:IMC589872 IVK589872:IVY589872 JFG589872:JFU589872 JPC589872:JPQ589872 JYY589872:JZM589872 KIU589872:KJI589872 KSQ589872:KTE589872 LCM589872:LDA589872 LMI589872:LMW589872 LWE589872:LWS589872 MGA589872:MGO589872 MPW589872:MQK589872 MZS589872:NAG589872 NJO589872:NKC589872 NTK589872:NTY589872 ODG589872:ODU589872 ONC589872:ONQ589872 OWY589872:OXM589872 PGU589872:PHI589872 PQQ589872:PRE589872 QAM589872:QBA589872 QKI589872:QKW589872 QUE589872:QUS589872 REA589872:REO589872 RNW589872:ROK589872 RXS589872:RYG589872 SHO589872:SIC589872 SRK589872:SRY589872 TBG589872:TBU589872 TLC589872:TLQ589872 TUY589872:TVM589872 UEU589872:UFI589872 UOQ589872:UPE589872 UYM589872:UZA589872 VII589872:VIW589872 VSE589872:VSS589872 WCA589872:WCO589872 WLW589872:WMK589872 WVS589872:WWG589872 I655408:Y655408 JG655408:JU655408 TC655408:TQ655408 ACY655408:ADM655408 AMU655408:ANI655408 AWQ655408:AXE655408 BGM655408:BHA655408 BQI655408:BQW655408 CAE655408:CAS655408 CKA655408:CKO655408 CTW655408:CUK655408 DDS655408:DEG655408 DNO655408:DOC655408 DXK655408:DXY655408 EHG655408:EHU655408 ERC655408:ERQ655408 FAY655408:FBM655408 FKU655408:FLI655408 FUQ655408:FVE655408 GEM655408:GFA655408 GOI655408:GOW655408 GYE655408:GYS655408 HIA655408:HIO655408 HRW655408:HSK655408 IBS655408:ICG655408 ILO655408:IMC655408 IVK655408:IVY655408 JFG655408:JFU655408 JPC655408:JPQ655408 JYY655408:JZM655408 KIU655408:KJI655408 KSQ655408:KTE655408 LCM655408:LDA655408 LMI655408:LMW655408 LWE655408:LWS655408 MGA655408:MGO655408 MPW655408:MQK655408 MZS655408:NAG655408 NJO655408:NKC655408 NTK655408:NTY655408 ODG655408:ODU655408 ONC655408:ONQ655408 OWY655408:OXM655408 PGU655408:PHI655408 PQQ655408:PRE655408 QAM655408:QBA655408 QKI655408:QKW655408 QUE655408:QUS655408 REA655408:REO655408 RNW655408:ROK655408 RXS655408:RYG655408 SHO655408:SIC655408 SRK655408:SRY655408 TBG655408:TBU655408 TLC655408:TLQ655408 TUY655408:TVM655408 UEU655408:UFI655408 UOQ655408:UPE655408 UYM655408:UZA655408 VII655408:VIW655408 VSE655408:VSS655408 WCA655408:WCO655408 WLW655408:WMK655408 WVS655408:WWG655408 I720944:Y720944 JG720944:JU720944 TC720944:TQ720944 ACY720944:ADM720944 AMU720944:ANI720944 AWQ720944:AXE720944 BGM720944:BHA720944 BQI720944:BQW720944 CAE720944:CAS720944 CKA720944:CKO720944 CTW720944:CUK720944 DDS720944:DEG720944 DNO720944:DOC720944 DXK720944:DXY720944 EHG720944:EHU720944 ERC720944:ERQ720944 FAY720944:FBM720944 FKU720944:FLI720944 FUQ720944:FVE720944 GEM720944:GFA720944 GOI720944:GOW720944 GYE720944:GYS720944 HIA720944:HIO720944 HRW720944:HSK720944 IBS720944:ICG720944 ILO720944:IMC720944 IVK720944:IVY720944 JFG720944:JFU720944 JPC720944:JPQ720944 JYY720944:JZM720944 KIU720944:KJI720944 KSQ720944:KTE720944 LCM720944:LDA720944 LMI720944:LMW720944 LWE720944:LWS720944 MGA720944:MGO720944 MPW720944:MQK720944 MZS720944:NAG720944 NJO720944:NKC720944 NTK720944:NTY720944 ODG720944:ODU720944 ONC720944:ONQ720944 OWY720944:OXM720944 PGU720944:PHI720944 PQQ720944:PRE720944 QAM720944:QBA720944 QKI720944:QKW720944 QUE720944:QUS720944 REA720944:REO720944 RNW720944:ROK720944 RXS720944:RYG720944 SHO720944:SIC720944 SRK720944:SRY720944 TBG720944:TBU720944 TLC720944:TLQ720944 TUY720944:TVM720944 UEU720944:UFI720944 UOQ720944:UPE720944 UYM720944:UZA720944 VII720944:VIW720944 VSE720944:VSS720944 WCA720944:WCO720944 WLW720944:WMK720944 WVS720944:WWG720944 I786480:Y786480 JG786480:JU786480 TC786480:TQ786480 ACY786480:ADM786480 AMU786480:ANI786480 AWQ786480:AXE786480 BGM786480:BHA786480 BQI786480:BQW786480 CAE786480:CAS786480 CKA786480:CKO786480 CTW786480:CUK786480 DDS786480:DEG786480 DNO786480:DOC786480 DXK786480:DXY786480 EHG786480:EHU786480 ERC786480:ERQ786480 FAY786480:FBM786480 FKU786480:FLI786480 FUQ786480:FVE786480 GEM786480:GFA786480 GOI786480:GOW786480 GYE786480:GYS786480 HIA786480:HIO786480 HRW786480:HSK786480 IBS786480:ICG786480 ILO786480:IMC786480 IVK786480:IVY786480 JFG786480:JFU786480 JPC786480:JPQ786480 JYY786480:JZM786480 KIU786480:KJI786480 KSQ786480:KTE786480 LCM786480:LDA786480 LMI786480:LMW786480 LWE786480:LWS786480 MGA786480:MGO786480 MPW786480:MQK786480 MZS786480:NAG786480 NJO786480:NKC786480 NTK786480:NTY786480 ODG786480:ODU786480 ONC786480:ONQ786480 OWY786480:OXM786480 PGU786480:PHI786480 PQQ786480:PRE786480 QAM786480:QBA786480 QKI786480:QKW786480 QUE786480:QUS786480 REA786480:REO786480 RNW786480:ROK786480 RXS786480:RYG786480 SHO786480:SIC786480 SRK786480:SRY786480 TBG786480:TBU786480 TLC786480:TLQ786480 TUY786480:TVM786480 UEU786480:UFI786480 UOQ786480:UPE786480 UYM786480:UZA786480 VII786480:VIW786480 VSE786480:VSS786480 WCA786480:WCO786480 WLW786480:WMK786480 WVS786480:WWG786480 I852016:Y852016 JG852016:JU852016 TC852016:TQ852016 ACY852016:ADM852016 AMU852016:ANI852016 AWQ852016:AXE852016 BGM852016:BHA852016 BQI852016:BQW852016 CAE852016:CAS852016 CKA852016:CKO852016 CTW852016:CUK852016 DDS852016:DEG852016 DNO852016:DOC852016 DXK852016:DXY852016 EHG852016:EHU852016 ERC852016:ERQ852016 FAY852016:FBM852016 FKU852016:FLI852016 FUQ852016:FVE852016 GEM852016:GFA852016 GOI852016:GOW852016 GYE852016:GYS852016 HIA852016:HIO852016 HRW852016:HSK852016 IBS852016:ICG852016 ILO852016:IMC852016 IVK852016:IVY852016 JFG852016:JFU852016 JPC852016:JPQ852016 JYY852016:JZM852016 KIU852016:KJI852016 KSQ852016:KTE852016 LCM852016:LDA852016 LMI852016:LMW852016 LWE852016:LWS852016 MGA852016:MGO852016 MPW852016:MQK852016 MZS852016:NAG852016 NJO852016:NKC852016 NTK852016:NTY852016 ODG852016:ODU852016 ONC852016:ONQ852016 OWY852016:OXM852016 PGU852016:PHI852016 PQQ852016:PRE852016 QAM852016:QBA852016 QKI852016:QKW852016 QUE852016:QUS852016 REA852016:REO852016 RNW852016:ROK852016 RXS852016:RYG852016 SHO852016:SIC852016 SRK852016:SRY852016 TBG852016:TBU852016 TLC852016:TLQ852016 TUY852016:TVM852016 UEU852016:UFI852016 UOQ852016:UPE852016 UYM852016:UZA852016 VII852016:VIW852016 VSE852016:VSS852016 WCA852016:WCO852016 WLW852016:WMK852016 WVS852016:WWG852016 I917552:Y917552 JG917552:JU917552 TC917552:TQ917552 ACY917552:ADM917552 AMU917552:ANI917552 AWQ917552:AXE917552 BGM917552:BHA917552 BQI917552:BQW917552 CAE917552:CAS917552 CKA917552:CKO917552 CTW917552:CUK917552 DDS917552:DEG917552 DNO917552:DOC917552 DXK917552:DXY917552 EHG917552:EHU917552 ERC917552:ERQ917552 FAY917552:FBM917552 FKU917552:FLI917552 FUQ917552:FVE917552 GEM917552:GFA917552 GOI917552:GOW917552 GYE917552:GYS917552 HIA917552:HIO917552 HRW917552:HSK917552 IBS917552:ICG917552 ILO917552:IMC917552 IVK917552:IVY917552 JFG917552:JFU917552 JPC917552:JPQ917552 JYY917552:JZM917552 KIU917552:KJI917552 KSQ917552:KTE917552 LCM917552:LDA917552 LMI917552:LMW917552 LWE917552:LWS917552 MGA917552:MGO917552 MPW917552:MQK917552 MZS917552:NAG917552 NJO917552:NKC917552 NTK917552:NTY917552 ODG917552:ODU917552 ONC917552:ONQ917552 OWY917552:OXM917552 PGU917552:PHI917552 PQQ917552:PRE917552 QAM917552:QBA917552 QKI917552:QKW917552 QUE917552:QUS917552 REA917552:REO917552 RNW917552:ROK917552 RXS917552:RYG917552 SHO917552:SIC917552 SRK917552:SRY917552 TBG917552:TBU917552 TLC917552:TLQ917552 TUY917552:TVM917552 UEU917552:UFI917552 UOQ917552:UPE917552 UYM917552:UZA917552 VII917552:VIW917552 VSE917552:VSS917552 WCA917552:WCO917552 WLW917552:WMK917552 WVS917552:WWG917552 I983088:Y983088 JG983088:JU983088 TC983088:TQ983088 ACY983088:ADM983088 AMU983088:ANI983088 AWQ983088:AXE983088 BGM983088:BHA983088 BQI983088:BQW983088 CAE983088:CAS983088 CKA983088:CKO983088 CTW983088:CUK983088 DDS983088:DEG983088 DNO983088:DOC983088 DXK983088:DXY983088 EHG983088:EHU983088 ERC983088:ERQ983088 FAY983088:FBM983088 FKU983088:FLI983088 FUQ983088:FVE983088 GEM983088:GFA983088 GOI983088:GOW983088 GYE983088:GYS983088 HIA983088:HIO983088 HRW983088:HSK983088 IBS983088:ICG983088 ILO983088:IMC983088 IVK983088:IVY983088 JFG983088:JFU983088 JPC983088:JPQ983088 JYY983088:JZM983088 KIU983088:KJI983088 KSQ983088:KTE983088 LCM983088:LDA983088 LMI983088:LMW983088 LWE983088:LWS983088 MGA983088:MGO983088 MPW983088:MQK983088 MZS983088:NAG983088 NJO983088:NKC983088 NTK983088:NTY983088 ODG983088:ODU983088 ONC983088:ONQ983088 OWY983088:OXM983088 PGU983088:PHI983088 PQQ983088:PRE983088 QAM983088:QBA983088 QKI983088:QKW983088 QUE983088:QUS983088 REA983088:REO983088 RNW983088:ROK983088 RXS983088:RYG983088 SHO983088:SIC983088 SRK983088:SRY983088 TBG983088:TBU983088 TLC983088:TLQ983088 TUY983088:TVM983088 UEU983088:UFI983088 UOQ983088:UPE983088 UYM983088:UZA983088 VII983088:VIW983088 VSE983088:VSS983088 WCA983088:WCO983088 WLW983088:WMK983088 WVS983088:WWG983088</xm:sqref>
        </x14:dataValidation>
        <x14:dataValidation type="list" allowBlank="1" showInputMessage="1" showErrorMessage="1" xr:uid="{B235AF07-2C36-442E-87AB-FEBF9FFE7707}">
          <x14:formula1>
            <xm:f>$K$13:$K$16</xm:f>
          </x14:formula1>
          <xm:sqref>I61:Y61 JG61:JU61 TC61:TQ61 ACY61:ADM61 AMU61:ANI61 AWQ61:AXE61 BGM61:BHA61 BQI61:BQW61 CAE61:CAS61 CKA61:CKO61 CTW61:CUK61 DDS61:DEG61 DNO61:DOC61 DXK61:DXY61 EHG61:EHU61 ERC61:ERQ61 FAY61:FBM61 FKU61:FLI61 FUQ61:FVE61 GEM61:GFA61 GOI61:GOW61 GYE61:GYS61 HIA61:HIO61 HRW61:HSK61 IBS61:ICG61 ILO61:IMC61 IVK61:IVY61 JFG61:JFU61 JPC61:JPQ61 JYY61:JZM61 KIU61:KJI61 KSQ61:KTE61 LCM61:LDA61 LMI61:LMW61 LWE61:LWS61 MGA61:MGO61 MPW61:MQK61 MZS61:NAG61 NJO61:NKC61 NTK61:NTY61 ODG61:ODU61 ONC61:ONQ61 OWY61:OXM61 PGU61:PHI61 PQQ61:PRE61 QAM61:QBA61 QKI61:QKW61 QUE61:QUS61 REA61:REO61 RNW61:ROK61 RXS61:RYG61 SHO61:SIC61 SRK61:SRY61 TBG61:TBU61 TLC61:TLQ61 TUY61:TVM61 UEU61:UFI61 UOQ61:UPE61 UYM61:UZA61 VII61:VIW61 VSE61:VSS61 WCA61:WCO61 WLW61:WMK61 WVS61:WWG61 I65597:Y65597 JG65597:JU65597 TC65597:TQ65597 ACY65597:ADM65597 AMU65597:ANI65597 AWQ65597:AXE65597 BGM65597:BHA65597 BQI65597:BQW65597 CAE65597:CAS65597 CKA65597:CKO65597 CTW65597:CUK65597 DDS65597:DEG65597 DNO65597:DOC65597 DXK65597:DXY65597 EHG65597:EHU65597 ERC65597:ERQ65597 FAY65597:FBM65597 FKU65597:FLI65597 FUQ65597:FVE65597 GEM65597:GFA65597 GOI65597:GOW65597 GYE65597:GYS65597 HIA65597:HIO65597 HRW65597:HSK65597 IBS65597:ICG65597 ILO65597:IMC65597 IVK65597:IVY65597 JFG65597:JFU65597 JPC65597:JPQ65597 JYY65597:JZM65597 KIU65597:KJI65597 KSQ65597:KTE65597 LCM65597:LDA65597 LMI65597:LMW65597 LWE65597:LWS65597 MGA65597:MGO65597 MPW65597:MQK65597 MZS65597:NAG65597 NJO65597:NKC65597 NTK65597:NTY65597 ODG65597:ODU65597 ONC65597:ONQ65597 OWY65597:OXM65597 PGU65597:PHI65597 PQQ65597:PRE65597 QAM65597:QBA65597 QKI65597:QKW65597 QUE65597:QUS65597 REA65597:REO65597 RNW65597:ROK65597 RXS65597:RYG65597 SHO65597:SIC65597 SRK65597:SRY65597 TBG65597:TBU65597 TLC65597:TLQ65597 TUY65597:TVM65597 UEU65597:UFI65597 UOQ65597:UPE65597 UYM65597:UZA65597 VII65597:VIW65597 VSE65597:VSS65597 WCA65597:WCO65597 WLW65597:WMK65597 WVS65597:WWG65597 I131133:Y131133 JG131133:JU131133 TC131133:TQ131133 ACY131133:ADM131133 AMU131133:ANI131133 AWQ131133:AXE131133 BGM131133:BHA131133 BQI131133:BQW131133 CAE131133:CAS131133 CKA131133:CKO131133 CTW131133:CUK131133 DDS131133:DEG131133 DNO131133:DOC131133 DXK131133:DXY131133 EHG131133:EHU131133 ERC131133:ERQ131133 FAY131133:FBM131133 FKU131133:FLI131133 FUQ131133:FVE131133 GEM131133:GFA131133 GOI131133:GOW131133 GYE131133:GYS131133 HIA131133:HIO131133 HRW131133:HSK131133 IBS131133:ICG131133 ILO131133:IMC131133 IVK131133:IVY131133 JFG131133:JFU131133 JPC131133:JPQ131133 JYY131133:JZM131133 KIU131133:KJI131133 KSQ131133:KTE131133 LCM131133:LDA131133 LMI131133:LMW131133 LWE131133:LWS131133 MGA131133:MGO131133 MPW131133:MQK131133 MZS131133:NAG131133 NJO131133:NKC131133 NTK131133:NTY131133 ODG131133:ODU131133 ONC131133:ONQ131133 OWY131133:OXM131133 PGU131133:PHI131133 PQQ131133:PRE131133 QAM131133:QBA131133 QKI131133:QKW131133 QUE131133:QUS131133 REA131133:REO131133 RNW131133:ROK131133 RXS131133:RYG131133 SHO131133:SIC131133 SRK131133:SRY131133 TBG131133:TBU131133 TLC131133:TLQ131133 TUY131133:TVM131133 UEU131133:UFI131133 UOQ131133:UPE131133 UYM131133:UZA131133 VII131133:VIW131133 VSE131133:VSS131133 WCA131133:WCO131133 WLW131133:WMK131133 WVS131133:WWG131133 I196669:Y196669 JG196669:JU196669 TC196669:TQ196669 ACY196669:ADM196669 AMU196669:ANI196669 AWQ196669:AXE196669 BGM196669:BHA196669 BQI196669:BQW196669 CAE196669:CAS196669 CKA196669:CKO196669 CTW196669:CUK196669 DDS196669:DEG196669 DNO196669:DOC196669 DXK196669:DXY196669 EHG196669:EHU196669 ERC196669:ERQ196669 FAY196669:FBM196669 FKU196669:FLI196669 FUQ196669:FVE196669 GEM196669:GFA196669 GOI196669:GOW196669 GYE196669:GYS196669 HIA196669:HIO196669 HRW196669:HSK196669 IBS196669:ICG196669 ILO196669:IMC196669 IVK196669:IVY196669 JFG196669:JFU196669 JPC196669:JPQ196669 JYY196669:JZM196669 KIU196669:KJI196669 KSQ196669:KTE196669 LCM196669:LDA196669 LMI196669:LMW196669 LWE196669:LWS196669 MGA196669:MGO196669 MPW196669:MQK196669 MZS196669:NAG196669 NJO196669:NKC196669 NTK196669:NTY196669 ODG196669:ODU196669 ONC196669:ONQ196669 OWY196669:OXM196669 PGU196669:PHI196669 PQQ196669:PRE196669 QAM196669:QBA196669 QKI196669:QKW196669 QUE196669:QUS196669 REA196669:REO196669 RNW196669:ROK196669 RXS196669:RYG196669 SHO196669:SIC196669 SRK196669:SRY196669 TBG196669:TBU196669 TLC196669:TLQ196669 TUY196669:TVM196669 UEU196669:UFI196669 UOQ196669:UPE196669 UYM196669:UZA196669 VII196669:VIW196669 VSE196669:VSS196669 WCA196669:WCO196669 WLW196669:WMK196669 WVS196669:WWG196669 I262205:Y262205 JG262205:JU262205 TC262205:TQ262205 ACY262205:ADM262205 AMU262205:ANI262205 AWQ262205:AXE262205 BGM262205:BHA262205 BQI262205:BQW262205 CAE262205:CAS262205 CKA262205:CKO262205 CTW262205:CUK262205 DDS262205:DEG262205 DNO262205:DOC262205 DXK262205:DXY262205 EHG262205:EHU262205 ERC262205:ERQ262205 FAY262205:FBM262205 FKU262205:FLI262205 FUQ262205:FVE262205 GEM262205:GFA262205 GOI262205:GOW262205 GYE262205:GYS262205 HIA262205:HIO262205 HRW262205:HSK262205 IBS262205:ICG262205 ILO262205:IMC262205 IVK262205:IVY262205 JFG262205:JFU262205 JPC262205:JPQ262205 JYY262205:JZM262205 KIU262205:KJI262205 KSQ262205:KTE262205 LCM262205:LDA262205 LMI262205:LMW262205 LWE262205:LWS262205 MGA262205:MGO262205 MPW262205:MQK262205 MZS262205:NAG262205 NJO262205:NKC262205 NTK262205:NTY262205 ODG262205:ODU262205 ONC262205:ONQ262205 OWY262205:OXM262205 PGU262205:PHI262205 PQQ262205:PRE262205 QAM262205:QBA262205 QKI262205:QKW262205 QUE262205:QUS262205 REA262205:REO262205 RNW262205:ROK262205 RXS262205:RYG262205 SHO262205:SIC262205 SRK262205:SRY262205 TBG262205:TBU262205 TLC262205:TLQ262205 TUY262205:TVM262205 UEU262205:UFI262205 UOQ262205:UPE262205 UYM262205:UZA262205 VII262205:VIW262205 VSE262205:VSS262205 WCA262205:WCO262205 WLW262205:WMK262205 WVS262205:WWG262205 I327741:Y327741 JG327741:JU327741 TC327741:TQ327741 ACY327741:ADM327741 AMU327741:ANI327741 AWQ327741:AXE327741 BGM327741:BHA327741 BQI327741:BQW327741 CAE327741:CAS327741 CKA327741:CKO327741 CTW327741:CUK327741 DDS327741:DEG327741 DNO327741:DOC327741 DXK327741:DXY327741 EHG327741:EHU327741 ERC327741:ERQ327741 FAY327741:FBM327741 FKU327741:FLI327741 FUQ327741:FVE327741 GEM327741:GFA327741 GOI327741:GOW327741 GYE327741:GYS327741 HIA327741:HIO327741 HRW327741:HSK327741 IBS327741:ICG327741 ILO327741:IMC327741 IVK327741:IVY327741 JFG327741:JFU327741 JPC327741:JPQ327741 JYY327741:JZM327741 KIU327741:KJI327741 KSQ327741:KTE327741 LCM327741:LDA327741 LMI327741:LMW327741 LWE327741:LWS327741 MGA327741:MGO327741 MPW327741:MQK327741 MZS327741:NAG327741 NJO327741:NKC327741 NTK327741:NTY327741 ODG327741:ODU327741 ONC327741:ONQ327741 OWY327741:OXM327741 PGU327741:PHI327741 PQQ327741:PRE327741 QAM327741:QBA327741 QKI327741:QKW327741 QUE327741:QUS327741 REA327741:REO327741 RNW327741:ROK327741 RXS327741:RYG327741 SHO327741:SIC327741 SRK327741:SRY327741 TBG327741:TBU327741 TLC327741:TLQ327741 TUY327741:TVM327741 UEU327741:UFI327741 UOQ327741:UPE327741 UYM327741:UZA327741 VII327741:VIW327741 VSE327741:VSS327741 WCA327741:WCO327741 WLW327741:WMK327741 WVS327741:WWG327741 I393277:Y393277 JG393277:JU393277 TC393277:TQ393277 ACY393277:ADM393277 AMU393277:ANI393277 AWQ393277:AXE393277 BGM393277:BHA393277 BQI393277:BQW393277 CAE393277:CAS393277 CKA393277:CKO393277 CTW393277:CUK393277 DDS393277:DEG393277 DNO393277:DOC393277 DXK393277:DXY393277 EHG393277:EHU393277 ERC393277:ERQ393277 FAY393277:FBM393277 FKU393277:FLI393277 FUQ393277:FVE393277 GEM393277:GFA393277 GOI393277:GOW393277 GYE393277:GYS393277 HIA393277:HIO393277 HRW393277:HSK393277 IBS393277:ICG393277 ILO393277:IMC393277 IVK393277:IVY393277 JFG393277:JFU393277 JPC393277:JPQ393277 JYY393277:JZM393277 KIU393277:KJI393277 KSQ393277:KTE393277 LCM393277:LDA393277 LMI393277:LMW393277 LWE393277:LWS393277 MGA393277:MGO393277 MPW393277:MQK393277 MZS393277:NAG393277 NJO393277:NKC393277 NTK393277:NTY393277 ODG393277:ODU393277 ONC393277:ONQ393277 OWY393277:OXM393277 PGU393277:PHI393277 PQQ393277:PRE393277 QAM393277:QBA393277 QKI393277:QKW393277 QUE393277:QUS393277 REA393277:REO393277 RNW393277:ROK393277 RXS393277:RYG393277 SHO393277:SIC393277 SRK393277:SRY393277 TBG393277:TBU393277 TLC393277:TLQ393277 TUY393277:TVM393277 UEU393277:UFI393277 UOQ393277:UPE393277 UYM393277:UZA393277 VII393277:VIW393277 VSE393277:VSS393277 WCA393277:WCO393277 WLW393277:WMK393277 WVS393277:WWG393277 I458813:Y458813 JG458813:JU458813 TC458813:TQ458813 ACY458813:ADM458813 AMU458813:ANI458813 AWQ458813:AXE458813 BGM458813:BHA458813 BQI458813:BQW458813 CAE458813:CAS458813 CKA458813:CKO458813 CTW458813:CUK458813 DDS458813:DEG458813 DNO458813:DOC458813 DXK458813:DXY458813 EHG458813:EHU458813 ERC458813:ERQ458813 FAY458813:FBM458813 FKU458813:FLI458813 FUQ458813:FVE458813 GEM458813:GFA458813 GOI458813:GOW458813 GYE458813:GYS458813 HIA458813:HIO458813 HRW458813:HSK458813 IBS458813:ICG458813 ILO458813:IMC458813 IVK458813:IVY458813 JFG458813:JFU458813 JPC458813:JPQ458813 JYY458813:JZM458813 KIU458813:KJI458813 KSQ458813:KTE458813 LCM458813:LDA458813 LMI458813:LMW458813 LWE458813:LWS458813 MGA458813:MGO458813 MPW458813:MQK458813 MZS458813:NAG458813 NJO458813:NKC458813 NTK458813:NTY458813 ODG458813:ODU458813 ONC458813:ONQ458813 OWY458813:OXM458813 PGU458813:PHI458813 PQQ458813:PRE458813 QAM458813:QBA458813 QKI458813:QKW458813 QUE458813:QUS458813 REA458813:REO458813 RNW458813:ROK458813 RXS458813:RYG458813 SHO458813:SIC458813 SRK458813:SRY458813 TBG458813:TBU458813 TLC458813:TLQ458813 TUY458813:TVM458813 UEU458813:UFI458813 UOQ458813:UPE458813 UYM458813:UZA458813 VII458813:VIW458813 VSE458813:VSS458813 WCA458813:WCO458813 WLW458813:WMK458813 WVS458813:WWG458813 I524349:Y524349 JG524349:JU524349 TC524349:TQ524349 ACY524349:ADM524349 AMU524349:ANI524349 AWQ524349:AXE524349 BGM524349:BHA524349 BQI524349:BQW524349 CAE524349:CAS524349 CKA524349:CKO524349 CTW524349:CUK524349 DDS524349:DEG524349 DNO524349:DOC524349 DXK524349:DXY524349 EHG524349:EHU524349 ERC524349:ERQ524349 FAY524349:FBM524349 FKU524349:FLI524349 FUQ524349:FVE524349 GEM524349:GFA524349 GOI524349:GOW524349 GYE524349:GYS524349 HIA524349:HIO524349 HRW524349:HSK524349 IBS524349:ICG524349 ILO524349:IMC524349 IVK524349:IVY524349 JFG524349:JFU524349 JPC524349:JPQ524349 JYY524349:JZM524349 KIU524349:KJI524349 KSQ524349:KTE524349 LCM524349:LDA524349 LMI524349:LMW524349 LWE524349:LWS524349 MGA524349:MGO524349 MPW524349:MQK524349 MZS524349:NAG524349 NJO524349:NKC524349 NTK524349:NTY524349 ODG524349:ODU524349 ONC524349:ONQ524349 OWY524349:OXM524349 PGU524349:PHI524349 PQQ524349:PRE524349 QAM524349:QBA524349 QKI524349:QKW524349 QUE524349:QUS524349 REA524349:REO524349 RNW524349:ROK524349 RXS524349:RYG524349 SHO524349:SIC524349 SRK524349:SRY524349 TBG524349:TBU524349 TLC524349:TLQ524349 TUY524349:TVM524349 UEU524349:UFI524349 UOQ524349:UPE524349 UYM524349:UZA524349 VII524349:VIW524349 VSE524349:VSS524349 WCA524349:WCO524349 WLW524349:WMK524349 WVS524349:WWG524349 I589885:Y589885 JG589885:JU589885 TC589885:TQ589885 ACY589885:ADM589885 AMU589885:ANI589885 AWQ589885:AXE589885 BGM589885:BHA589885 BQI589885:BQW589885 CAE589885:CAS589885 CKA589885:CKO589885 CTW589885:CUK589885 DDS589885:DEG589885 DNO589885:DOC589885 DXK589885:DXY589885 EHG589885:EHU589885 ERC589885:ERQ589885 FAY589885:FBM589885 FKU589885:FLI589885 FUQ589885:FVE589885 GEM589885:GFA589885 GOI589885:GOW589885 GYE589885:GYS589885 HIA589885:HIO589885 HRW589885:HSK589885 IBS589885:ICG589885 ILO589885:IMC589885 IVK589885:IVY589885 JFG589885:JFU589885 JPC589885:JPQ589885 JYY589885:JZM589885 KIU589885:KJI589885 KSQ589885:KTE589885 LCM589885:LDA589885 LMI589885:LMW589885 LWE589885:LWS589885 MGA589885:MGO589885 MPW589885:MQK589885 MZS589885:NAG589885 NJO589885:NKC589885 NTK589885:NTY589885 ODG589885:ODU589885 ONC589885:ONQ589885 OWY589885:OXM589885 PGU589885:PHI589885 PQQ589885:PRE589885 QAM589885:QBA589885 QKI589885:QKW589885 QUE589885:QUS589885 REA589885:REO589885 RNW589885:ROK589885 RXS589885:RYG589885 SHO589885:SIC589885 SRK589885:SRY589885 TBG589885:TBU589885 TLC589885:TLQ589885 TUY589885:TVM589885 UEU589885:UFI589885 UOQ589885:UPE589885 UYM589885:UZA589885 VII589885:VIW589885 VSE589885:VSS589885 WCA589885:WCO589885 WLW589885:WMK589885 WVS589885:WWG589885 I655421:Y655421 JG655421:JU655421 TC655421:TQ655421 ACY655421:ADM655421 AMU655421:ANI655421 AWQ655421:AXE655421 BGM655421:BHA655421 BQI655421:BQW655421 CAE655421:CAS655421 CKA655421:CKO655421 CTW655421:CUK655421 DDS655421:DEG655421 DNO655421:DOC655421 DXK655421:DXY655421 EHG655421:EHU655421 ERC655421:ERQ655421 FAY655421:FBM655421 FKU655421:FLI655421 FUQ655421:FVE655421 GEM655421:GFA655421 GOI655421:GOW655421 GYE655421:GYS655421 HIA655421:HIO655421 HRW655421:HSK655421 IBS655421:ICG655421 ILO655421:IMC655421 IVK655421:IVY655421 JFG655421:JFU655421 JPC655421:JPQ655421 JYY655421:JZM655421 KIU655421:KJI655421 KSQ655421:KTE655421 LCM655421:LDA655421 LMI655421:LMW655421 LWE655421:LWS655421 MGA655421:MGO655421 MPW655421:MQK655421 MZS655421:NAG655421 NJO655421:NKC655421 NTK655421:NTY655421 ODG655421:ODU655421 ONC655421:ONQ655421 OWY655421:OXM655421 PGU655421:PHI655421 PQQ655421:PRE655421 QAM655421:QBA655421 QKI655421:QKW655421 QUE655421:QUS655421 REA655421:REO655421 RNW655421:ROK655421 RXS655421:RYG655421 SHO655421:SIC655421 SRK655421:SRY655421 TBG655421:TBU655421 TLC655421:TLQ655421 TUY655421:TVM655421 UEU655421:UFI655421 UOQ655421:UPE655421 UYM655421:UZA655421 VII655421:VIW655421 VSE655421:VSS655421 WCA655421:WCO655421 WLW655421:WMK655421 WVS655421:WWG655421 I720957:Y720957 JG720957:JU720957 TC720957:TQ720957 ACY720957:ADM720957 AMU720957:ANI720957 AWQ720957:AXE720957 BGM720957:BHA720957 BQI720957:BQW720957 CAE720957:CAS720957 CKA720957:CKO720957 CTW720957:CUK720957 DDS720957:DEG720957 DNO720957:DOC720957 DXK720957:DXY720957 EHG720957:EHU720957 ERC720957:ERQ720957 FAY720957:FBM720957 FKU720957:FLI720957 FUQ720957:FVE720957 GEM720957:GFA720957 GOI720957:GOW720957 GYE720957:GYS720957 HIA720957:HIO720957 HRW720957:HSK720957 IBS720957:ICG720957 ILO720957:IMC720957 IVK720957:IVY720957 JFG720957:JFU720957 JPC720957:JPQ720957 JYY720957:JZM720957 KIU720957:KJI720957 KSQ720957:KTE720957 LCM720957:LDA720957 LMI720957:LMW720957 LWE720957:LWS720957 MGA720957:MGO720957 MPW720957:MQK720957 MZS720957:NAG720957 NJO720957:NKC720957 NTK720957:NTY720957 ODG720957:ODU720957 ONC720957:ONQ720957 OWY720957:OXM720957 PGU720957:PHI720957 PQQ720957:PRE720957 QAM720957:QBA720957 QKI720957:QKW720957 QUE720957:QUS720957 REA720957:REO720957 RNW720957:ROK720957 RXS720957:RYG720957 SHO720957:SIC720957 SRK720957:SRY720957 TBG720957:TBU720957 TLC720957:TLQ720957 TUY720957:TVM720957 UEU720957:UFI720957 UOQ720957:UPE720957 UYM720957:UZA720957 VII720957:VIW720957 VSE720957:VSS720957 WCA720957:WCO720957 WLW720957:WMK720957 WVS720957:WWG720957 I786493:Y786493 JG786493:JU786493 TC786493:TQ786493 ACY786493:ADM786493 AMU786493:ANI786493 AWQ786493:AXE786493 BGM786493:BHA786493 BQI786493:BQW786493 CAE786493:CAS786493 CKA786493:CKO786493 CTW786493:CUK786493 DDS786493:DEG786493 DNO786493:DOC786493 DXK786493:DXY786493 EHG786493:EHU786493 ERC786493:ERQ786493 FAY786493:FBM786493 FKU786493:FLI786493 FUQ786493:FVE786493 GEM786493:GFA786493 GOI786493:GOW786493 GYE786493:GYS786493 HIA786493:HIO786493 HRW786493:HSK786493 IBS786493:ICG786493 ILO786493:IMC786493 IVK786493:IVY786493 JFG786493:JFU786493 JPC786493:JPQ786493 JYY786493:JZM786493 KIU786493:KJI786493 KSQ786493:KTE786493 LCM786493:LDA786493 LMI786493:LMW786493 LWE786493:LWS786493 MGA786493:MGO786493 MPW786493:MQK786493 MZS786493:NAG786493 NJO786493:NKC786493 NTK786493:NTY786493 ODG786493:ODU786493 ONC786493:ONQ786493 OWY786493:OXM786493 PGU786493:PHI786493 PQQ786493:PRE786493 QAM786493:QBA786493 QKI786493:QKW786493 QUE786493:QUS786493 REA786493:REO786493 RNW786493:ROK786493 RXS786493:RYG786493 SHO786493:SIC786493 SRK786493:SRY786493 TBG786493:TBU786493 TLC786493:TLQ786493 TUY786493:TVM786493 UEU786493:UFI786493 UOQ786493:UPE786493 UYM786493:UZA786493 VII786493:VIW786493 VSE786493:VSS786493 WCA786493:WCO786493 WLW786493:WMK786493 WVS786493:WWG786493 I852029:Y852029 JG852029:JU852029 TC852029:TQ852029 ACY852029:ADM852029 AMU852029:ANI852029 AWQ852029:AXE852029 BGM852029:BHA852029 BQI852029:BQW852029 CAE852029:CAS852029 CKA852029:CKO852029 CTW852029:CUK852029 DDS852029:DEG852029 DNO852029:DOC852029 DXK852029:DXY852029 EHG852029:EHU852029 ERC852029:ERQ852029 FAY852029:FBM852029 FKU852029:FLI852029 FUQ852029:FVE852029 GEM852029:GFA852029 GOI852029:GOW852029 GYE852029:GYS852029 HIA852029:HIO852029 HRW852029:HSK852029 IBS852029:ICG852029 ILO852029:IMC852029 IVK852029:IVY852029 JFG852029:JFU852029 JPC852029:JPQ852029 JYY852029:JZM852029 KIU852029:KJI852029 KSQ852029:KTE852029 LCM852029:LDA852029 LMI852029:LMW852029 LWE852029:LWS852029 MGA852029:MGO852029 MPW852029:MQK852029 MZS852029:NAG852029 NJO852029:NKC852029 NTK852029:NTY852029 ODG852029:ODU852029 ONC852029:ONQ852029 OWY852029:OXM852029 PGU852029:PHI852029 PQQ852029:PRE852029 QAM852029:QBA852029 QKI852029:QKW852029 QUE852029:QUS852029 REA852029:REO852029 RNW852029:ROK852029 RXS852029:RYG852029 SHO852029:SIC852029 SRK852029:SRY852029 TBG852029:TBU852029 TLC852029:TLQ852029 TUY852029:TVM852029 UEU852029:UFI852029 UOQ852029:UPE852029 UYM852029:UZA852029 VII852029:VIW852029 VSE852029:VSS852029 WCA852029:WCO852029 WLW852029:WMK852029 WVS852029:WWG852029 I917565:Y917565 JG917565:JU917565 TC917565:TQ917565 ACY917565:ADM917565 AMU917565:ANI917565 AWQ917565:AXE917565 BGM917565:BHA917565 BQI917565:BQW917565 CAE917565:CAS917565 CKA917565:CKO917565 CTW917565:CUK917565 DDS917565:DEG917565 DNO917565:DOC917565 DXK917565:DXY917565 EHG917565:EHU917565 ERC917565:ERQ917565 FAY917565:FBM917565 FKU917565:FLI917565 FUQ917565:FVE917565 GEM917565:GFA917565 GOI917565:GOW917565 GYE917565:GYS917565 HIA917565:HIO917565 HRW917565:HSK917565 IBS917565:ICG917565 ILO917565:IMC917565 IVK917565:IVY917565 JFG917565:JFU917565 JPC917565:JPQ917565 JYY917565:JZM917565 KIU917565:KJI917565 KSQ917565:KTE917565 LCM917565:LDA917565 LMI917565:LMW917565 LWE917565:LWS917565 MGA917565:MGO917565 MPW917565:MQK917565 MZS917565:NAG917565 NJO917565:NKC917565 NTK917565:NTY917565 ODG917565:ODU917565 ONC917565:ONQ917565 OWY917565:OXM917565 PGU917565:PHI917565 PQQ917565:PRE917565 QAM917565:QBA917565 QKI917565:QKW917565 QUE917565:QUS917565 REA917565:REO917565 RNW917565:ROK917565 RXS917565:RYG917565 SHO917565:SIC917565 SRK917565:SRY917565 TBG917565:TBU917565 TLC917565:TLQ917565 TUY917565:TVM917565 UEU917565:UFI917565 UOQ917565:UPE917565 UYM917565:UZA917565 VII917565:VIW917565 VSE917565:VSS917565 WCA917565:WCO917565 WLW917565:WMK917565 WVS917565:WWG917565 I983101:Y983101 JG983101:JU983101 TC983101:TQ983101 ACY983101:ADM983101 AMU983101:ANI983101 AWQ983101:AXE983101 BGM983101:BHA983101 BQI983101:BQW983101 CAE983101:CAS983101 CKA983101:CKO983101 CTW983101:CUK983101 DDS983101:DEG983101 DNO983101:DOC983101 DXK983101:DXY983101 EHG983101:EHU983101 ERC983101:ERQ983101 FAY983101:FBM983101 FKU983101:FLI983101 FUQ983101:FVE983101 GEM983101:GFA983101 GOI983101:GOW983101 GYE983101:GYS983101 HIA983101:HIO983101 HRW983101:HSK983101 IBS983101:ICG983101 ILO983101:IMC983101 IVK983101:IVY983101 JFG983101:JFU983101 JPC983101:JPQ983101 JYY983101:JZM983101 KIU983101:KJI983101 KSQ983101:KTE983101 LCM983101:LDA983101 LMI983101:LMW983101 LWE983101:LWS983101 MGA983101:MGO983101 MPW983101:MQK983101 MZS983101:NAG983101 NJO983101:NKC983101 NTK983101:NTY983101 ODG983101:ODU983101 ONC983101:ONQ983101 OWY983101:OXM983101 PGU983101:PHI983101 PQQ983101:PRE983101 QAM983101:QBA983101 QKI983101:QKW983101 QUE983101:QUS983101 REA983101:REO983101 RNW983101:ROK983101 RXS983101:RYG983101 SHO983101:SIC983101 SRK983101:SRY983101 TBG983101:TBU983101 TLC983101:TLQ983101 TUY983101:TVM983101 UEU983101:UFI983101 UOQ983101:UPE983101 UYM983101:UZA983101 VII983101:VIW983101 VSE983101:VSS983101 WCA983101:WCO983101 WLW983101:WMK983101 WVS983101:WWG983101 I33:O33 JG33:JK33 TC33:TG33 ACY33:ADC33 AMU33:AMY33 AWQ33:AWU33 BGM33:BGQ33 BQI33:BQM33 CAE33:CAI33 CKA33:CKE33 CTW33:CUA33 DDS33:DDW33 DNO33:DNS33 DXK33:DXO33 EHG33:EHK33 ERC33:ERG33 FAY33:FBC33 FKU33:FKY33 FUQ33:FUU33 GEM33:GEQ33 GOI33:GOM33 GYE33:GYI33 HIA33:HIE33 HRW33:HSA33 IBS33:IBW33 ILO33:ILS33 IVK33:IVO33 JFG33:JFK33 JPC33:JPG33 JYY33:JZC33 KIU33:KIY33 KSQ33:KSU33 LCM33:LCQ33 LMI33:LMM33 LWE33:LWI33 MGA33:MGE33 MPW33:MQA33 MZS33:MZW33 NJO33:NJS33 NTK33:NTO33 ODG33:ODK33 ONC33:ONG33 OWY33:OXC33 PGU33:PGY33 PQQ33:PQU33 QAM33:QAQ33 QKI33:QKM33 QUE33:QUI33 REA33:REE33 RNW33:ROA33 RXS33:RXW33 SHO33:SHS33 SRK33:SRO33 TBG33:TBK33 TLC33:TLG33 TUY33:TVC33 UEU33:UEY33 UOQ33:UOU33 UYM33:UYQ33 VII33:VIM33 VSE33:VSI33 WCA33:WCE33 WLW33:WMA33 WVS33:WVW33 I65569:O65569 JG65569:JK65569 TC65569:TG65569 ACY65569:ADC65569 AMU65569:AMY65569 AWQ65569:AWU65569 BGM65569:BGQ65569 BQI65569:BQM65569 CAE65569:CAI65569 CKA65569:CKE65569 CTW65569:CUA65569 DDS65569:DDW65569 DNO65569:DNS65569 DXK65569:DXO65569 EHG65569:EHK65569 ERC65569:ERG65569 FAY65569:FBC65569 FKU65569:FKY65569 FUQ65569:FUU65569 GEM65569:GEQ65569 GOI65569:GOM65569 GYE65569:GYI65569 HIA65569:HIE65569 HRW65569:HSA65569 IBS65569:IBW65569 ILO65569:ILS65569 IVK65569:IVO65569 JFG65569:JFK65569 JPC65569:JPG65569 JYY65569:JZC65569 KIU65569:KIY65569 KSQ65569:KSU65569 LCM65569:LCQ65569 LMI65569:LMM65569 LWE65569:LWI65569 MGA65569:MGE65569 MPW65569:MQA65569 MZS65569:MZW65569 NJO65569:NJS65569 NTK65569:NTO65569 ODG65569:ODK65569 ONC65569:ONG65569 OWY65569:OXC65569 PGU65569:PGY65569 PQQ65569:PQU65569 QAM65569:QAQ65569 QKI65569:QKM65569 QUE65569:QUI65569 REA65569:REE65569 RNW65569:ROA65569 RXS65569:RXW65569 SHO65569:SHS65569 SRK65569:SRO65569 TBG65569:TBK65569 TLC65569:TLG65569 TUY65569:TVC65569 UEU65569:UEY65569 UOQ65569:UOU65569 UYM65569:UYQ65569 VII65569:VIM65569 VSE65569:VSI65569 WCA65569:WCE65569 WLW65569:WMA65569 WVS65569:WVW65569 I131105:O131105 JG131105:JK131105 TC131105:TG131105 ACY131105:ADC131105 AMU131105:AMY131105 AWQ131105:AWU131105 BGM131105:BGQ131105 BQI131105:BQM131105 CAE131105:CAI131105 CKA131105:CKE131105 CTW131105:CUA131105 DDS131105:DDW131105 DNO131105:DNS131105 DXK131105:DXO131105 EHG131105:EHK131105 ERC131105:ERG131105 FAY131105:FBC131105 FKU131105:FKY131105 FUQ131105:FUU131105 GEM131105:GEQ131105 GOI131105:GOM131105 GYE131105:GYI131105 HIA131105:HIE131105 HRW131105:HSA131105 IBS131105:IBW131105 ILO131105:ILS131105 IVK131105:IVO131105 JFG131105:JFK131105 JPC131105:JPG131105 JYY131105:JZC131105 KIU131105:KIY131105 KSQ131105:KSU131105 LCM131105:LCQ131105 LMI131105:LMM131105 LWE131105:LWI131105 MGA131105:MGE131105 MPW131105:MQA131105 MZS131105:MZW131105 NJO131105:NJS131105 NTK131105:NTO131105 ODG131105:ODK131105 ONC131105:ONG131105 OWY131105:OXC131105 PGU131105:PGY131105 PQQ131105:PQU131105 QAM131105:QAQ131105 QKI131105:QKM131105 QUE131105:QUI131105 REA131105:REE131105 RNW131105:ROA131105 RXS131105:RXW131105 SHO131105:SHS131105 SRK131105:SRO131105 TBG131105:TBK131105 TLC131105:TLG131105 TUY131105:TVC131105 UEU131105:UEY131105 UOQ131105:UOU131105 UYM131105:UYQ131105 VII131105:VIM131105 VSE131105:VSI131105 WCA131105:WCE131105 WLW131105:WMA131105 WVS131105:WVW131105 I196641:O196641 JG196641:JK196641 TC196641:TG196641 ACY196641:ADC196641 AMU196641:AMY196641 AWQ196641:AWU196641 BGM196641:BGQ196641 BQI196641:BQM196641 CAE196641:CAI196641 CKA196641:CKE196641 CTW196641:CUA196641 DDS196641:DDW196641 DNO196641:DNS196641 DXK196641:DXO196641 EHG196641:EHK196641 ERC196641:ERG196641 FAY196641:FBC196641 FKU196641:FKY196641 FUQ196641:FUU196641 GEM196641:GEQ196641 GOI196641:GOM196641 GYE196641:GYI196641 HIA196641:HIE196641 HRW196641:HSA196641 IBS196641:IBW196641 ILO196641:ILS196641 IVK196641:IVO196641 JFG196641:JFK196641 JPC196641:JPG196641 JYY196641:JZC196641 KIU196641:KIY196641 KSQ196641:KSU196641 LCM196641:LCQ196641 LMI196641:LMM196641 LWE196641:LWI196641 MGA196641:MGE196641 MPW196641:MQA196641 MZS196641:MZW196641 NJO196641:NJS196641 NTK196641:NTO196641 ODG196641:ODK196641 ONC196641:ONG196641 OWY196641:OXC196641 PGU196641:PGY196641 PQQ196641:PQU196641 QAM196641:QAQ196641 QKI196641:QKM196641 QUE196641:QUI196641 REA196641:REE196641 RNW196641:ROA196641 RXS196641:RXW196641 SHO196641:SHS196641 SRK196641:SRO196641 TBG196641:TBK196641 TLC196641:TLG196641 TUY196641:TVC196641 UEU196641:UEY196641 UOQ196641:UOU196641 UYM196641:UYQ196641 VII196641:VIM196641 VSE196641:VSI196641 WCA196641:WCE196641 WLW196641:WMA196641 WVS196641:WVW196641 I262177:O262177 JG262177:JK262177 TC262177:TG262177 ACY262177:ADC262177 AMU262177:AMY262177 AWQ262177:AWU262177 BGM262177:BGQ262177 BQI262177:BQM262177 CAE262177:CAI262177 CKA262177:CKE262177 CTW262177:CUA262177 DDS262177:DDW262177 DNO262177:DNS262177 DXK262177:DXO262177 EHG262177:EHK262177 ERC262177:ERG262177 FAY262177:FBC262177 FKU262177:FKY262177 FUQ262177:FUU262177 GEM262177:GEQ262177 GOI262177:GOM262177 GYE262177:GYI262177 HIA262177:HIE262177 HRW262177:HSA262177 IBS262177:IBW262177 ILO262177:ILS262177 IVK262177:IVO262177 JFG262177:JFK262177 JPC262177:JPG262177 JYY262177:JZC262177 KIU262177:KIY262177 KSQ262177:KSU262177 LCM262177:LCQ262177 LMI262177:LMM262177 LWE262177:LWI262177 MGA262177:MGE262177 MPW262177:MQA262177 MZS262177:MZW262177 NJO262177:NJS262177 NTK262177:NTO262177 ODG262177:ODK262177 ONC262177:ONG262177 OWY262177:OXC262177 PGU262177:PGY262177 PQQ262177:PQU262177 QAM262177:QAQ262177 QKI262177:QKM262177 QUE262177:QUI262177 REA262177:REE262177 RNW262177:ROA262177 RXS262177:RXW262177 SHO262177:SHS262177 SRK262177:SRO262177 TBG262177:TBK262177 TLC262177:TLG262177 TUY262177:TVC262177 UEU262177:UEY262177 UOQ262177:UOU262177 UYM262177:UYQ262177 VII262177:VIM262177 VSE262177:VSI262177 WCA262177:WCE262177 WLW262177:WMA262177 WVS262177:WVW262177 I327713:O327713 JG327713:JK327713 TC327713:TG327713 ACY327713:ADC327713 AMU327713:AMY327713 AWQ327713:AWU327713 BGM327713:BGQ327713 BQI327713:BQM327713 CAE327713:CAI327713 CKA327713:CKE327713 CTW327713:CUA327713 DDS327713:DDW327713 DNO327713:DNS327713 DXK327713:DXO327713 EHG327713:EHK327713 ERC327713:ERG327713 FAY327713:FBC327713 FKU327713:FKY327713 FUQ327713:FUU327713 GEM327713:GEQ327713 GOI327713:GOM327713 GYE327713:GYI327713 HIA327713:HIE327713 HRW327713:HSA327713 IBS327713:IBW327713 ILO327713:ILS327713 IVK327713:IVO327713 JFG327713:JFK327713 JPC327713:JPG327713 JYY327713:JZC327713 KIU327713:KIY327713 KSQ327713:KSU327713 LCM327713:LCQ327713 LMI327713:LMM327713 LWE327713:LWI327713 MGA327713:MGE327713 MPW327713:MQA327713 MZS327713:MZW327713 NJO327713:NJS327713 NTK327713:NTO327713 ODG327713:ODK327713 ONC327713:ONG327713 OWY327713:OXC327713 PGU327713:PGY327713 PQQ327713:PQU327713 QAM327713:QAQ327713 QKI327713:QKM327713 QUE327713:QUI327713 REA327713:REE327713 RNW327713:ROA327713 RXS327713:RXW327713 SHO327713:SHS327713 SRK327713:SRO327713 TBG327713:TBK327713 TLC327713:TLG327713 TUY327713:TVC327713 UEU327713:UEY327713 UOQ327713:UOU327713 UYM327713:UYQ327713 VII327713:VIM327713 VSE327713:VSI327713 WCA327713:WCE327713 WLW327713:WMA327713 WVS327713:WVW327713 I393249:O393249 JG393249:JK393249 TC393249:TG393249 ACY393249:ADC393249 AMU393249:AMY393249 AWQ393249:AWU393249 BGM393249:BGQ393249 BQI393249:BQM393249 CAE393249:CAI393249 CKA393249:CKE393249 CTW393249:CUA393249 DDS393249:DDW393249 DNO393249:DNS393249 DXK393249:DXO393249 EHG393249:EHK393249 ERC393249:ERG393249 FAY393249:FBC393249 FKU393249:FKY393249 FUQ393249:FUU393249 GEM393249:GEQ393249 GOI393249:GOM393249 GYE393249:GYI393249 HIA393249:HIE393249 HRW393249:HSA393249 IBS393249:IBW393249 ILO393249:ILS393249 IVK393249:IVO393249 JFG393249:JFK393249 JPC393249:JPG393249 JYY393249:JZC393249 KIU393249:KIY393249 KSQ393249:KSU393249 LCM393249:LCQ393249 LMI393249:LMM393249 LWE393249:LWI393249 MGA393249:MGE393249 MPW393249:MQA393249 MZS393249:MZW393249 NJO393249:NJS393249 NTK393249:NTO393249 ODG393249:ODK393249 ONC393249:ONG393249 OWY393249:OXC393249 PGU393249:PGY393249 PQQ393249:PQU393249 QAM393249:QAQ393249 QKI393249:QKM393249 QUE393249:QUI393249 REA393249:REE393249 RNW393249:ROA393249 RXS393249:RXW393249 SHO393249:SHS393249 SRK393249:SRO393249 TBG393249:TBK393249 TLC393249:TLG393249 TUY393249:TVC393249 UEU393249:UEY393249 UOQ393249:UOU393249 UYM393249:UYQ393249 VII393249:VIM393249 VSE393249:VSI393249 WCA393249:WCE393249 WLW393249:WMA393249 WVS393249:WVW393249 I458785:O458785 JG458785:JK458785 TC458785:TG458785 ACY458785:ADC458785 AMU458785:AMY458785 AWQ458785:AWU458785 BGM458785:BGQ458785 BQI458785:BQM458785 CAE458785:CAI458785 CKA458785:CKE458785 CTW458785:CUA458785 DDS458785:DDW458785 DNO458785:DNS458785 DXK458785:DXO458785 EHG458785:EHK458785 ERC458785:ERG458785 FAY458785:FBC458785 FKU458785:FKY458785 FUQ458785:FUU458785 GEM458785:GEQ458785 GOI458785:GOM458785 GYE458785:GYI458785 HIA458785:HIE458785 HRW458785:HSA458785 IBS458785:IBW458785 ILO458785:ILS458785 IVK458785:IVO458785 JFG458785:JFK458785 JPC458785:JPG458785 JYY458785:JZC458785 KIU458785:KIY458785 KSQ458785:KSU458785 LCM458785:LCQ458785 LMI458785:LMM458785 LWE458785:LWI458785 MGA458785:MGE458785 MPW458785:MQA458785 MZS458785:MZW458785 NJO458785:NJS458785 NTK458785:NTO458785 ODG458785:ODK458785 ONC458785:ONG458785 OWY458785:OXC458785 PGU458785:PGY458785 PQQ458785:PQU458785 QAM458785:QAQ458785 QKI458785:QKM458785 QUE458785:QUI458785 REA458785:REE458785 RNW458785:ROA458785 RXS458785:RXW458785 SHO458785:SHS458785 SRK458785:SRO458785 TBG458785:TBK458785 TLC458785:TLG458785 TUY458785:TVC458785 UEU458785:UEY458785 UOQ458785:UOU458785 UYM458785:UYQ458785 VII458785:VIM458785 VSE458785:VSI458785 WCA458785:WCE458785 WLW458785:WMA458785 WVS458785:WVW458785 I524321:O524321 JG524321:JK524321 TC524321:TG524321 ACY524321:ADC524321 AMU524321:AMY524321 AWQ524321:AWU524321 BGM524321:BGQ524321 BQI524321:BQM524321 CAE524321:CAI524321 CKA524321:CKE524321 CTW524321:CUA524321 DDS524321:DDW524321 DNO524321:DNS524321 DXK524321:DXO524321 EHG524321:EHK524321 ERC524321:ERG524321 FAY524321:FBC524321 FKU524321:FKY524321 FUQ524321:FUU524321 GEM524321:GEQ524321 GOI524321:GOM524321 GYE524321:GYI524321 HIA524321:HIE524321 HRW524321:HSA524321 IBS524321:IBW524321 ILO524321:ILS524321 IVK524321:IVO524321 JFG524321:JFK524321 JPC524321:JPG524321 JYY524321:JZC524321 KIU524321:KIY524321 KSQ524321:KSU524321 LCM524321:LCQ524321 LMI524321:LMM524321 LWE524321:LWI524321 MGA524321:MGE524321 MPW524321:MQA524321 MZS524321:MZW524321 NJO524321:NJS524321 NTK524321:NTO524321 ODG524321:ODK524321 ONC524321:ONG524321 OWY524321:OXC524321 PGU524321:PGY524321 PQQ524321:PQU524321 QAM524321:QAQ524321 QKI524321:QKM524321 QUE524321:QUI524321 REA524321:REE524321 RNW524321:ROA524321 RXS524321:RXW524321 SHO524321:SHS524321 SRK524321:SRO524321 TBG524321:TBK524321 TLC524321:TLG524321 TUY524321:TVC524321 UEU524321:UEY524321 UOQ524321:UOU524321 UYM524321:UYQ524321 VII524321:VIM524321 VSE524321:VSI524321 WCA524321:WCE524321 WLW524321:WMA524321 WVS524321:WVW524321 I589857:O589857 JG589857:JK589857 TC589857:TG589857 ACY589857:ADC589857 AMU589857:AMY589857 AWQ589857:AWU589857 BGM589857:BGQ589857 BQI589857:BQM589857 CAE589857:CAI589857 CKA589857:CKE589857 CTW589857:CUA589857 DDS589857:DDW589857 DNO589857:DNS589857 DXK589857:DXO589857 EHG589857:EHK589857 ERC589857:ERG589857 FAY589857:FBC589857 FKU589857:FKY589857 FUQ589857:FUU589857 GEM589857:GEQ589857 GOI589857:GOM589857 GYE589857:GYI589857 HIA589857:HIE589857 HRW589857:HSA589857 IBS589857:IBW589857 ILO589857:ILS589857 IVK589857:IVO589857 JFG589857:JFK589857 JPC589857:JPG589857 JYY589857:JZC589857 KIU589857:KIY589857 KSQ589857:KSU589857 LCM589857:LCQ589857 LMI589857:LMM589857 LWE589857:LWI589857 MGA589857:MGE589857 MPW589857:MQA589857 MZS589857:MZW589857 NJO589857:NJS589857 NTK589857:NTO589857 ODG589857:ODK589857 ONC589857:ONG589857 OWY589857:OXC589857 PGU589857:PGY589857 PQQ589857:PQU589857 QAM589857:QAQ589857 QKI589857:QKM589857 QUE589857:QUI589857 REA589857:REE589857 RNW589857:ROA589857 RXS589857:RXW589857 SHO589857:SHS589857 SRK589857:SRO589857 TBG589857:TBK589857 TLC589857:TLG589857 TUY589857:TVC589857 UEU589857:UEY589857 UOQ589857:UOU589857 UYM589857:UYQ589857 VII589857:VIM589857 VSE589857:VSI589857 WCA589857:WCE589857 WLW589857:WMA589857 WVS589857:WVW589857 I655393:O655393 JG655393:JK655393 TC655393:TG655393 ACY655393:ADC655393 AMU655393:AMY655393 AWQ655393:AWU655393 BGM655393:BGQ655393 BQI655393:BQM655393 CAE655393:CAI655393 CKA655393:CKE655393 CTW655393:CUA655393 DDS655393:DDW655393 DNO655393:DNS655393 DXK655393:DXO655393 EHG655393:EHK655393 ERC655393:ERG655393 FAY655393:FBC655393 FKU655393:FKY655393 FUQ655393:FUU655393 GEM655393:GEQ655393 GOI655393:GOM655393 GYE655393:GYI655393 HIA655393:HIE655393 HRW655393:HSA655393 IBS655393:IBW655393 ILO655393:ILS655393 IVK655393:IVO655393 JFG655393:JFK655393 JPC655393:JPG655393 JYY655393:JZC655393 KIU655393:KIY655393 KSQ655393:KSU655393 LCM655393:LCQ655393 LMI655393:LMM655393 LWE655393:LWI655393 MGA655393:MGE655393 MPW655393:MQA655393 MZS655393:MZW655393 NJO655393:NJS655393 NTK655393:NTO655393 ODG655393:ODK655393 ONC655393:ONG655393 OWY655393:OXC655393 PGU655393:PGY655393 PQQ655393:PQU655393 QAM655393:QAQ655393 QKI655393:QKM655393 QUE655393:QUI655393 REA655393:REE655393 RNW655393:ROA655393 RXS655393:RXW655393 SHO655393:SHS655393 SRK655393:SRO655393 TBG655393:TBK655393 TLC655393:TLG655393 TUY655393:TVC655393 UEU655393:UEY655393 UOQ655393:UOU655393 UYM655393:UYQ655393 VII655393:VIM655393 VSE655393:VSI655393 WCA655393:WCE655393 WLW655393:WMA655393 WVS655393:WVW655393 I720929:O720929 JG720929:JK720929 TC720929:TG720929 ACY720929:ADC720929 AMU720929:AMY720929 AWQ720929:AWU720929 BGM720929:BGQ720929 BQI720929:BQM720929 CAE720929:CAI720929 CKA720929:CKE720929 CTW720929:CUA720929 DDS720929:DDW720929 DNO720929:DNS720929 DXK720929:DXO720929 EHG720929:EHK720929 ERC720929:ERG720929 FAY720929:FBC720929 FKU720929:FKY720929 FUQ720929:FUU720929 GEM720929:GEQ720929 GOI720929:GOM720929 GYE720929:GYI720929 HIA720929:HIE720929 HRW720929:HSA720929 IBS720929:IBW720929 ILO720929:ILS720929 IVK720929:IVO720929 JFG720929:JFK720929 JPC720929:JPG720929 JYY720929:JZC720929 KIU720929:KIY720929 KSQ720929:KSU720929 LCM720929:LCQ720929 LMI720929:LMM720929 LWE720929:LWI720929 MGA720929:MGE720929 MPW720929:MQA720929 MZS720929:MZW720929 NJO720929:NJS720929 NTK720929:NTO720929 ODG720929:ODK720929 ONC720929:ONG720929 OWY720929:OXC720929 PGU720929:PGY720929 PQQ720929:PQU720929 QAM720929:QAQ720929 QKI720929:QKM720929 QUE720929:QUI720929 REA720929:REE720929 RNW720929:ROA720929 RXS720929:RXW720929 SHO720929:SHS720929 SRK720929:SRO720929 TBG720929:TBK720929 TLC720929:TLG720929 TUY720929:TVC720929 UEU720929:UEY720929 UOQ720929:UOU720929 UYM720929:UYQ720929 VII720929:VIM720929 VSE720929:VSI720929 WCA720929:WCE720929 WLW720929:WMA720929 WVS720929:WVW720929 I786465:O786465 JG786465:JK786465 TC786465:TG786465 ACY786465:ADC786465 AMU786465:AMY786465 AWQ786465:AWU786465 BGM786465:BGQ786465 BQI786465:BQM786465 CAE786465:CAI786465 CKA786465:CKE786465 CTW786465:CUA786465 DDS786465:DDW786465 DNO786465:DNS786465 DXK786465:DXO786465 EHG786465:EHK786465 ERC786465:ERG786465 FAY786465:FBC786465 FKU786465:FKY786465 FUQ786465:FUU786465 GEM786465:GEQ786465 GOI786465:GOM786465 GYE786465:GYI786465 HIA786465:HIE786465 HRW786465:HSA786465 IBS786465:IBW786465 ILO786465:ILS786465 IVK786465:IVO786465 JFG786465:JFK786465 JPC786465:JPG786465 JYY786465:JZC786465 KIU786465:KIY786465 KSQ786465:KSU786465 LCM786465:LCQ786465 LMI786465:LMM786465 LWE786465:LWI786465 MGA786465:MGE786465 MPW786465:MQA786465 MZS786465:MZW786465 NJO786465:NJS786465 NTK786465:NTO786465 ODG786465:ODK786465 ONC786465:ONG786465 OWY786465:OXC786465 PGU786465:PGY786465 PQQ786465:PQU786465 QAM786465:QAQ786465 QKI786465:QKM786465 QUE786465:QUI786465 REA786465:REE786465 RNW786465:ROA786465 RXS786465:RXW786465 SHO786465:SHS786465 SRK786465:SRO786465 TBG786465:TBK786465 TLC786465:TLG786465 TUY786465:TVC786465 UEU786465:UEY786465 UOQ786465:UOU786465 UYM786465:UYQ786465 VII786465:VIM786465 VSE786465:VSI786465 WCA786465:WCE786465 WLW786465:WMA786465 WVS786465:WVW786465 I852001:O852001 JG852001:JK852001 TC852001:TG852001 ACY852001:ADC852001 AMU852001:AMY852001 AWQ852001:AWU852001 BGM852001:BGQ852001 BQI852001:BQM852001 CAE852001:CAI852001 CKA852001:CKE852001 CTW852001:CUA852001 DDS852001:DDW852001 DNO852001:DNS852001 DXK852001:DXO852001 EHG852001:EHK852001 ERC852001:ERG852001 FAY852001:FBC852001 FKU852001:FKY852001 FUQ852001:FUU852001 GEM852001:GEQ852001 GOI852001:GOM852001 GYE852001:GYI852001 HIA852001:HIE852001 HRW852001:HSA852001 IBS852001:IBW852001 ILO852001:ILS852001 IVK852001:IVO852001 JFG852001:JFK852001 JPC852001:JPG852001 JYY852001:JZC852001 KIU852001:KIY852001 KSQ852001:KSU852001 LCM852001:LCQ852001 LMI852001:LMM852001 LWE852001:LWI852001 MGA852001:MGE852001 MPW852001:MQA852001 MZS852001:MZW852001 NJO852001:NJS852001 NTK852001:NTO852001 ODG852001:ODK852001 ONC852001:ONG852001 OWY852001:OXC852001 PGU852001:PGY852001 PQQ852001:PQU852001 QAM852001:QAQ852001 QKI852001:QKM852001 QUE852001:QUI852001 REA852001:REE852001 RNW852001:ROA852001 RXS852001:RXW852001 SHO852001:SHS852001 SRK852001:SRO852001 TBG852001:TBK852001 TLC852001:TLG852001 TUY852001:TVC852001 UEU852001:UEY852001 UOQ852001:UOU852001 UYM852001:UYQ852001 VII852001:VIM852001 VSE852001:VSI852001 WCA852001:WCE852001 WLW852001:WMA852001 WVS852001:WVW852001 I917537:O917537 JG917537:JK917537 TC917537:TG917537 ACY917537:ADC917537 AMU917537:AMY917537 AWQ917537:AWU917537 BGM917537:BGQ917537 BQI917537:BQM917537 CAE917537:CAI917537 CKA917537:CKE917537 CTW917537:CUA917537 DDS917537:DDW917537 DNO917537:DNS917537 DXK917537:DXO917537 EHG917537:EHK917537 ERC917537:ERG917537 FAY917537:FBC917537 FKU917537:FKY917537 FUQ917537:FUU917537 GEM917537:GEQ917537 GOI917537:GOM917537 GYE917537:GYI917537 HIA917537:HIE917537 HRW917537:HSA917537 IBS917537:IBW917537 ILO917537:ILS917537 IVK917537:IVO917537 JFG917537:JFK917537 JPC917537:JPG917537 JYY917537:JZC917537 KIU917537:KIY917537 KSQ917537:KSU917537 LCM917537:LCQ917537 LMI917537:LMM917537 LWE917537:LWI917537 MGA917537:MGE917537 MPW917537:MQA917537 MZS917537:MZW917537 NJO917537:NJS917537 NTK917537:NTO917537 ODG917537:ODK917537 ONC917537:ONG917537 OWY917537:OXC917537 PGU917537:PGY917537 PQQ917537:PQU917537 QAM917537:QAQ917537 QKI917537:QKM917537 QUE917537:QUI917537 REA917537:REE917537 RNW917537:ROA917537 RXS917537:RXW917537 SHO917537:SHS917537 SRK917537:SRO917537 TBG917537:TBK917537 TLC917537:TLG917537 TUY917537:TVC917537 UEU917537:UEY917537 UOQ917537:UOU917537 UYM917537:UYQ917537 VII917537:VIM917537 VSE917537:VSI917537 WCA917537:WCE917537 WLW917537:WMA917537 WVS917537:WVW917537 I983073:O983073 JG983073:JK983073 TC983073:TG983073 ACY983073:ADC983073 AMU983073:AMY983073 AWQ983073:AWU983073 BGM983073:BGQ983073 BQI983073:BQM983073 CAE983073:CAI983073 CKA983073:CKE983073 CTW983073:CUA983073 DDS983073:DDW983073 DNO983073:DNS983073 DXK983073:DXO983073 EHG983073:EHK983073 ERC983073:ERG983073 FAY983073:FBC983073 FKU983073:FKY983073 FUQ983073:FUU983073 GEM983073:GEQ983073 GOI983073:GOM983073 GYE983073:GYI983073 HIA983073:HIE983073 HRW983073:HSA983073 IBS983073:IBW983073 ILO983073:ILS983073 IVK983073:IVO983073 JFG983073:JFK983073 JPC983073:JPG983073 JYY983073:JZC983073 KIU983073:KIY983073 KSQ983073:KSU983073 LCM983073:LCQ983073 LMI983073:LMM983073 LWE983073:LWI983073 MGA983073:MGE983073 MPW983073:MQA983073 MZS983073:MZW983073 NJO983073:NJS983073 NTK983073:NTO983073 ODG983073:ODK983073 ONC983073:ONG983073 OWY983073:OXC983073 PGU983073:PGY983073 PQQ983073:PQU983073 QAM983073:QAQ983073 QKI983073:QKM983073 QUE983073:QUI983073 REA983073:REE983073 RNW983073:ROA983073 RXS983073:RXW983073 SHO983073:SHS983073 SRK983073:SRO983073 TBG983073:TBK983073 TLC983073:TLG983073 TUY983073:TVC983073 UEU983073:UEY983073 UOQ983073:UOU983073 UYM983073:UYQ983073 VII983073:VIM983073 VSE983073:VSI983073 WCA983073:WCE983073 WLW983073:WMA983073 WVS983073:WVW983073 I63:Y63 JG63:JU63 TC63:TQ63 ACY63:ADM63 AMU63:ANI63 AWQ63:AXE63 BGM63:BHA63 BQI63:BQW63 CAE63:CAS63 CKA63:CKO63 CTW63:CUK63 DDS63:DEG63 DNO63:DOC63 DXK63:DXY63 EHG63:EHU63 ERC63:ERQ63 FAY63:FBM63 FKU63:FLI63 FUQ63:FVE63 GEM63:GFA63 GOI63:GOW63 GYE63:GYS63 HIA63:HIO63 HRW63:HSK63 IBS63:ICG63 ILO63:IMC63 IVK63:IVY63 JFG63:JFU63 JPC63:JPQ63 JYY63:JZM63 KIU63:KJI63 KSQ63:KTE63 LCM63:LDA63 LMI63:LMW63 LWE63:LWS63 MGA63:MGO63 MPW63:MQK63 MZS63:NAG63 NJO63:NKC63 NTK63:NTY63 ODG63:ODU63 ONC63:ONQ63 OWY63:OXM63 PGU63:PHI63 PQQ63:PRE63 QAM63:QBA63 QKI63:QKW63 QUE63:QUS63 REA63:REO63 RNW63:ROK63 RXS63:RYG63 SHO63:SIC63 SRK63:SRY63 TBG63:TBU63 TLC63:TLQ63 TUY63:TVM63 UEU63:UFI63 UOQ63:UPE63 UYM63:UZA63 VII63:VIW63 VSE63:VSS63 WCA63:WCO63 WLW63:WMK63 WVS63:WWG63 I65599:Y65599 JG65599:JU65599 TC65599:TQ65599 ACY65599:ADM65599 AMU65599:ANI65599 AWQ65599:AXE65599 BGM65599:BHA65599 BQI65599:BQW65599 CAE65599:CAS65599 CKA65599:CKO65599 CTW65599:CUK65599 DDS65599:DEG65599 DNO65599:DOC65599 DXK65599:DXY65599 EHG65599:EHU65599 ERC65599:ERQ65599 FAY65599:FBM65599 FKU65599:FLI65599 FUQ65599:FVE65599 GEM65599:GFA65599 GOI65599:GOW65599 GYE65599:GYS65599 HIA65599:HIO65599 HRW65599:HSK65599 IBS65599:ICG65599 ILO65599:IMC65599 IVK65599:IVY65599 JFG65599:JFU65599 JPC65599:JPQ65599 JYY65599:JZM65599 KIU65599:KJI65599 KSQ65599:KTE65599 LCM65599:LDA65599 LMI65599:LMW65599 LWE65599:LWS65599 MGA65599:MGO65599 MPW65599:MQK65599 MZS65599:NAG65599 NJO65599:NKC65599 NTK65599:NTY65599 ODG65599:ODU65599 ONC65599:ONQ65599 OWY65599:OXM65599 PGU65599:PHI65599 PQQ65599:PRE65599 QAM65599:QBA65599 QKI65599:QKW65599 QUE65599:QUS65599 REA65599:REO65599 RNW65599:ROK65599 RXS65599:RYG65599 SHO65599:SIC65599 SRK65599:SRY65599 TBG65599:TBU65599 TLC65599:TLQ65599 TUY65599:TVM65599 UEU65599:UFI65599 UOQ65599:UPE65599 UYM65599:UZA65599 VII65599:VIW65599 VSE65599:VSS65599 WCA65599:WCO65599 WLW65599:WMK65599 WVS65599:WWG65599 I131135:Y131135 JG131135:JU131135 TC131135:TQ131135 ACY131135:ADM131135 AMU131135:ANI131135 AWQ131135:AXE131135 BGM131135:BHA131135 BQI131135:BQW131135 CAE131135:CAS131135 CKA131135:CKO131135 CTW131135:CUK131135 DDS131135:DEG131135 DNO131135:DOC131135 DXK131135:DXY131135 EHG131135:EHU131135 ERC131135:ERQ131135 FAY131135:FBM131135 FKU131135:FLI131135 FUQ131135:FVE131135 GEM131135:GFA131135 GOI131135:GOW131135 GYE131135:GYS131135 HIA131135:HIO131135 HRW131135:HSK131135 IBS131135:ICG131135 ILO131135:IMC131135 IVK131135:IVY131135 JFG131135:JFU131135 JPC131135:JPQ131135 JYY131135:JZM131135 KIU131135:KJI131135 KSQ131135:KTE131135 LCM131135:LDA131135 LMI131135:LMW131135 LWE131135:LWS131135 MGA131135:MGO131135 MPW131135:MQK131135 MZS131135:NAG131135 NJO131135:NKC131135 NTK131135:NTY131135 ODG131135:ODU131135 ONC131135:ONQ131135 OWY131135:OXM131135 PGU131135:PHI131135 PQQ131135:PRE131135 QAM131135:QBA131135 QKI131135:QKW131135 QUE131135:QUS131135 REA131135:REO131135 RNW131135:ROK131135 RXS131135:RYG131135 SHO131135:SIC131135 SRK131135:SRY131135 TBG131135:TBU131135 TLC131135:TLQ131135 TUY131135:TVM131135 UEU131135:UFI131135 UOQ131135:UPE131135 UYM131135:UZA131135 VII131135:VIW131135 VSE131135:VSS131135 WCA131135:WCO131135 WLW131135:WMK131135 WVS131135:WWG131135 I196671:Y196671 JG196671:JU196671 TC196671:TQ196671 ACY196671:ADM196671 AMU196671:ANI196671 AWQ196671:AXE196671 BGM196671:BHA196671 BQI196671:BQW196671 CAE196671:CAS196671 CKA196671:CKO196671 CTW196671:CUK196671 DDS196671:DEG196671 DNO196671:DOC196671 DXK196671:DXY196671 EHG196671:EHU196671 ERC196671:ERQ196671 FAY196671:FBM196671 FKU196671:FLI196671 FUQ196671:FVE196671 GEM196671:GFA196671 GOI196671:GOW196671 GYE196671:GYS196671 HIA196671:HIO196671 HRW196671:HSK196671 IBS196671:ICG196671 ILO196671:IMC196671 IVK196671:IVY196671 JFG196671:JFU196671 JPC196671:JPQ196671 JYY196671:JZM196671 KIU196671:KJI196671 KSQ196671:KTE196671 LCM196671:LDA196671 LMI196671:LMW196671 LWE196671:LWS196671 MGA196671:MGO196671 MPW196671:MQK196671 MZS196671:NAG196671 NJO196671:NKC196671 NTK196671:NTY196671 ODG196671:ODU196671 ONC196671:ONQ196671 OWY196671:OXM196671 PGU196671:PHI196671 PQQ196671:PRE196671 QAM196671:QBA196671 QKI196671:QKW196671 QUE196671:QUS196671 REA196671:REO196671 RNW196671:ROK196671 RXS196671:RYG196671 SHO196671:SIC196671 SRK196671:SRY196671 TBG196671:TBU196671 TLC196671:TLQ196671 TUY196671:TVM196671 UEU196671:UFI196671 UOQ196671:UPE196671 UYM196671:UZA196671 VII196671:VIW196671 VSE196671:VSS196671 WCA196671:WCO196671 WLW196671:WMK196671 WVS196671:WWG196671 I262207:Y262207 JG262207:JU262207 TC262207:TQ262207 ACY262207:ADM262207 AMU262207:ANI262207 AWQ262207:AXE262207 BGM262207:BHA262207 BQI262207:BQW262207 CAE262207:CAS262207 CKA262207:CKO262207 CTW262207:CUK262207 DDS262207:DEG262207 DNO262207:DOC262207 DXK262207:DXY262207 EHG262207:EHU262207 ERC262207:ERQ262207 FAY262207:FBM262207 FKU262207:FLI262207 FUQ262207:FVE262207 GEM262207:GFA262207 GOI262207:GOW262207 GYE262207:GYS262207 HIA262207:HIO262207 HRW262207:HSK262207 IBS262207:ICG262207 ILO262207:IMC262207 IVK262207:IVY262207 JFG262207:JFU262207 JPC262207:JPQ262207 JYY262207:JZM262207 KIU262207:KJI262207 KSQ262207:KTE262207 LCM262207:LDA262207 LMI262207:LMW262207 LWE262207:LWS262207 MGA262207:MGO262207 MPW262207:MQK262207 MZS262207:NAG262207 NJO262207:NKC262207 NTK262207:NTY262207 ODG262207:ODU262207 ONC262207:ONQ262207 OWY262207:OXM262207 PGU262207:PHI262207 PQQ262207:PRE262207 QAM262207:QBA262207 QKI262207:QKW262207 QUE262207:QUS262207 REA262207:REO262207 RNW262207:ROK262207 RXS262207:RYG262207 SHO262207:SIC262207 SRK262207:SRY262207 TBG262207:TBU262207 TLC262207:TLQ262207 TUY262207:TVM262207 UEU262207:UFI262207 UOQ262207:UPE262207 UYM262207:UZA262207 VII262207:VIW262207 VSE262207:VSS262207 WCA262207:WCO262207 WLW262207:WMK262207 WVS262207:WWG262207 I327743:Y327743 JG327743:JU327743 TC327743:TQ327743 ACY327743:ADM327743 AMU327743:ANI327743 AWQ327743:AXE327743 BGM327743:BHA327743 BQI327743:BQW327743 CAE327743:CAS327743 CKA327743:CKO327743 CTW327743:CUK327743 DDS327743:DEG327743 DNO327743:DOC327743 DXK327743:DXY327743 EHG327743:EHU327743 ERC327743:ERQ327743 FAY327743:FBM327743 FKU327743:FLI327743 FUQ327743:FVE327743 GEM327743:GFA327743 GOI327743:GOW327743 GYE327743:GYS327743 HIA327743:HIO327743 HRW327743:HSK327743 IBS327743:ICG327743 ILO327743:IMC327743 IVK327743:IVY327743 JFG327743:JFU327743 JPC327743:JPQ327743 JYY327743:JZM327743 KIU327743:KJI327743 KSQ327743:KTE327743 LCM327743:LDA327743 LMI327743:LMW327743 LWE327743:LWS327743 MGA327743:MGO327743 MPW327743:MQK327743 MZS327743:NAG327743 NJO327743:NKC327743 NTK327743:NTY327743 ODG327743:ODU327743 ONC327743:ONQ327743 OWY327743:OXM327743 PGU327743:PHI327743 PQQ327743:PRE327743 QAM327743:QBA327743 QKI327743:QKW327743 QUE327743:QUS327743 REA327743:REO327743 RNW327743:ROK327743 RXS327743:RYG327743 SHO327743:SIC327743 SRK327743:SRY327743 TBG327743:TBU327743 TLC327743:TLQ327743 TUY327743:TVM327743 UEU327743:UFI327743 UOQ327743:UPE327743 UYM327743:UZA327743 VII327743:VIW327743 VSE327743:VSS327743 WCA327743:WCO327743 WLW327743:WMK327743 WVS327743:WWG327743 I393279:Y393279 JG393279:JU393279 TC393279:TQ393279 ACY393279:ADM393279 AMU393279:ANI393279 AWQ393279:AXE393279 BGM393279:BHA393279 BQI393279:BQW393279 CAE393279:CAS393279 CKA393279:CKO393279 CTW393279:CUK393279 DDS393279:DEG393279 DNO393279:DOC393279 DXK393279:DXY393279 EHG393279:EHU393279 ERC393279:ERQ393279 FAY393279:FBM393279 FKU393279:FLI393279 FUQ393279:FVE393279 GEM393279:GFA393279 GOI393279:GOW393279 GYE393279:GYS393279 HIA393279:HIO393279 HRW393279:HSK393279 IBS393279:ICG393279 ILO393279:IMC393279 IVK393279:IVY393279 JFG393279:JFU393279 JPC393279:JPQ393279 JYY393279:JZM393279 KIU393279:KJI393279 KSQ393279:KTE393279 LCM393279:LDA393279 LMI393279:LMW393279 LWE393279:LWS393279 MGA393279:MGO393279 MPW393279:MQK393279 MZS393279:NAG393279 NJO393279:NKC393279 NTK393279:NTY393279 ODG393279:ODU393279 ONC393279:ONQ393279 OWY393279:OXM393279 PGU393279:PHI393279 PQQ393279:PRE393279 QAM393279:QBA393279 QKI393279:QKW393279 QUE393279:QUS393279 REA393279:REO393279 RNW393279:ROK393279 RXS393279:RYG393279 SHO393279:SIC393279 SRK393279:SRY393279 TBG393279:TBU393279 TLC393279:TLQ393279 TUY393279:TVM393279 UEU393279:UFI393279 UOQ393279:UPE393279 UYM393279:UZA393279 VII393279:VIW393279 VSE393279:VSS393279 WCA393279:WCO393279 WLW393279:WMK393279 WVS393279:WWG393279 I458815:Y458815 JG458815:JU458815 TC458815:TQ458815 ACY458815:ADM458815 AMU458815:ANI458815 AWQ458815:AXE458815 BGM458815:BHA458815 BQI458815:BQW458815 CAE458815:CAS458815 CKA458815:CKO458815 CTW458815:CUK458815 DDS458815:DEG458815 DNO458815:DOC458815 DXK458815:DXY458815 EHG458815:EHU458815 ERC458815:ERQ458815 FAY458815:FBM458815 FKU458815:FLI458815 FUQ458815:FVE458815 GEM458815:GFA458815 GOI458815:GOW458815 GYE458815:GYS458815 HIA458815:HIO458815 HRW458815:HSK458815 IBS458815:ICG458815 ILO458815:IMC458815 IVK458815:IVY458815 JFG458815:JFU458815 JPC458815:JPQ458815 JYY458815:JZM458815 KIU458815:KJI458815 KSQ458815:KTE458815 LCM458815:LDA458815 LMI458815:LMW458815 LWE458815:LWS458815 MGA458815:MGO458815 MPW458815:MQK458815 MZS458815:NAG458815 NJO458815:NKC458815 NTK458815:NTY458815 ODG458815:ODU458815 ONC458815:ONQ458815 OWY458815:OXM458815 PGU458815:PHI458815 PQQ458815:PRE458815 QAM458815:QBA458815 QKI458815:QKW458815 QUE458815:QUS458815 REA458815:REO458815 RNW458815:ROK458815 RXS458815:RYG458815 SHO458815:SIC458815 SRK458815:SRY458815 TBG458815:TBU458815 TLC458815:TLQ458815 TUY458815:TVM458815 UEU458815:UFI458815 UOQ458815:UPE458815 UYM458815:UZA458815 VII458815:VIW458815 VSE458815:VSS458815 WCA458815:WCO458815 WLW458815:WMK458815 WVS458815:WWG458815 I524351:Y524351 JG524351:JU524351 TC524351:TQ524351 ACY524351:ADM524351 AMU524351:ANI524351 AWQ524351:AXE524351 BGM524351:BHA524351 BQI524351:BQW524351 CAE524351:CAS524351 CKA524351:CKO524351 CTW524351:CUK524351 DDS524351:DEG524351 DNO524351:DOC524351 DXK524351:DXY524351 EHG524351:EHU524351 ERC524351:ERQ524351 FAY524351:FBM524351 FKU524351:FLI524351 FUQ524351:FVE524351 GEM524351:GFA524351 GOI524351:GOW524351 GYE524351:GYS524351 HIA524351:HIO524351 HRW524351:HSK524351 IBS524351:ICG524351 ILO524351:IMC524351 IVK524351:IVY524351 JFG524351:JFU524351 JPC524351:JPQ524351 JYY524351:JZM524351 KIU524351:KJI524351 KSQ524351:KTE524351 LCM524351:LDA524351 LMI524351:LMW524351 LWE524351:LWS524351 MGA524351:MGO524351 MPW524351:MQK524351 MZS524351:NAG524351 NJO524351:NKC524351 NTK524351:NTY524351 ODG524351:ODU524351 ONC524351:ONQ524351 OWY524351:OXM524351 PGU524351:PHI524351 PQQ524351:PRE524351 QAM524351:QBA524351 QKI524351:QKW524351 QUE524351:QUS524351 REA524351:REO524351 RNW524351:ROK524351 RXS524351:RYG524351 SHO524351:SIC524351 SRK524351:SRY524351 TBG524351:TBU524351 TLC524351:TLQ524351 TUY524351:TVM524351 UEU524351:UFI524351 UOQ524351:UPE524351 UYM524351:UZA524351 VII524351:VIW524351 VSE524351:VSS524351 WCA524351:WCO524351 WLW524351:WMK524351 WVS524351:WWG524351 I589887:Y589887 JG589887:JU589887 TC589887:TQ589887 ACY589887:ADM589887 AMU589887:ANI589887 AWQ589887:AXE589887 BGM589887:BHA589887 BQI589887:BQW589887 CAE589887:CAS589887 CKA589887:CKO589887 CTW589887:CUK589887 DDS589887:DEG589887 DNO589887:DOC589887 DXK589887:DXY589887 EHG589887:EHU589887 ERC589887:ERQ589887 FAY589887:FBM589887 FKU589887:FLI589887 FUQ589887:FVE589887 GEM589887:GFA589887 GOI589887:GOW589887 GYE589887:GYS589887 HIA589887:HIO589887 HRW589887:HSK589887 IBS589887:ICG589887 ILO589887:IMC589887 IVK589887:IVY589887 JFG589887:JFU589887 JPC589887:JPQ589887 JYY589887:JZM589887 KIU589887:KJI589887 KSQ589887:KTE589887 LCM589887:LDA589887 LMI589887:LMW589887 LWE589887:LWS589887 MGA589887:MGO589887 MPW589887:MQK589887 MZS589887:NAG589887 NJO589887:NKC589887 NTK589887:NTY589887 ODG589887:ODU589887 ONC589887:ONQ589887 OWY589887:OXM589887 PGU589887:PHI589887 PQQ589887:PRE589887 QAM589887:QBA589887 QKI589887:QKW589887 QUE589887:QUS589887 REA589887:REO589887 RNW589887:ROK589887 RXS589887:RYG589887 SHO589887:SIC589887 SRK589887:SRY589887 TBG589887:TBU589887 TLC589887:TLQ589887 TUY589887:TVM589887 UEU589887:UFI589887 UOQ589887:UPE589887 UYM589887:UZA589887 VII589887:VIW589887 VSE589887:VSS589887 WCA589887:WCO589887 WLW589887:WMK589887 WVS589887:WWG589887 I655423:Y655423 JG655423:JU655423 TC655423:TQ655423 ACY655423:ADM655423 AMU655423:ANI655423 AWQ655423:AXE655423 BGM655423:BHA655423 BQI655423:BQW655423 CAE655423:CAS655423 CKA655423:CKO655423 CTW655423:CUK655423 DDS655423:DEG655423 DNO655423:DOC655423 DXK655423:DXY655423 EHG655423:EHU655423 ERC655423:ERQ655423 FAY655423:FBM655423 FKU655423:FLI655423 FUQ655423:FVE655423 GEM655423:GFA655423 GOI655423:GOW655423 GYE655423:GYS655423 HIA655423:HIO655423 HRW655423:HSK655423 IBS655423:ICG655423 ILO655423:IMC655423 IVK655423:IVY655423 JFG655423:JFU655423 JPC655423:JPQ655423 JYY655423:JZM655423 KIU655423:KJI655423 KSQ655423:KTE655423 LCM655423:LDA655423 LMI655423:LMW655423 LWE655423:LWS655423 MGA655423:MGO655423 MPW655423:MQK655423 MZS655423:NAG655423 NJO655423:NKC655423 NTK655423:NTY655423 ODG655423:ODU655423 ONC655423:ONQ655423 OWY655423:OXM655423 PGU655423:PHI655423 PQQ655423:PRE655423 QAM655423:QBA655423 QKI655423:QKW655423 QUE655423:QUS655423 REA655423:REO655423 RNW655423:ROK655423 RXS655423:RYG655423 SHO655423:SIC655423 SRK655423:SRY655423 TBG655423:TBU655423 TLC655423:TLQ655423 TUY655423:TVM655423 UEU655423:UFI655423 UOQ655423:UPE655423 UYM655423:UZA655423 VII655423:VIW655423 VSE655423:VSS655423 WCA655423:WCO655423 WLW655423:WMK655423 WVS655423:WWG655423 I720959:Y720959 JG720959:JU720959 TC720959:TQ720959 ACY720959:ADM720959 AMU720959:ANI720959 AWQ720959:AXE720959 BGM720959:BHA720959 BQI720959:BQW720959 CAE720959:CAS720959 CKA720959:CKO720959 CTW720959:CUK720959 DDS720959:DEG720959 DNO720959:DOC720959 DXK720959:DXY720959 EHG720959:EHU720959 ERC720959:ERQ720959 FAY720959:FBM720959 FKU720959:FLI720959 FUQ720959:FVE720959 GEM720959:GFA720959 GOI720959:GOW720959 GYE720959:GYS720959 HIA720959:HIO720959 HRW720959:HSK720959 IBS720959:ICG720959 ILO720959:IMC720959 IVK720959:IVY720959 JFG720959:JFU720959 JPC720959:JPQ720959 JYY720959:JZM720959 KIU720959:KJI720959 KSQ720959:KTE720959 LCM720959:LDA720959 LMI720959:LMW720959 LWE720959:LWS720959 MGA720959:MGO720959 MPW720959:MQK720959 MZS720959:NAG720959 NJO720959:NKC720959 NTK720959:NTY720959 ODG720959:ODU720959 ONC720959:ONQ720959 OWY720959:OXM720959 PGU720959:PHI720959 PQQ720959:PRE720959 QAM720959:QBA720959 QKI720959:QKW720959 QUE720959:QUS720959 REA720959:REO720959 RNW720959:ROK720959 RXS720959:RYG720959 SHO720959:SIC720959 SRK720959:SRY720959 TBG720959:TBU720959 TLC720959:TLQ720959 TUY720959:TVM720959 UEU720959:UFI720959 UOQ720959:UPE720959 UYM720959:UZA720959 VII720959:VIW720959 VSE720959:VSS720959 WCA720959:WCO720959 WLW720959:WMK720959 WVS720959:WWG720959 I786495:Y786495 JG786495:JU786495 TC786495:TQ786495 ACY786495:ADM786495 AMU786495:ANI786495 AWQ786495:AXE786495 BGM786495:BHA786495 BQI786495:BQW786495 CAE786495:CAS786495 CKA786495:CKO786495 CTW786495:CUK786495 DDS786495:DEG786495 DNO786495:DOC786495 DXK786495:DXY786495 EHG786495:EHU786495 ERC786495:ERQ786495 FAY786495:FBM786495 FKU786495:FLI786495 FUQ786495:FVE786495 GEM786495:GFA786495 GOI786495:GOW786495 GYE786495:GYS786495 HIA786495:HIO786495 HRW786495:HSK786495 IBS786495:ICG786495 ILO786495:IMC786495 IVK786495:IVY786495 JFG786495:JFU786495 JPC786495:JPQ786495 JYY786495:JZM786495 KIU786495:KJI786495 KSQ786495:KTE786495 LCM786495:LDA786495 LMI786495:LMW786495 LWE786495:LWS786495 MGA786495:MGO786495 MPW786495:MQK786495 MZS786495:NAG786495 NJO786495:NKC786495 NTK786495:NTY786495 ODG786495:ODU786495 ONC786495:ONQ786495 OWY786495:OXM786495 PGU786495:PHI786495 PQQ786495:PRE786495 QAM786495:QBA786495 QKI786495:QKW786495 QUE786495:QUS786495 REA786495:REO786495 RNW786495:ROK786495 RXS786495:RYG786495 SHO786495:SIC786495 SRK786495:SRY786495 TBG786495:TBU786495 TLC786495:TLQ786495 TUY786495:TVM786495 UEU786495:UFI786495 UOQ786495:UPE786495 UYM786495:UZA786495 VII786495:VIW786495 VSE786495:VSS786495 WCA786495:WCO786495 WLW786495:WMK786495 WVS786495:WWG786495 I852031:Y852031 JG852031:JU852031 TC852031:TQ852031 ACY852031:ADM852031 AMU852031:ANI852031 AWQ852031:AXE852031 BGM852031:BHA852031 BQI852031:BQW852031 CAE852031:CAS852031 CKA852031:CKO852031 CTW852031:CUK852031 DDS852031:DEG852031 DNO852031:DOC852031 DXK852031:DXY852031 EHG852031:EHU852031 ERC852031:ERQ852031 FAY852031:FBM852031 FKU852031:FLI852031 FUQ852031:FVE852031 GEM852031:GFA852031 GOI852031:GOW852031 GYE852031:GYS852031 HIA852031:HIO852031 HRW852031:HSK852031 IBS852031:ICG852031 ILO852031:IMC852031 IVK852031:IVY852031 JFG852031:JFU852031 JPC852031:JPQ852031 JYY852031:JZM852031 KIU852031:KJI852031 KSQ852031:KTE852031 LCM852031:LDA852031 LMI852031:LMW852031 LWE852031:LWS852031 MGA852031:MGO852031 MPW852031:MQK852031 MZS852031:NAG852031 NJO852031:NKC852031 NTK852031:NTY852031 ODG852031:ODU852031 ONC852031:ONQ852031 OWY852031:OXM852031 PGU852031:PHI852031 PQQ852031:PRE852031 QAM852031:QBA852031 QKI852031:QKW852031 QUE852031:QUS852031 REA852031:REO852031 RNW852031:ROK852031 RXS852031:RYG852031 SHO852031:SIC852031 SRK852031:SRY852031 TBG852031:TBU852031 TLC852031:TLQ852031 TUY852031:TVM852031 UEU852031:UFI852031 UOQ852031:UPE852031 UYM852031:UZA852031 VII852031:VIW852031 VSE852031:VSS852031 WCA852031:WCO852031 WLW852031:WMK852031 WVS852031:WWG852031 I917567:Y917567 JG917567:JU917567 TC917567:TQ917567 ACY917567:ADM917567 AMU917567:ANI917567 AWQ917567:AXE917567 BGM917567:BHA917567 BQI917567:BQW917567 CAE917567:CAS917567 CKA917567:CKO917567 CTW917567:CUK917567 DDS917567:DEG917567 DNO917567:DOC917567 DXK917567:DXY917567 EHG917567:EHU917567 ERC917567:ERQ917567 FAY917567:FBM917567 FKU917567:FLI917567 FUQ917567:FVE917567 GEM917567:GFA917567 GOI917567:GOW917567 GYE917567:GYS917567 HIA917567:HIO917567 HRW917567:HSK917567 IBS917567:ICG917567 ILO917567:IMC917567 IVK917567:IVY917567 JFG917567:JFU917567 JPC917567:JPQ917567 JYY917567:JZM917567 KIU917567:KJI917567 KSQ917567:KTE917567 LCM917567:LDA917567 LMI917567:LMW917567 LWE917567:LWS917567 MGA917567:MGO917567 MPW917567:MQK917567 MZS917567:NAG917567 NJO917567:NKC917567 NTK917567:NTY917567 ODG917567:ODU917567 ONC917567:ONQ917567 OWY917567:OXM917567 PGU917567:PHI917567 PQQ917567:PRE917567 QAM917567:QBA917567 QKI917567:QKW917567 QUE917567:QUS917567 REA917567:REO917567 RNW917567:ROK917567 RXS917567:RYG917567 SHO917567:SIC917567 SRK917567:SRY917567 TBG917567:TBU917567 TLC917567:TLQ917567 TUY917567:TVM917567 UEU917567:UFI917567 UOQ917567:UPE917567 UYM917567:UZA917567 VII917567:VIW917567 VSE917567:VSS917567 WCA917567:WCO917567 WLW917567:WMK917567 WVS917567:WWG917567 I983103:Y983103 JG983103:JU983103 TC983103:TQ983103 ACY983103:ADM983103 AMU983103:ANI983103 AWQ983103:AXE983103 BGM983103:BHA983103 BQI983103:BQW983103 CAE983103:CAS983103 CKA983103:CKO983103 CTW983103:CUK983103 DDS983103:DEG983103 DNO983103:DOC983103 DXK983103:DXY983103 EHG983103:EHU983103 ERC983103:ERQ983103 FAY983103:FBM983103 FKU983103:FLI983103 FUQ983103:FVE983103 GEM983103:GFA983103 GOI983103:GOW983103 GYE983103:GYS983103 HIA983103:HIO983103 HRW983103:HSK983103 IBS983103:ICG983103 ILO983103:IMC983103 IVK983103:IVY983103 JFG983103:JFU983103 JPC983103:JPQ983103 JYY983103:JZM983103 KIU983103:KJI983103 KSQ983103:KTE983103 LCM983103:LDA983103 LMI983103:LMW983103 LWE983103:LWS983103 MGA983103:MGO983103 MPW983103:MQK983103 MZS983103:NAG983103 NJO983103:NKC983103 NTK983103:NTY983103 ODG983103:ODU983103 ONC983103:ONQ983103 OWY983103:OXM983103 PGU983103:PHI983103 PQQ983103:PRE983103 QAM983103:QBA983103 QKI983103:QKW983103 QUE983103:QUS983103 REA983103:REO983103 RNW983103:ROK983103 RXS983103:RYG983103 SHO983103:SIC983103 SRK983103:SRY983103 TBG983103:TBU983103 TLC983103:TLQ983103 TUY983103:TVM983103 UEU983103:UFI983103 UOQ983103:UPE983103 UYM983103:UZA983103 VII983103:VIW983103 VSE983103:VSS983103 WCA983103:WCO983103 WLW983103:WMK983103 WVS983103:WWG983103 I35:Y35 JG35:JU35 TC35:TQ35 ACY35:ADM35 AMU35:ANI35 AWQ35:AXE35 BGM35:BHA35 BQI35:BQW35 CAE35:CAS35 CKA35:CKO35 CTW35:CUK35 DDS35:DEG35 DNO35:DOC35 DXK35:DXY35 EHG35:EHU35 ERC35:ERQ35 FAY35:FBM35 FKU35:FLI35 FUQ35:FVE35 GEM35:GFA35 GOI35:GOW35 GYE35:GYS35 HIA35:HIO35 HRW35:HSK35 IBS35:ICG35 ILO35:IMC35 IVK35:IVY35 JFG35:JFU35 JPC35:JPQ35 JYY35:JZM35 KIU35:KJI35 KSQ35:KTE35 LCM35:LDA35 LMI35:LMW35 LWE35:LWS35 MGA35:MGO35 MPW35:MQK35 MZS35:NAG35 NJO35:NKC35 NTK35:NTY35 ODG35:ODU35 ONC35:ONQ35 OWY35:OXM35 PGU35:PHI35 PQQ35:PRE35 QAM35:QBA35 QKI35:QKW35 QUE35:QUS35 REA35:REO35 RNW35:ROK35 RXS35:RYG35 SHO35:SIC35 SRK35:SRY35 TBG35:TBU35 TLC35:TLQ35 TUY35:TVM35 UEU35:UFI35 UOQ35:UPE35 UYM35:UZA35 VII35:VIW35 VSE35:VSS35 WCA35:WCO35 WLW35:WMK35 WVS35:WWG35 I65571:Y65571 JG65571:JU65571 TC65571:TQ65571 ACY65571:ADM65571 AMU65571:ANI65571 AWQ65571:AXE65571 BGM65571:BHA65571 BQI65571:BQW65571 CAE65571:CAS65571 CKA65571:CKO65571 CTW65571:CUK65571 DDS65571:DEG65571 DNO65571:DOC65571 DXK65571:DXY65571 EHG65571:EHU65571 ERC65571:ERQ65571 FAY65571:FBM65571 FKU65571:FLI65571 FUQ65571:FVE65571 GEM65571:GFA65571 GOI65571:GOW65571 GYE65571:GYS65571 HIA65571:HIO65571 HRW65571:HSK65571 IBS65571:ICG65571 ILO65571:IMC65571 IVK65571:IVY65571 JFG65571:JFU65571 JPC65571:JPQ65571 JYY65571:JZM65571 KIU65571:KJI65571 KSQ65571:KTE65571 LCM65571:LDA65571 LMI65571:LMW65571 LWE65571:LWS65571 MGA65571:MGO65571 MPW65571:MQK65571 MZS65571:NAG65571 NJO65571:NKC65571 NTK65571:NTY65571 ODG65571:ODU65571 ONC65571:ONQ65571 OWY65571:OXM65571 PGU65571:PHI65571 PQQ65571:PRE65571 QAM65571:QBA65571 QKI65571:QKW65571 QUE65571:QUS65571 REA65571:REO65571 RNW65571:ROK65571 RXS65571:RYG65571 SHO65571:SIC65571 SRK65571:SRY65571 TBG65571:TBU65571 TLC65571:TLQ65571 TUY65571:TVM65571 UEU65571:UFI65571 UOQ65571:UPE65571 UYM65571:UZA65571 VII65571:VIW65571 VSE65571:VSS65571 WCA65571:WCO65571 WLW65571:WMK65571 WVS65571:WWG65571 I131107:Y131107 JG131107:JU131107 TC131107:TQ131107 ACY131107:ADM131107 AMU131107:ANI131107 AWQ131107:AXE131107 BGM131107:BHA131107 BQI131107:BQW131107 CAE131107:CAS131107 CKA131107:CKO131107 CTW131107:CUK131107 DDS131107:DEG131107 DNO131107:DOC131107 DXK131107:DXY131107 EHG131107:EHU131107 ERC131107:ERQ131107 FAY131107:FBM131107 FKU131107:FLI131107 FUQ131107:FVE131107 GEM131107:GFA131107 GOI131107:GOW131107 GYE131107:GYS131107 HIA131107:HIO131107 HRW131107:HSK131107 IBS131107:ICG131107 ILO131107:IMC131107 IVK131107:IVY131107 JFG131107:JFU131107 JPC131107:JPQ131107 JYY131107:JZM131107 KIU131107:KJI131107 KSQ131107:KTE131107 LCM131107:LDA131107 LMI131107:LMW131107 LWE131107:LWS131107 MGA131107:MGO131107 MPW131107:MQK131107 MZS131107:NAG131107 NJO131107:NKC131107 NTK131107:NTY131107 ODG131107:ODU131107 ONC131107:ONQ131107 OWY131107:OXM131107 PGU131107:PHI131107 PQQ131107:PRE131107 QAM131107:QBA131107 QKI131107:QKW131107 QUE131107:QUS131107 REA131107:REO131107 RNW131107:ROK131107 RXS131107:RYG131107 SHO131107:SIC131107 SRK131107:SRY131107 TBG131107:TBU131107 TLC131107:TLQ131107 TUY131107:TVM131107 UEU131107:UFI131107 UOQ131107:UPE131107 UYM131107:UZA131107 VII131107:VIW131107 VSE131107:VSS131107 WCA131107:WCO131107 WLW131107:WMK131107 WVS131107:WWG131107 I196643:Y196643 JG196643:JU196643 TC196643:TQ196643 ACY196643:ADM196643 AMU196643:ANI196643 AWQ196643:AXE196643 BGM196643:BHA196643 BQI196643:BQW196643 CAE196643:CAS196643 CKA196643:CKO196643 CTW196643:CUK196643 DDS196643:DEG196643 DNO196643:DOC196643 DXK196643:DXY196643 EHG196643:EHU196643 ERC196643:ERQ196643 FAY196643:FBM196643 FKU196643:FLI196643 FUQ196643:FVE196643 GEM196643:GFA196643 GOI196643:GOW196643 GYE196643:GYS196643 HIA196643:HIO196643 HRW196643:HSK196643 IBS196643:ICG196643 ILO196643:IMC196643 IVK196643:IVY196643 JFG196643:JFU196643 JPC196643:JPQ196643 JYY196643:JZM196643 KIU196643:KJI196643 KSQ196643:KTE196643 LCM196643:LDA196643 LMI196643:LMW196643 LWE196643:LWS196643 MGA196643:MGO196643 MPW196643:MQK196643 MZS196643:NAG196643 NJO196643:NKC196643 NTK196643:NTY196643 ODG196643:ODU196643 ONC196643:ONQ196643 OWY196643:OXM196643 PGU196643:PHI196643 PQQ196643:PRE196643 QAM196643:QBA196643 QKI196643:QKW196643 QUE196643:QUS196643 REA196643:REO196643 RNW196643:ROK196643 RXS196643:RYG196643 SHO196643:SIC196643 SRK196643:SRY196643 TBG196643:TBU196643 TLC196643:TLQ196643 TUY196643:TVM196643 UEU196643:UFI196643 UOQ196643:UPE196643 UYM196643:UZA196643 VII196643:VIW196643 VSE196643:VSS196643 WCA196643:WCO196643 WLW196643:WMK196643 WVS196643:WWG196643 I262179:Y262179 JG262179:JU262179 TC262179:TQ262179 ACY262179:ADM262179 AMU262179:ANI262179 AWQ262179:AXE262179 BGM262179:BHA262179 BQI262179:BQW262179 CAE262179:CAS262179 CKA262179:CKO262179 CTW262179:CUK262179 DDS262179:DEG262179 DNO262179:DOC262179 DXK262179:DXY262179 EHG262179:EHU262179 ERC262179:ERQ262179 FAY262179:FBM262179 FKU262179:FLI262179 FUQ262179:FVE262179 GEM262179:GFA262179 GOI262179:GOW262179 GYE262179:GYS262179 HIA262179:HIO262179 HRW262179:HSK262179 IBS262179:ICG262179 ILO262179:IMC262179 IVK262179:IVY262179 JFG262179:JFU262179 JPC262179:JPQ262179 JYY262179:JZM262179 KIU262179:KJI262179 KSQ262179:KTE262179 LCM262179:LDA262179 LMI262179:LMW262179 LWE262179:LWS262179 MGA262179:MGO262179 MPW262179:MQK262179 MZS262179:NAG262179 NJO262179:NKC262179 NTK262179:NTY262179 ODG262179:ODU262179 ONC262179:ONQ262179 OWY262179:OXM262179 PGU262179:PHI262179 PQQ262179:PRE262179 QAM262179:QBA262179 QKI262179:QKW262179 QUE262179:QUS262179 REA262179:REO262179 RNW262179:ROK262179 RXS262179:RYG262179 SHO262179:SIC262179 SRK262179:SRY262179 TBG262179:TBU262179 TLC262179:TLQ262179 TUY262179:TVM262179 UEU262179:UFI262179 UOQ262179:UPE262179 UYM262179:UZA262179 VII262179:VIW262179 VSE262179:VSS262179 WCA262179:WCO262179 WLW262179:WMK262179 WVS262179:WWG262179 I327715:Y327715 JG327715:JU327715 TC327715:TQ327715 ACY327715:ADM327715 AMU327715:ANI327715 AWQ327715:AXE327715 BGM327715:BHA327715 BQI327715:BQW327715 CAE327715:CAS327715 CKA327715:CKO327715 CTW327715:CUK327715 DDS327715:DEG327715 DNO327715:DOC327715 DXK327715:DXY327715 EHG327715:EHU327715 ERC327715:ERQ327715 FAY327715:FBM327715 FKU327715:FLI327715 FUQ327715:FVE327715 GEM327715:GFA327715 GOI327715:GOW327715 GYE327715:GYS327715 HIA327715:HIO327715 HRW327715:HSK327715 IBS327715:ICG327715 ILO327715:IMC327715 IVK327715:IVY327715 JFG327715:JFU327715 JPC327715:JPQ327715 JYY327715:JZM327715 KIU327715:KJI327715 KSQ327715:KTE327715 LCM327715:LDA327715 LMI327715:LMW327715 LWE327715:LWS327715 MGA327715:MGO327715 MPW327715:MQK327715 MZS327715:NAG327715 NJO327715:NKC327715 NTK327715:NTY327715 ODG327715:ODU327715 ONC327715:ONQ327715 OWY327715:OXM327715 PGU327715:PHI327715 PQQ327715:PRE327715 QAM327715:QBA327715 QKI327715:QKW327715 QUE327715:QUS327715 REA327715:REO327715 RNW327715:ROK327715 RXS327715:RYG327715 SHO327715:SIC327715 SRK327715:SRY327715 TBG327715:TBU327715 TLC327715:TLQ327715 TUY327715:TVM327715 UEU327715:UFI327715 UOQ327715:UPE327715 UYM327715:UZA327715 VII327715:VIW327715 VSE327715:VSS327715 WCA327715:WCO327715 WLW327715:WMK327715 WVS327715:WWG327715 I393251:Y393251 JG393251:JU393251 TC393251:TQ393251 ACY393251:ADM393251 AMU393251:ANI393251 AWQ393251:AXE393251 BGM393251:BHA393251 BQI393251:BQW393251 CAE393251:CAS393251 CKA393251:CKO393251 CTW393251:CUK393251 DDS393251:DEG393251 DNO393251:DOC393251 DXK393251:DXY393251 EHG393251:EHU393251 ERC393251:ERQ393251 FAY393251:FBM393251 FKU393251:FLI393251 FUQ393251:FVE393251 GEM393251:GFA393251 GOI393251:GOW393251 GYE393251:GYS393251 HIA393251:HIO393251 HRW393251:HSK393251 IBS393251:ICG393251 ILO393251:IMC393251 IVK393251:IVY393251 JFG393251:JFU393251 JPC393251:JPQ393251 JYY393251:JZM393251 KIU393251:KJI393251 KSQ393251:KTE393251 LCM393251:LDA393251 LMI393251:LMW393251 LWE393251:LWS393251 MGA393251:MGO393251 MPW393251:MQK393251 MZS393251:NAG393251 NJO393251:NKC393251 NTK393251:NTY393251 ODG393251:ODU393251 ONC393251:ONQ393251 OWY393251:OXM393251 PGU393251:PHI393251 PQQ393251:PRE393251 QAM393251:QBA393251 QKI393251:QKW393251 QUE393251:QUS393251 REA393251:REO393251 RNW393251:ROK393251 RXS393251:RYG393251 SHO393251:SIC393251 SRK393251:SRY393251 TBG393251:TBU393251 TLC393251:TLQ393251 TUY393251:TVM393251 UEU393251:UFI393251 UOQ393251:UPE393251 UYM393251:UZA393251 VII393251:VIW393251 VSE393251:VSS393251 WCA393251:WCO393251 WLW393251:WMK393251 WVS393251:WWG393251 I458787:Y458787 JG458787:JU458787 TC458787:TQ458787 ACY458787:ADM458787 AMU458787:ANI458787 AWQ458787:AXE458787 BGM458787:BHA458787 BQI458787:BQW458787 CAE458787:CAS458787 CKA458787:CKO458787 CTW458787:CUK458787 DDS458787:DEG458787 DNO458787:DOC458787 DXK458787:DXY458787 EHG458787:EHU458787 ERC458787:ERQ458787 FAY458787:FBM458787 FKU458787:FLI458787 FUQ458787:FVE458787 GEM458787:GFA458787 GOI458787:GOW458787 GYE458787:GYS458787 HIA458787:HIO458787 HRW458787:HSK458787 IBS458787:ICG458787 ILO458787:IMC458787 IVK458787:IVY458787 JFG458787:JFU458787 JPC458787:JPQ458787 JYY458787:JZM458787 KIU458787:KJI458787 KSQ458787:KTE458787 LCM458787:LDA458787 LMI458787:LMW458787 LWE458787:LWS458787 MGA458787:MGO458787 MPW458787:MQK458787 MZS458787:NAG458787 NJO458787:NKC458787 NTK458787:NTY458787 ODG458787:ODU458787 ONC458787:ONQ458787 OWY458787:OXM458787 PGU458787:PHI458787 PQQ458787:PRE458787 QAM458787:QBA458787 QKI458787:QKW458787 QUE458787:QUS458787 REA458787:REO458787 RNW458787:ROK458787 RXS458787:RYG458787 SHO458787:SIC458787 SRK458787:SRY458787 TBG458787:TBU458787 TLC458787:TLQ458787 TUY458787:TVM458787 UEU458787:UFI458787 UOQ458787:UPE458787 UYM458787:UZA458787 VII458787:VIW458787 VSE458787:VSS458787 WCA458787:WCO458787 WLW458787:WMK458787 WVS458787:WWG458787 I524323:Y524323 JG524323:JU524323 TC524323:TQ524323 ACY524323:ADM524323 AMU524323:ANI524323 AWQ524323:AXE524323 BGM524323:BHA524323 BQI524323:BQW524323 CAE524323:CAS524323 CKA524323:CKO524323 CTW524323:CUK524323 DDS524323:DEG524323 DNO524323:DOC524323 DXK524323:DXY524323 EHG524323:EHU524323 ERC524323:ERQ524323 FAY524323:FBM524323 FKU524323:FLI524323 FUQ524323:FVE524323 GEM524323:GFA524323 GOI524323:GOW524323 GYE524323:GYS524323 HIA524323:HIO524323 HRW524323:HSK524323 IBS524323:ICG524323 ILO524323:IMC524323 IVK524323:IVY524323 JFG524323:JFU524323 JPC524323:JPQ524323 JYY524323:JZM524323 KIU524323:KJI524323 KSQ524323:KTE524323 LCM524323:LDA524323 LMI524323:LMW524323 LWE524323:LWS524323 MGA524323:MGO524323 MPW524323:MQK524323 MZS524323:NAG524323 NJO524323:NKC524323 NTK524323:NTY524323 ODG524323:ODU524323 ONC524323:ONQ524323 OWY524323:OXM524323 PGU524323:PHI524323 PQQ524323:PRE524323 QAM524323:QBA524323 QKI524323:QKW524323 QUE524323:QUS524323 REA524323:REO524323 RNW524323:ROK524323 RXS524323:RYG524323 SHO524323:SIC524323 SRK524323:SRY524323 TBG524323:TBU524323 TLC524323:TLQ524323 TUY524323:TVM524323 UEU524323:UFI524323 UOQ524323:UPE524323 UYM524323:UZA524323 VII524323:VIW524323 VSE524323:VSS524323 WCA524323:WCO524323 WLW524323:WMK524323 WVS524323:WWG524323 I589859:Y589859 JG589859:JU589859 TC589859:TQ589859 ACY589859:ADM589859 AMU589859:ANI589859 AWQ589859:AXE589859 BGM589859:BHA589859 BQI589859:BQW589859 CAE589859:CAS589859 CKA589859:CKO589859 CTW589859:CUK589859 DDS589859:DEG589859 DNO589859:DOC589859 DXK589859:DXY589859 EHG589859:EHU589859 ERC589859:ERQ589859 FAY589859:FBM589859 FKU589859:FLI589859 FUQ589859:FVE589859 GEM589859:GFA589859 GOI589859:GOW589859 GYE589859:GYS589859 HIA589859:HIO589859 HRW589859:HSK589859 IBS589859:ICG589859 ILO589859:IMC589859 IVK589859:IVY589859 JFG589859:JFU589859 JPC589859:JPQ589859 JYY589859:JZM589859 KIU589859:KJI589859 KSQ589859:KTE589859 LCM589859:LDA589859 LMI589859:LMW589859 LWE589859:LWS589859 MGA589859:MGO589859 MPW589859:MQK589859 MZS589859:NAG589859 NJO589859:NKC589859 NTK589859:NTY589859 ODG589859:ODU589859 ONC589859:ONQ589859 OWY589859:OXM589859 PGU589859:PHI589859 PQQ589859:PRE589859 QAM589859:QBA589859 QKI589859:QKW589859 QUE589859:QUS589859 REA589859:REO589859 RNW589859:ROK589859 RXS589859:RYG589859 SHO589859:SIC589859 SRK589859:SRY589859 TBG589859:TBU589859 TLC589859:TLQ589859 TUY589859:TVM589859 UEU589859:UFI589859 UOQ589859:UPE589859 UYM589859:UZA589859 VII589859:VIW589859 VSE589859:VSS589859 WCA589859:WCO589859 WLW589859:WMK589859 WVS589859:WWG589859 I655395:Y655395 JG655395:JU655395 TC655395:TQ655395 ACY655395:ADM655395 AMU655395:ANI655395 AWQ655395:AXE655395 BGM655395:BHA655395 BQI655395:BQW655395 CAE655395:CAS655395 CKA655395:CKO655395 CTW655395:CUK655395 DDS655395:DEG655395 DNO655395:DOC655395 DXK655395:DXY655395 EHG655395:EHU655395 ERC655395:ERQ655395 FAY655395:FBM655395 FKU655395:FLI655395 FUQ655395:FVE655395 GEM655395:GFA655395 GOI655395:GOW655395 GYE655395:GYS655395 HIA655395:HIO655395 HRW655395:HSK655395 IBS655395:ICG655395 ILO655395:IMC655395 IVK655395:IVY655395 JFG655395:JFU655395 JPC655395:JPQ655395 JYY655395:JZM655395 KIU655395:KJI655395 KSQ655395:KTE655395 LCM655395:LDA655395 LMI655395:LMW655395 LWE655395:LWS655395 MGA655395:MGO655395 MPW655395:MQK655395 MZS655395:NAG655395 NJO655395:NKC655395 NTK655395:NTY655395 ODG655395:ODU655395 ONC655395:ONQ655395 OWY655395:OXM655395 PGU655395:PHI655395 PQQ655395:PRE655395 QAM655395:QBA655395 QKI655395:QKW655395 QUE655395:QUS655395 REA655395:REO655395 RNW655395:ROK655395 RXS655395:RYG655395 SHO655395:SIC655395 SRK655395:SRY655395 TBG655395:TBU655395 TLC655395:TLQ655395 TUY655395:TVM655395 UEU655395:UFI655395 UOQ655395:UPE655395 UYM655395:UZA655395 VII655395:VIW655395 VSE655395:VSS655395 WCA655395:WCO655395 WLW655395:WMK655395 WVS655395:WWG655395 I720931:Y720931 JG720931:JU720931 TC720931:TQ720931 ACY720931:ADM720931 AMU720931:ANI720931 AWQ720931:AXE720931 BGM720931:BHA720931 BQI720931:BQW720931 CAE720931:CAS720931 CKA720931:CKO720931 CTW720931:CUK720931 DDS720931:DEG720931 DNO720931:DOC720931 DXK720931:DXY720931 EHG720931:EHU720931 ERC720931:ERQ720931 FAY720931:FBM720931 FKU720931:FLI720931 FUQ720931:FVE720931 GEM720931:GFA720931 GOI720931:GOW720931 GYE720931:GYS720931 HIA720931:HIO720931 HRW720931:HSK720931 IBS720931:ICG720931 ILO720931:IMC720931 IVK720931:IVY720931 JFG720931:JFU720931 JPC720931:JPQ720931 JYY720931:JZM720931 KIU720931:KJI720931 KSQ720931:KTE720931 LCM720931:LDA720931 LMI720931:LMW720931 LWE720931:LWS720931 MGA720931:MGO720931 MPW720931:MQK720931 MZS720931:NAG720931 NJO720931:NKC720931 NTK720931:NTY720931 ODG720931:ODU720931 ONC720931:ONQ720931 OWY720931:OXM720931 PGU720931:PHI720931 PQQ720931:PRE720931 QAM720931:QBA720931 QKI720931:QKW720931 QUE720931:QUS720931 REA720931:REO720931 RNW720931:ROK720931 RXS720931:RYG720931 SHO720931:SIC720931 SRK720931:SRY720931 TBG720931:TBU720931 TLC720931:TLQ720931 TUY720931:TVM720931 UEU720931:UFI720931 UOQ720931:UPE720931 UYM720931:UZA720931 VII720931:VIW720931 VSE720931:VSS720931 WCA720931:WCO720931 WLW720931:WMK720931 WVS720931:WWG720931 I786467:Y786467 JG786467:JU786467 TC786467:TQ786467 ACY786467:ADM786467 AMU786467:ANI786467 AWQ786467:AXE786467 BGM786467:BHA786467 BQI786467:BQW786467 CAE786467:CAS786467 CKA786467:CKO786467 CTW786467:CUK786467 DDS786467:DEG786467 DNO786467:DOC786467 DXK786467:DXY786467 EHG786467:EHU786467 ERC786467:ERQ786467 FAY786467:FBM786467 FKU786467:FLI786467 FUQ786467:FVE786467 GEM786467:GFA786467 GOI786467:GOW786467 GYE786467:GYS786467 HIA786467:HIO786467 HRW786467:HSK786467 IBS786467:ICG786467 ILO786467:IMC786467 IVK786467:IVY786467 JFG786467:JFU786467 JPC786467:JPQ786467 JYY786467:JZM786467 KIU786467:KJI786467 KSQ786467:KTE786467 LCM786467:LDA786467 LMI786467:LMW786467 LWE786467:LWS786467 MGA786467:MGO786467 MPW786467:MQK786467 MZS786467:NAG786467 NJO786467:NKC786467 NTK786467:NTY786467 ODG786467:ODU786467 ONC786467:ONQ786467 OWY786467:OXM786467 PGU786467:PHI786467 PQQ786467:PRE786467 QAM786467:QBA786467 QKI786467:QKW786467 QUE786467:QUS786467 REA786467:REO786467 RNW786467:ROK786467 RXS786467:RYG786467 SHO786467:SIC786467 SRK786467:SRY786467 TBG786467:TBU786467 TLC786467:TLQ786467 TUY786467:TVM786467 UEU786467:UFI786467 UOQ786467:UPE786467 UYM786467:UZA786467 VII786467:VIW786467 VSE786467:VSS786467 WCA786467:WCO786467 WLW786467:WMK786467 WVS786467:WWG786467 I852003:Y852003 JG852003:JU852003 TC852003:TQ852003 ACY852003:ADM852003 AMU852003:ANI852003 AWQ852003:AXE852003 BGM852003:BHA852003 BQI852003:BQW852003 CAE852003:CAS852003 CKA852003:CKO852003 CTW852003:CUK852003 DDS852003:DEG852003 DNO852003:DOC852003 DXK852003:DXY852003 EHG852003:EHU852003 ERC852003:ERQ852003 FAY852003:FBM852003 FKU852003:FLI852003 FUQ852003:FVE852003 GEM852003:GFA852003 GOI852003:GOW852003 GYE852003:GYS852003 HIA852003:HIO852003 HRW852003:HSK852003 IBS852003:ICG852003 ILO852003:IMC852003 IVK852003:IVY852003 JFG852003:JFU852003 JPC852003:JPQ852003 JYY852003:JZM852003 KIU852003:KJI852003 KSQ852003:KTE852003 LCM852003:LDA852003 LMI852003:LMW852003 LWE852003:LWS852003 MGA852003:MGO852003 MPW852003:MQK852003 MZS852003:NAG852003 NJO852003:NKC852003 NTK852003:NTY852003 ODG852003:ODU852003 ONC852003:ONQ852003 OWY852003:OXM852003 PGU852003:PHI852003 PQQ852003:PRE852003 QAM852003:QBA852003 QKI852003:QKW852003 QUE852003:QUS852003 REA852003:REO852003 RNW852003:ROK852003 RXS852003:RYG852003 SHO852003:SIC852003 SRK852003:SRY852003 TBG852003:TBU852003 TLC852003:TLQ852003 TUY852003:TVM852003 UEU852003:UFI852003 UOQ852003:UPE852003 UYM852003:UZA852003 VII852003:VIW852003 VSE852003:VSS852003 WCA852003:WCO852003 WLW852003:WMK852003 WVS852003:WWG852003 I917539:Y917539 JG917539:JU917539 TC917539:TQ917539 ACY917539:ADM917539 AMU917539:ANI917539 AWQ917539:AXE917539 BGM917539:BHA917539 BQI917539:BQW917539 CAE917539:CAS917539 CKA917539:CKO917539 CTW917539:CUK917539 DDS917539:DEG917539 DNO917539:DOC917539 DXK917539:DXY917539 EHG917539:EHU917539 ERC917539:ERQ917539 FAY917539:FBM917539 FKU917539:FLI917539 FUQ917539:FVE917539 GEM917539:GFA917539 GOI917539:GOW917539 GYE917539:GYS917539 HIA917539:HIO917539 HRW917539:HSK917539 IBS917539:ICG917539 ILO917539:IMC917539 IVK917539:IVY917539 JFG917539:JFU917539 JPC917539:JPQ917539 JYY917539:JZM917539 KIU917539:KJI917539 KSQ917539:KTE917539 LCM917539:LDA917539 LMI917539:LMW917539 LWE917539:LWS917539 MGA917539:MGO917539 MPW917539:MQK917539 MZS917539:NAG917539 NJO917539:NKC917539 NTK917539:NTY917539 ODG917539:ODU917539 ONC917539:ONQ917539 OWY917539:OXM917539 PGU917539:PHI917539 PQQ917539:PRE917539 QAM917539:QBA917539 QKI917539:QKW917539 QUE917539:QUS917539 REA917539:REO917539 RNW917539:ROK917539 RXS917539:RYG917539 SHO917539:SIC917539 SRK917539:SRY917539 TBG917539:TBU917539 TLC917539:TLQ917539 TUY917539:TVM917539 UEU917539:UFI917539 UOQ917539:UPE917539 UYM917539:UZA917539 VII917539:VIW917539 VSE917539:VSS917539 WCA917539:WCO917539 WLW917539:WMK917539 WVS917539:WWG917539 I983075:Y983075 JG983075:JU983075 TC983075:TQ983075 ACY983075:ADM983075 AMU983075:ANI983075 AWQ983075:AXE983075 BGM983075:BHA983075 BQI983075:BQW983075 CAE983075:CAS983075 CKA983075:CKO983075 CTW983075:CUK983075 DDS983075:DEG983075 DNO983075:DOC983075 DXK983075:DXY983075 EHG983075:EHU983075 ERC983075:ERQ983075 FAY983075:FBM983075 FKU983075:FLI983075 FUQ983075:FVE983075 GEM983075:GFA983075 GOI983075:GOW983075 GYE983075:GYS983075 HIA983075:HIO983075 HRW983075:HSK983075 IBS983075:ICG983075 ILO983075:IMC983075 IVK983075:IVY983075 JFG983075:JFU983075 JPC983075:JPQ983075 JYY983075:JZM983075 KIU983075:KJI983075 KSQ983075:KTE983075 LCM983075:LDA983075 LMI983075:LMW983075 LWE983075:LWS983075 MGA983075:MGO983075 MPW983075:MQK983075 MZS983075:NAG983075 NJO983075:NKC983075 NTK983075:NTY983075 ODG983075:ODU983075 ONC983075:ONQ983075 OWY983075:OXM983075 PGU983075:PHI983075 PQQ983075:PRE983075 QAM983075:QBA983075 QKI983075:QKW983075 QUE983075:QUS983075 REA983075:REO983075 RNW983075:ROK983075 RXS983075:RYG983075 SHO983075:SIC983075 SRK983075:SRY983075 TBG983075:TBU983075 TLC983075:TLQ983075 TUY983075:TVM983075 UEU983075:UFI983075 UOQ983075:UPE983075 UYM983075:UZA983075 VII983075:VIW983075 VSE983075:VSS983075 WCA983075:WCO983075 WLW983075:WMK983075 WVS983075:WWG983075 I37:Y37 JG37:JU37 TC37:TQ37 ACY37:ADM37 AMU37:ANI37 AWQ37:AXE37 BGM37:BHA37 BQI37:BQW37 CAE37:CAS37 CKA37:CKO37 CTW37:CUK37 DDS37:DEG37 DNO37:DOC37 DXK37:DXY37 EHG37:EHU37 ERC37:ERQ37 FAY37:FBM37 FKU37:FLI37 FUQ37:FVE37 GEM37:GFA37 GOI37:GOW37 GYE37:GYS37 HIA37:HIO37 HRW37:HSK37 IBS37:ICG37 ILO37:IMC37 IVK37:IVY37 JFG37:JFU37 JPC37:JPQ37 JYY37:JZM37 KIU37:KJI37 KSQ37:KTE37 LCM37:LDA37 LMI37:LMW37 LWE37:LWS37 MGA37:MGO37 MPW37:MQK37 MZS37:NAG37 NJO37:NKC37 NTK37:NTY37 ODG37:ODU37 ONC37:ONQ37 OWY37:OXM37 PGU37:PHI37 PQQ37:PRE37 QAM37:QBA37 QKI37:QKW37 QUE37:QUS37 REA37:REO37 RNW37:ROK37 RXS37:RYG37 SHO37:SIC37 SRK37:SRY37 TBG37:TBU37 TLC37:TLQ37 TUY37:TVM37 UEU37:UFI37 UOQ37:UPE37 UYM37:UZA37 VII37:VIW37 VSE37:VSS37 WCA37:WCO37 WLW37:WMK37 WVS37:WWG37 I65573:Y65573 JG65573:JU65573 TC65573:TQ65573 ACY65573:ADM65573 AMU65573:ANI65573 AWQ65573:AXE65573 BGM65573:BHA65573 BQI65573:BQW65573 CAE65573:CAS65573 CKA65573:CKO65573 CTW65573:CUK65573 DDS65573:DEG65573 DNO65573:DOC65573 DXK65573:DXY65573 EHG65573:EHU65573 ERC65573:ERQ65573 FAY65573:FBM65573 FKU65573:FLI65573 FUQ65573:FVE65573 GEM65573:GFA65573 GOI65573:GOW65573 GYE65573:GYS65573 HIA65573:HIO65573 HRW65573:HSK65573 IBS65573:ICG65573 ILO65573:IMC65573 IVK65573:IVY65573 JFG65573:JFU65573 JPC65573:JPQ65573 JYY65573:JZM65573 KIU65573:KJI65573 KSQ65573:KTE65573 LCM65573:LDA65573 LMI65573:LMW65573 LWE65573:LWS65573 MGA65573:MGO65573 MPW65573:MQK65573 MZS65573:NAG65573 NJO65573:NKC65573 NTK65573:NTY65573 ODG65573:ODU65573 ONC65573:ONQ65573 OWY65573:OXM65573 PGU65573:PHI65573 PQQ65573:PRE65573 QAM65573:QBA65573 QKI65573:QKW65573 QUE65573:QUS65573 REA65573:REO65573 RNW65573:ROK65573 RXS65573:RYG65573 SHO65573:SIC65573 SRK65573:SRY65573 TBG65573:TBU65573 TLC65573:TLQ65573 TUY65573:TVM65573 UEU65573:UFI65573 UOQ65573:UPE65573 UYM65573:UZA65573 VII65573:VIW65573 VSE65573:VSS65573 WCA65573:WCO65573 WLW65573:WMK65573 WVS65573:WWG65573 I131109:Y131109 JG131109:JU131109 TC131109:TQ131109 ACY131109:ADM131109 AMU131109:ANI131109 AWQ131109:AXE131109 BGM131109:BHA131109 BQI131109:BQW131109 CAE131109:CAS131109 CKA131109:CKO131109 CTW131109:CUK131109 DDS131109:DEG131109 DNO131109:DOC131109 DXK131109:DXY131109 EHG131109:EHU131109 ERC131109:ERQ131109 FAY131109:FBM131109 FKU131109:FLI131109 FUQ131109:FVE131109 GEM131109:GFA131109 GOI131109:GOW131109 GYE131109:GYS131109 HIA131109:HIO131109 HRW131109:HSK131109 IBS131109:ICG131109 ILO131109:IMC131109 IVK131109:IVY131109 JFG131109:JFU131109 JPC131109:JPQ131109 JYY131109:JZM131109 KIU131109:KJI131109 KSQ131109:KTE131109 LCM131109:LDA131109 LMI131109:LMW131109 LWE131109:LWS131109 MGA131109:MGO131109 MPW131109:MQK131109 MZS131109:NAG131109 NJO131109:NKC131109 NTK131109:NTY131109 ODG131109:ODU131109 ONC131109:ONQ131109 OWY131109:OXM131109 PGU131109:PHI131109 PQQ131109:PRE131109 QAM131109:QBA131109 QKI131109:QKW131109 QUE131109:QUS131109 REA131109:REO131109 RNW131109:ROK131109 RXS131109:RYG131109 SHO131109:SIC131109 SRK131109:SRY131109 TBG131109:TBU131109 TLC131109:TLQ131109 TUY131109:TVM131109 UEU131109:UFI131109 UOQ131109:UPE131109 UYM131109:UZA131109 VII131109:VIW131109 VSE131109:VSS131109 WCA131109:WCO131109 WLW131109:WMK131109 WVS131109:WWG131109 I196645:Y196645 JG196645:JU196645 TC196645:TQ196645 ACY196645:ADM196645 AMU196645:ANI196645 AWQ196645:AXE196645 BGM196645:BHA196645 BQI196645:BQW196645 CAE196645:CAS196645 CKA196645:CKO196645 CTW196645:CUK196645 DDS196645:DEG196645 DNO196645:DOC196645 DXK196645:DXY196645 EHG196645:EHU196645 ERC196645:ERQ196645 FAY196645:FBM196645 FKU196645:FLI196645 FUQ196645:FVE196645 GEM196645:GFA196645 GOI196645:GOW196645 GYE196645:GYS196645 HIA196645:HIO196645 HRW196645:HSK196645 IBS196645:ICG196645 ILO196645:IMC196645 IVK196645:IVY196645 JFG196645:JFU196645 JPC196645:JPQ196645 JYY196645:JZM196645 KIU196645:KJI196645 KSQ196645:KTE196645 LCM196645:LDA196645 LMI196645:LMW196645 LWE196645:LWS196645 MGA196645:MGO196645 MPW196645:MQK196645 MZS196645:NAG196645 NJO196645:NKC196645 NTK196645:NTY196645 ODG196645:ODU196645 ONC196645:ONQ196645 OWY196645:OXM196645 PGU196645:PHI196645 PQQ196645:PRE196645 QAM196645:QBA196645 QKI196645:QKW196645 QUE196645:QUS196645 REA196645:REO196645 RNW196645:ROK196645 RXS196645:RYG196645 SHO196645:SIC196645 SRK196645:SRY196645 TBG196645:TBU196645 TLC196645:TLQ196645 TUY196645:TVM196645 UEU196645:UFI196645 UOQ196645:UPE196645 UYM196645:UZA196645 VII196645:VIW196645 VSE196645:VSS196645 WCA196645:WCO196645 WLW196645:WMK196645 WVS196645:WWG196645 I262181:Y262181 JG262181:JU262181 TC262181:TQ262181 ACY262181:ADM262181 AMU262181:ANI262181 AWQ262181:AXE262181 BGM262181:BHA262181 BQI262181:BQW262181 CAE262181:CAS262181 CKA262181:CKO262181 CTW262181:CUK262181 DDS262181:DEG262181 DNO262181:DOC262181 DXK262181:DXY262181 EHG262181:EHU262181 ERC262181:ERQ262181 FAY262181:FBM262181 FKU262181:FLI262181 FUQ262181:FVE262181 GEM262181:GFA262181 GOI262181:GOW262181 GYE262181:GYS262181 HIA262181:HIO262181 HRW262181:HSK262181 IBS262181:ICG262181 ILO262181:IMC262181 IVK262181:IVY262181 JFG262181:JFU262181 JPC262181:JPQ262181 JYY262181:JZM262181 KIU262181:KJI262181 KSQ262181:KTE262181 LCM262181:LDA262181 LMI262181:LMW262181 LWE262181:LWS262181 MGA262181:MGO262181 MPW262181:MQK262181 MZS262181:NAG262181 NJO262181:NKC262181 NTK262181:NTY262181 ODG262181:ODU262181 ONC262181:ONQ262181 OWY262181:OXM262181 PGU262181:PHI262181 PQQ262181:PRE262181 QAM262181:QBA262181 QKI262181:QKW262181 QUE262181:QUS262181 REA262181:REO262181 RNW262181:ROK262181 RXS262181:RYG262181 SHO262181:SIC262181 SRK262181:SRY262181 TBG262181:TBU262181 TLC262181:TLQ262181 TUY262181:TVM262181 UEU262181:UFI262181 UOQ262181:UPE262181 UYM262181:UZA262181 VII262181:VIW262181 VSE262181:VSS262181 WCA262181:WCO262181 WLW262181:WMK262181 WVS262181:WWG262181 I327717:Y327717 JG327717:JU327717 TC327717:TQ327717 ACY327717:ADM327717 AMU327717:ANI327717 AWQ327717:AXE327717 BGM327717:BHA327717 BQI327717:BQW327717 CAE327717:CAS327717 CKA327717:CKO327717 CTW327717:CUK327717 DDS327717:DEG327717 DNO327717:DOC327717 DXK327717:DXY327717 EHG327717:EHU327717 ERC327717:ERQ327717 FAY327717:FBM327717 FKU327717:FLI327717 FUQ327717:FVE327717 GEM327717:GFA327717 GOI327717:GOW327717 GYE327717:GYS327717 HIA327717:HIO327717 HRW327717:HSK327717 IBS327717:ICG327717 ILO327717:IMC327717 IVK327717:IVY327717 JFG327717:JFU327717 JPC327717:JPQ327717 JYY327717:JZM327717 KIU327717:KJI327717 KSQ327717:KTE327717 LCM327717:LDA327717 LMI327717:LMW327717 LWE327717:LWS327717 MGA327717:MGO327717 MPW327717:MQK327717 MZS327717:NAG327717 NJO327717:NKC327717 NTK327717:NTY327717 ODG327717:ODU327717 ONC327717:ONQ327717 OWY327717:OXM327717 PGU327717:PHI327717 PQQ327717:PRE327717 QAM327717:QBA327717 QKI327717:QKW327717 QUE327717:QUS327717 REA327717:REO327717 RNW327717:ROK327717 RXS327717:RYG327717 SHO327717:SIC327717 SRK327717:SRY327717 TBG327717:TBU327717 TLC327717:TLQ327717 TUY327717:TVM327717 UEU327717:UFI327717 UOQ327717:UPE327717 UYM327717:UZA327717 VII327717:VIW327717 VSE327717:VSS327717 WCA327717:WCO327717 WLW327717:WMK327717 WVS327717:WWG327717 I393253:Y393253 JG393253:JU393253 TC393253:TQ393253 ACY393253:ADM393253 AMU393253:ANI393253 AWQ393253:AXE393253 BGM393253:BHA393253 BQI393253:BQW393253 CAE393253:CAS393253 CKA393253:CKO393253 CTW393253:CUK393253 DDS393253:DEG393253 DNO393253:DOC393253 DXK393253:DXY393253 EHG393253:EHU393253 ERC393253:ERQ393253 FAY393253:FBM393253 FKU393253:FLI393253 FUQ393253:FVE393253 GEM393253:GFA393253 GOI393253:GOW393253 GYE393253:GYS393253 HIA393253:HIO393253 HRW393253:HSK393253 IBS393253:ICG393253 ILO393253:IMC393253 IVK393253:IVY393253 JFG393253:JFU393253 JPC393253:JPQ393253 JYY393253:JZM393253 KIU393253:KJI393253 KSQ393253:KTE393253 LCM393253:LDA393253 LMI393253:LMW393253 LWE393253:LWS393253 MGA393253:MGO393253 MPW393253:MQK393253 MZS393253:NAG393253 NJO393253:NKC393253 NTK393253:NTY393253 ODG393253:ODU393253 ONC393253:ONQ393253 OWY393253:OXM393253 PGU393253:PHI393253 PQQ393253:PRE393253 QAM393253:QBA393253 QKI393253:QKW393253 QUE393253:QUS393253 REA393253:REO393253 RNW393253:ROK393253 RXS393253:RYG393253 SHO393253:SIC393253 SRK393253:SRY393253 TBG393253:TBU393253 TLC393253:TLQ393253 TUY393253:TVM393253 UEU393253:UFI393253 UOQ393253:UPE393253 UYM393253:UZA393253 VII393253:VIW393253 VSE393253:VSS393253 WCA393253:WCO393253 WLW393253:WMK393253 WVS393253:WWG393253 I458789:Y458789 JG458789:JU458789 TC458789:TQ458789 ACY458789:ADM458789 AMU458789:ANI458789 AWQ458789:AXE458789 BGM458789:BHA458789 BQI458789:BQW458789 CAE458789:CAS458789 CKA458789:CKO458789 CTW458789:CUK458789 DDS458789:DEG458789 DNO458789:DOC458789 DXK458789:DXY458789 EHG458789:EHU458789 ERC458789:ERQ458789 FAY458789:FBM458789 FKU458789:FLI458789 FUQ458789:FVE458789 GEM458789:GFA458789 GOI458789:GOW458789 GYE458789:GYS458789 HIA458789:HIO458789 HRW458789:HSK458789 IBS458789:ICG458789 ILO458789:IMC458789 IVK458789:IVY458789 JFG458789:JFU458789 JPC458789:JPQ458789 JYY458789:JZM458789 KIU458789:KJI458789 KSQ458789:KTE458789 LCM458789:LDA458789 LMI458789:LMW458789 LWE458789:LWS458789 MGA458789:MGO458789 MPW458789:MQK458789 MZS458789:NAG458789 NJO458789:NKC458789 NTK458789:NTY458789 ODG458789:ODU458789 ONC458789:ONQ458789 OWY458789:OXM458789 PGU458789:PHI458789 PQQ458789:PRE458789 QAM458789:QBA458789 QKI458789:QKW458789 QUE458789:QUS458789 REA458789:REO458789 RNW458789:ROK458789 RXS458789:RYG458789 SHO458789:SIC458789 SRK458789:SRY458789 TBG458789:TBU458789 TLC458789:TLQ458789 TUY458789:TVM458789 UEU458789:UFI458789 UOQ458789:UPE458789 UYM458789:UZA458789 VII458789:VIW458789 VSE458789:VSS458789 WCA458789:WCO458789 WLW458789:WMK458789 WVS458789:WWG458789 I524325:Y524325 JG524325:JU524325 TC524325:TQ524325 ACY524325:ADM524325 AMU524325:ANI524325 AWQ524325:AXE524325 BGM524325:BHA524325 BQI524325:BQW524325 CAE524325:CAS524325 CKA524325:CKO524325 CTW524325:CUK524325 DDS524325:DEG524325 DNO524325:DOC524325 DXK524325:DXY524325 EHG524325:EHU524325 ERC524325:ERQ524325 FAY524325:FBM524325 FKU524325:FLI524325 FUQ524325:FVE524325 GEM524325:GFA524325 GOI524325:GOW524325 GYE524325:GYS524325 HIA524325:HIO524325 HRW524325:HSK524325 IBS524325:ICG524325 ILO524325:IMC524325 IVK524325:IVY524325 JFG524325:JFU524325 JPC524325:JPQ524325 JYY524325:JZM524325 KIU524325:KJI524325 KSQ524325:KTE524325 LCM524325:LDA524325 LMI524325:LMW524325 LWE524325:LWS524325 MGA524325:MGO524325 MPW524325:MQK524325 MZS524325:NAG524325 NJO524325:NKC524325 NTK524325:NTY524325 ODG524325:ODU524325 ONC524325:ONQ524325 OWY524325:OXM524325 PGU524325:PHI524325 PQQ524325:PRE524325 QAM524325:QBA524325 QKI524325:QKW524325 QUE524325:QUS524325 REA524325:REO524325 RNW524325:ROK524325 RXS524325:RYG524325 SHO524325:SIC524325 SRK524325:SRY524325 TBG524325:TBU524325 TLC524325:TLQ524325 TUY524325:TVM524325 UEU524325:UFI524325 UOQ524325:UPE524325 UYM524325:UZA524325 VII524325:VIW524325 VSE524325:VSS524325 WCA524325:WCO524325 WLW524325:WMK524325 WVS524325:WWG524325 I589861:Y589861 JG589861:JU589861 TC589861:TQ589861 ACY589861:ADM589861 AMU589861:ANI589861 AWQ589861:AXE589861 BGM589861:BHA589861 BQI589861:BQW589861 CAE589861:CAS589861 CKA589861:CKO589861 CTW589861:CUK589861 DDS589861:DEG589861 DNO589861:DOC589861 DXK589861:DXY589861 EHG589861:EHU589861 ERC589861:ERQ589861 FAY589861:FBM589861 FKU589861:FLI589861 FUQ589861:FVE589861 GEM589861:GFA589861 GOI589861:GOW589861 GYE589861:GYS589861 HIA589861:HIO589861 HRW589861:HSK589861 IBS589861:ICG589861 ILO589861:IMC589861 IVK589861:IVY589861 JFG589861:JFU589861 JPC589861:JPQ589861 JYY589861:JZM589861 KIU589861:KJI589861 KSQ589861:KTE589861 LCM589861:LDA589861 LMI589861:LMW589861 LWE589861:LWS589861 MGA589861:MGO589861 MPW589861:MQK589861 MZS589861:NAG589861 NJO589861:NKC589861 NTK589861:NTY589861 ODG589861:ODU589861 ONC589861:ONQ589861 OWY589861:OXM589861 PGU589861:PHI589861 PQQ589861:PRE589861 QAM589861:QBA589861 QKI589861:QKW589861 QUE589861:QUS589861 REA589861:REO589861 RNW589861:ROK589861 RXS589861:RYG589861 SHO589861:SIC589861 SRK589861:SRY589861 TBG589861:TBU589861 TLC589861:TLQ589861 TUY589861:TVM589861 UEU589861:UFI589861 UOQ589861:UPE589861 UYM589861:UZA589861 VII589861:VIW589861 VSE589861:VSS589861 WCA589861:WCO589861 WLW589861:WMK589861 WVS589861:WWG589861 I655397:Y655397 JG655397:JU655397 TC655397:TQ655397 ACY655397:ADM655397 AMU655397:ANI655397 AWQ655397:AXE655397 BGM655397:BHA655397 BQI655397:BQW655397 CAE655397:CAS655397 CKA655397:CKO655397 CTW655397:CUK655397 DDS655397:DEG655397 DNO655397:DOC655397 DXK655397:DXY655397 EHG655397:EHU655397 ERC655397:ERQ655397 FAY655397:FBM655397 FKU655397:FLI655397 FUQ655397:FVE655397 GEM655397:GFA655397 GOI655397:GOW655397 GYE655397:GYS655397 HIA655397:HIO655397 HRW655397:HSK655397 IBS655397:ICG655397 ILO655397:IMC655397 IVK655397:IVY655397 JFG655397:JFU655397 JPC655397:JPQ655397 JYY655397:JZM655397 KIU655397:KJI655397 KSQ655397:KTE655397 LCM655397:LDA655397 LMI655397:LMW655397 LWE655397:LWS655397 MGA655397:MGO655397 MPW655397:MQK655397 MZS655397:NAG655397 NJO655397:NKC655397 NTK655397:NTY655397 ODG655397:ODU655397 ONC655397:ONQ655397 OWY655397:OXM655397 PGU655397:PHI655397 PQQ655397:PRE655397 QAM655397:QBA655397 QKI655397:QKW655397 QUE655397:QUS655397 REA655397:REO655397 RNW655397:ROK655397 RXS655397:RYG655397 SHO655397:SIC655397 SRK655397:SRY655397 TBG655397:TBU655397 TLC655397:TLQ655397 TUY655397:TVM655397 UEU655397:UFI655397 UOQ655397:UPE655397 UYM655397:UZA655397 VII655397:VIW655397 VSE655397:VSS655397 WCA655397:WCO655397 WLW655397:WMK655397 WVS655397:WWG655397 I720933:Y720933 JG720933:JU720933 TC720933:TQ720933 ACY720933:ADM720933 AMU720933:ANI720933 AWQ720933:AXE720933 BGM720933:BHA720933 BQI720933:BQW720933 CAE720933:CAS720933 CKA720933:CKO720933 CTW720933:CUK720933 DDS720933:DEG720933 DNO720933:DOC720933 DXK720933:DXY720933 EHG720933:EHU720933 ERC720933:ERQ720933 FAY720933:FBM720933 FKU720933:FLI720933 FUQ720933:FVE720933 GEM720933:GFA720933 GOI720933:GOW720933 GYE720933:GYS720933 HIA720933:HIO720933 HRW720933:HSK720933 IBS720933:ICG720933 ILO720933:IMC720933 IVK720933:IVY720933 JFG720933:JFU720933 JPC720933:JPQ720933 JYY720933:JZM720933 KIU720933:KJI720933 KSQ720933:KTE720933 LCM720933:LDA720933 LMI720933:LMW720933 LWE720933:LWS720933 MGA720933:MGO720933 MPW720933:MQK720933 MZS720933:NAG720933 NJO720933:NKC720933 NTK720933:NTY720933 ODG720933:ODU720933 ONC720933:ONQ720933 OWY720933:OXM720933 PGU720933:PHI720933 PQQ720933:PRE720933 QAM720933:QBA720933 QKI720933:QKW720933 QUE720933:QUS720933 REA720933:REO720933 RNW720933:ROK720933 RXS720933:RYG720933 SHO720933:SIC720933 SRK720933:SRY720933 TBG720933:TBU720933 TLC720933:TLQ720933 TUY720933:TVM720933 UEU720933:UFI720933 UOQ720933:UPE720933 UYM720933:UZA720933 VII720933:VIW720933 VSE720933:VSS720933 WCA720933:WCO720933 WLW720933:WMK720933 WVS720933:WWG720933 I786469:Y786469 JG786469:JU786469 TC786469:TQ786469 ACY786469:ADM786469 AMU786469:ANI786469 AWQ786469:AXE786469 BGM786469:BHA786469 BQI786469:BQW786469 CAE786469:CAS786469 CKA786469:CKO786469 CTW786469:CUK786469 DDS786469:DEG786469 DNO786469:DOC786469 DXK786469:DXY786469 EHG786469:EHU786469 ERC786469:ERQ786469 FAY786469:FBM786469 FKU786469:FLI786469 FUQ786469:FVE786469 GEM786469:GFA786469 GOI786469:GOW786469 GYE786469:GYS786469 HIA786469:HIO786469 HRW786469:HSK786469 IBS786469:ICG786469 ILO786469:IMC786469 IVK786469:IVY786469 JFG786469:JFU786469 JPC786469:JPQ786469 JYY786469:JZM786469 KIU786469:KJI786469 KSQ786469:KTE786469 LCM786469:LDA786469 LMI786469:LMW786469 LWE786469:LWS786469 MGA786469:MGO786469 MPW786469:MQK786469 MZS786469:NAG786469 NJO786469:NKC786469 NTK786469:NTY786469 ODG786469:ODU786469 ONC786469:ONQ786469 OWY786469:OXM786469 PGU786469:PHI786469 PQQ786469:PRE786469 QAM786469:QBA786469 QKI786469:QKW786469 QUE786469:QUS786469 REA786469:REO786469 RNW786469:ROK786469 RXS786469:RYG786469 SHO786469:SIC786469 SRK786469:SRY786469 TBG786469:TBU786469 TLC786469:TLQ786469 TUY786469:TVM786469 UEU786469:UFI786469 UOQ786469:UPE786469 UYM786469:UZA786469 VII786469:VIW786469 VSE786469:VSS786469 WCA786469:WCO786469 WLW786469:WMK786469 WVS786469:WWG786469 I852005:Y852005 JG852005:JU852005 TC852005:TQ852005 ACY852005:ADM852005 AMU852005:ANI852005 AWQ852005:AXE852005 BGM852005:BHA852005 BQI852005:BQW852005 CAE852005:CAS852005 CKA852005:CKO852005 CTW852005:CUK852005 DDS852005:DEG852005 DNO852005:DOC852005 DXK852005:DXY852005 EHG852005:EHU852005 ERC852005:ERQ852005 FAY852005:FBM852005 FKU852005:FLI852005 FUQ852005:FVE852005 GEM852005:GFA852005 GOI852005:GOW852005 GYE852005:GYS852005 HIA852005:HIO852005 HRW852005:HSK852005 IBS852005:ICG852005 ILO852005:IMC852005 IVK852005:IVY852005 JFG852005:JFU852005 JPC852005:JPQ852005 JYY852005:JZM852005 KIU852005:KJI852005 KSQ852005:KTE852005 LCM852005:LDA852005 LMI852005:LMW852005 LWE852005:LWS852005 MGA852005:MGO852005 MPW852005:MQK852005 MZS852005:NAG852005 NJO852005:NKC852005 NTK852005:NTY852005 ODG852005:ODU852005 ONC852005:ONQ852005 OWY852005:OXM852005 PGU852005:PHI852005 PQQ852005:PRE852005 QAM852005:QBA852005 QKI852005:QKW852005 QUE852005:QUS852005 REA852005:REO852005 RNW852005:ROK852005 RXS852005:RYG852005 SHO852005:SIC852005 SRK852005:SRY852005 TBG852005:TBU852005 TLC852005:TLQ852005 TUY852005:TVM852005 UEU852005:UFI852005 UOQ852005:UPE852005 UYM852005:UZA852005 VII852005:VIW852005 VSE852005:VSS852005 WCA852005:WCO852005 WLW852005:WMK852005 WVS852005:WWG852005 I917541:Y917541 JG917541:JU917541 TC917541:TQ917541 ACY917541:ADM917541 AMU917541:ANI917541 AWQ917541:AXE917541 BGM917541:BHA917541 BQI917541:BQW917541 CAE917541:CAS917541 CKA917541:CKO917541 CTW917541:CUK917541 DDS917541:DEG917541 DNO917541:DOC917541 DXK917541:DXY917541 EHG917541:EHU917541 ERC917541:ERQ917541 FAY917541:FBM917541 FKU917541:FLI917541 FUQ917541:FVE917541 GEM917541:GFA917541 GOI917541:GOW917541 GYE917541:GYS917541 HIA917541:HIO917541 HRW917541:HSK917541 IBS917541:ICG917541 ILO917541:IMC917541 IVK917541:IVY917541 JFG917541:JFU917541 JPC917541:JPQ917541 JYY917541:JZM917541 KIU917541:KJI917541 KSQ917541:KTE917541 LCM917541:LDA917541 LMI917541:LMW917541 LWE917541:LWS917541 MGA917541:MGO917541 MPW917541:MQK917541 MZS917541:NAG917541 NJO917541:NKC917541 NTK917541:NTY917541 ODG917541:ODU917541 ONC917541:ONQ917541 OWY917541:OXM917541 PGU917541:PHI917541 PQQ917541:PRE917541 QAM917541:QBA917541 QKI917541:QKW917541 QUE917541:QUS917541 REA917541:REO917541 RNW917541:ROK917541 RXS917541:RYG917541 SHO917541:SIC917541 SRK917541:SRY917541 TBG917541:TBU917541 TLC917541:TLQ917541 TUY917541:TVM917541 UEU917541:UFI917541 UOQ917541:UPE917541 UYM917541:UZA917541 VII917541:VIW917541 VSE917541:VSS917541 WCA917541:WCO917541 WLW917541:WMK917541 WVS917541:WWG917541 I983077:Y983077 JG983077:JU983077 TC983077:TQ983077 ACY983077:ADM983077 AMU983077:ANI983077 AWQ983077:AXE983077 BGM983077:BHA983077 BQI983077:BQW983077 CAE983077:CAS983077 CKA983077:CKO983077 CTW983077:CUK983077 DDS983077:DEG983077 DNO983077:DOC983077 DXK983077:DXY983077 EHG983077:EHU983077 ERC983077:ERQ983077 FAY983077:FBM983077 FKU983077:FLI983077 FUQ983077:FVE983077 GEM983077:GFA983077 GOI983077:GOW983077 GYE983077:GYS983077 HIA983077:HIO983077 HRW983077:HSK983077 IBS983077:ICG983077 ILO983077:IMC983077 IVK983077:IVY983077 JFG983077:JFU983077 JPC983077:JPQ983077 JYY983077:JZM983077 KIU983077:KJI983077 KSQ983077:KTE983077 LCM983077:LDA983077 LMI983077:LMW983077 LWE983077:LWS983077 MGA983077:MGO983077 MPW983077:MQK983077 MZS983077:NAG983077 NJO983077:NKC983077 NTK983077:NTY983077 ODG983077:ODU983077 ONC983077:ONQ983077 OWY983077:OXM983077 PGU983077:PHI983077 PQQ983077:PRE983077 QAM983077:QBA983077 QKI983077:QKW983077 QUE983077:QUS983077 REA983077:REO983077 RNW983077:ROK983077 RXS983077:RYG983077 SHO983077:SIC983077 SRK983077:SRY983077 TBG983077:TBU983077 TLC983077:TLQ983077 TUY983077:TVM983077 UEU983077:UFI983077 UOQ983077:UPE983077 UYM983077:UZA983077 VII983077:VIW983077 VSE983077:VSS983077 WCA983077:WCO983077 WLW983077:WMK983077 WVS983077:WWG983077 I39:Y39 JG39:JU39 TC39:TQ39 ACY39:ADM39 AMU39:ANI39 AWQ39:AXE39 BGM39:BHA39 BQI39:BQW39 CAE39:CAS39 CKA39:CKO39 CTW39:CUK39 DDS39:DEG39 DNO39:DOC39 DXK39:DXY39 EHG39:EHU39 ERC39:ERQ39 FAY39:FBM39 FKU39:FLI39 FUQ39:FVE39 GEM39:GFA39 GOI39:GOW39 GYE39:GYS39 HIA39:HIO39 HRW39:HSK39 IBS39:ICG39 ILO39:IMC39 IVK39:IVY39 JFG39:JFU39 JPC39:JPQ39 JYY39:JZM39 KIU39:KJI39 KSQ39:KTE39 LCM39:LDA39 LMI39:LMW39 LWE39:LWS39 MGA39:MGO39 MPW39:MQK39 MZS39:NAG39 NJO39:NKC39 NTK39:NTY39 ODG39:ODU39 ONC39:ONQ39 OWY39:OXM39 PGU39:PHI39 PQQ39:PRE39 QAM39:QBA39 QKI39:QKW39 QUE39:QUS39 REA39:REO39 RNW39:ROK39 RXS39:RYG39 SHO39:SIC39 SRK39:SRY39 TBG39:TBU39 TLC39:TLQ39 TUY39:TVM39 UEU39:UFI39 UOQ39:UPE39 UYM39:UZA39 VII39:VIW39 VSE39:VSS39 WCA39:WCO39 WLW39:WMK39 WVS39:WWG39 I65575:Y65575 JG65575:JU65575 TC65575:TQ65575 ACY65575:ADM65575 AMU65575:ANI65575 AWQ65575:AXE65575 BGM65575:BHA65575 BQI65575:BQW65575 CAE65575:CAS65575 CKA65575:CKO65575 CTW65575:CUK65575 DDS65575:DEG65575 DNO65575:DOC65575 DXK65575:DXY65575 EHG65575:EHU65575 ERC65575:ERQ65575 FAY65575:FBM65575 FKU65575:FLI65575 FUQ65575:FVE65575 GEM65575:GFA65575 GOI65575:GOW65575 GYE65575:GYS65575 HIA65575:HIO65575 HRW65575:HSK65575 IBS65575:ICG65575 ILO65575:IMC65575 IVK65575:IVY65575 JFG65575:JFU65575 JPC65575:JPQ65575 JYY65575:JZM65575 KIU65575:KJI65575 KSQ65575:KTE65575 LCM65575:LDA65575 LMI65575:LMW65575 LWE65575:LWS65575 MGA65575:MGO65575 MPW65575:MQK65575 MZS65575:NAG65575 NJO65575:NKC65575 NTK65575:NTY65575 ODG65575:ODU65575 ONC65575:ONQ65575 OWY65575:OXM65575 PGU65575:PHI65575 PQQ65575:PRE65575 QAM65575:QBA65575 QKI65575:QKW65575 QUE65575:QUS65575 REA65575:REO65575 RNW65575:ROK65575 RXS65575:RYG65575 SHO65575:SIC65575 SRK65575:SRY65575 TBG65575:TBU65575 TLC65575:TLQ65575 TUY65575:TVM65575 UEU65575:UFI65575 UOQ65575:UPE65575 UYM65575:UZA65575 VII65575:VIW65575 VSE65575:VSS65575 WCA65575:WCO65575 WLW65575:WMK65575 WVS65575:WWG65575 I131111:Y131111 JG131111:JU131111 TC131111:TQ131111 ACY131111:ADM131111 AMU131111:ANI131111 AWQ131111:AXE131111 BGM131111:BHA131111 BQI131111:BQW131111 CAE131111:CAS131111 CKA131111:CKO131111 CTW131111:CUK131111 DDS131111:DEG131111 DNO131111:DOC131111 DXK131111:DXY131111 EHG131111:EHU131111 ERC131111:ERQ131111 FAY131111:FBM131111 FKU131111:FLI131111 FUQ131111:FVE131111 GEM131111:GFA131111 GOI131111:GOW131111 GYE131111:GYS131111 HIA131111:HIO131111 HRW131111:HSK131111 IBS131111:ICG131111 ILO131111:IMC131111 IVK131111:IVY131111 JFG131111:JFU131111 JPC131111:JPQ131111 JYY131111:JZM131111 KIU131111:KJI131111 KSQ131111:KTE131111 LCM131111:LDA131111 LMI131111:LMW131111 LWE131111:LWS131111 MGA131111:MGO131111 MPW131111:MQK131111 MZS131111:NAG131111 NJO131111:NKC131111 NTK131111:NTY131111 ODG131111:ODU131111 ONC131111:ONQ131111 OWY131111:OXM131111 PGU131111:PHI131111 PQQ131111:PRE131111 QAM131111:QBA131111 QKI131111:QKW131111 QUE131111:QUS131111 REA131111:REO131111 RNW131111:ROK131111 RXS131111:RYG131111 SHO131111:SIC131111 SRK131111:SRY131111 TBG131111:TBU131111 TLC131111:TLQ131111 TUY131111:TVM131111 UEU131111:UFI131111 UOQ131111:UPE131111 UYM131111:UZA131111 VII131111:VIW131111 VSE131111:VSS131111 WCA131111:WCO131111 WLW131111:WMK131111 WVS131111:WWG131111 I196647:Y196647 JG196647:JU196647 TC196647:TQ196647 ACY196647:ADM196647 AMU196647:ANI196647 AWQ196647:AXE196647 BGM196647:BHA196647 BQI196647:BQW196647 CAE196647:CAS196647 CKA196647:CKO196647 CTW196647:CUK196647 DDS196647:DEG196647 DNO196647:DOC196647 DXK196647:DXY196647 EHG196647:EHU196647 ERC196647:ERQ196647 FAY196647:FBM196647 FKU196647:FLI196647 FUQ196647:FVE196647 GEM196647:GFA196647 GOI196647:GOW196647 GYE196647:GYS196647 HIA196647:HIO196647 HRW196647:HSK196647 IBS196647:ICG196647 ILO196647:IMC196647 IVK196647:IVY196647 JFG196647:JFU196647 JPC196647:JPQ196647 JYY196647:JZM196647 KIU196647:KJI196647 KSQ196647:KTE196647 LCM196647:LDA196647 LMI196647:LMW196647 LWE196647:LWS196647 MGA196647:MGO196647 MPW196647:MQK196647 MZS196647:NAG196647 NJO196647:NKC196647 NTK196647:NTY196647 ODG196647:ODU196647 ONC196647:ONQ196647 OWY196647:OXM196647 PGU196647:PHI196647 PQQ196647:PRE196647 QAM196647:QBA196647 QKI196647:QKW196647 QUE196647:QUS196647 REA196647:REO196647 RNW196647:ROK196647 RXS196647:RYG196647 SHO196647:SIC196647 SRK196647:SRY196647 TBG196647:TBU196647 TLC196647:TLQ196647 TUY196647:TVM196647 UEU196647:UFI196647 UOQ196647:UPE196647 UYM196647:UZA196647 VII196647:VIW196647 VSE196647:VSS196647 WCA196647:WCO196647 WLW196647:WMK196647 WVS196647:WWG196647 I262183:Y262183 JG262183:JU262183 TC262183:TQ262183 ACY262183:ADM262183 AMU262183:ANI262183 AWQ262183:AXE262183 BGM262183:BHA262183 BQI262183:BQW262183 CAE262183:CAS262183 CKA262183:CKO262183 CTW262183:CUK262183 DDS262183:DEG262183 DNO262183:DOC262183 DXK262183:DXY262183 EHG262183:EHU262183 ERC262183:ERQ262183 FAY262183:FBM262183 FKU262183:FLI262183 FUQ262183:FVE262183 GEM262183:GFA262183 GOI262183:GOW262183 GYE262183:GYS262183 HIA262183:HIO262183 HRW262183:HSK262183 IBS262183:ICG262183 ILO262183:IMC262183 IVK262183:IVY262183 JFG262183:JFU262183 JPC262183:JPQ262183 JYY262183:JZM262183 KIU262183:KJI262183 KSQ262183:KTE262183 LCM262183:LDA262183 LMI262183:LMW262183 LWE262183:LWS262183 MGA262183:MGO262183 MPW262183:MQK262183 MZS262183:NAG262183 NJO262183:NKC262183 NTK262183:NTY262183 ODG262183:ODU262183 ONC262183:ONQ262183 OWY262183:OXM262183 PGU262183:PHI262183 PQQ262183:PRE262183 QAM262183:QBA262183 QKI262183:QKW262183 QUE262183:QUS262183 REA262183:REO262183 RNW262183:ROK262183 RXS262183:RYG262183 SHO262183:SIC262183 SRK262183:SRY262183 TBG262183:TBU262183 TLC262183:TLQ262183 TUY262183:TVM262183 UEU262183:UFI262183 UOQ262183:UPE262183 UYM262183:UZA262183 VII262183:VIW262183 VSE262183:VSS262183 WCA262183:WCO262183 WLW262183:WMK262183 WVS262183:WWG262183 I327719:Y327719 JG327719:JU327719 TC327719:TQ327719 ACY327719:ADM327719 AMU327719:ANI327719 AWQ327719:AXE327719 BGM327719:BHA327719 BQI327719:BQW327719 CAE327719:CAS327719 CKA327719:CKO327719 CTW327719:CUK327719 DDS327719:DEG327719 DNO327719:DOC327719 DXK327719:DXY327719 EHG327719:EHU327719 ERC327719:ERQ327719 FAY327719:FBM327719 FKU327719:FLI327719 FUQ327719:FVE327719 GEM327719:GFA327719 GOI327719:GOW327719 GYE327719:GYS327719 HIA327719:HIO327719 HRW327719:HSK327719 IBS327719:ICG327719 ILO327719:IMC327719 IVK327719:IVY327719 JFG327719:JFU327719 JPC327719:JPQ327719 JYY327719:JZM327719 KIU327719:KJI327719 KSQ327719:KTE327719 LCM327719:LDA327719 LMI327719:LMW327719 LWE327719:LWS327719 MGA327719:MGO327719 MPW327719:MQK327719 MZS327719:NAG327719 NJO327719:NKC327719 NTK327719:NTY327719 ODG327719:ODU327719 ONC327719:ONQ327719 OWY327719:OXM327719 PGU327719:PHI327719 PQQ327719:PRE327719 QAM327719:QBA327719 QKI327719:QKW327719 QUE327719:QUS327719 REA327719:REO327719 RNW327719:ROK327719 RXS327719:RYG327719 SHO327719:SIC327719 SRK327719:SRY327719 TBG327719:TBU327719 TLC327719:TLQ327719 TUY327719:TVM327719 UEU327719:UFI327719 UOQ327719:UPE327719 UYM327719:UZA327719 VII327719:VIW327719 VSE327719:VSS327719 WCA327719:WCO327719 WLW327719:WMK327719 WVS327719:WWG327719 I393255:Y393255 JG393255:JU393255 TC393255:TQ393255 ACY393255:ADM393255 AMU393255:ANI393255 AWQ393255:AXE393255 BGM393255:BHA393255 BQI393255:BQW393255 CAE393255:CAS393255 CKA393255:CKO393255 CTW393255:CUK393255 DDS393255:DEG393255 DNO393255:DOC393255 DXK393255:DXY393255 EHG393255:EHU393255 ERC393255:ERQ393255 FAY393255:FBM393255 FKU393255:FLI393255 FUQ393255:FVE393255 GEM393255:GFA393255 GOI393255:GOW393255 GYE393255:GYS393255 HIA393255:HIO393255 HRW393255:HSK393255 IBS393255:ICG393255 ILO393255:IMC393255 IVK393255:IVY393255 JFG393255:JFU393255 JPC393255:JPQ393255 JYY393255:JZM393255 KIU393255:KJI393255 KSQ393255:KTE393255 LCM393255:LDA393255 LMI393255:LMW393255 LWE393255:LWS393255 MGA393255:MGO393255 MPW393255:MQK393255 MZS393255:NAG393255 NJO393255:NKC393255 NTK393255:NTY393255 ODG393255:ODU393255 ONC393255:ONQ393255 OWY393255:OXM393255 PGU393255:PHI393255 PQQ393255:PRE393255 QAM393255:QBA393255 QKI393255:QKW393255 QUE393255:QUS393255 REA393255:REO393255 RNW393255:ROK393255 RXS393255:RYG393255 SHO393255:SIC393255 SRK393255:SRY393255 TBG393255:TBU393255 TLC393255:TLQ393255 TUY393255:TVM393255 UEU393255:UFI393255 UOQ393255:UPE393255 UYM393255:UZA393255 VII393255:VIW393255 VSE393255:VSS393255 WCA393255:WCO393255 WLW393255:WMK393255 WVS393255:WWG393255 I458791:Y458791 JG458791:JU458791 TC458791:TQ458791 ACY458791:ADM458791 AMU458791:ANI458791 AWQ458791:AXE458791 BGM458791:BHA458791 BQI458791:BQW458791 CAE458791:CAS458791 CKA458791:CKO458791 CTW458791:CUK458791 DDS458791:DEG458791 DNO458791:DOC458791 DXK458791:DXY458791 EHG458791:EHU458791 ERC458791:ERQ458791 FAY458791:FBM458791 FKU458791:FLI458791 FUQ458791:FVE458791 GEM458791:GFA458791 GOI458791:GOW458791 GYE458791:GYS458791 HIA458791:HIO458791 HRW458791:HSK458791 IBS458791:ICG458791 ILO458791:IMC458791 IVK458791:IVY458791 JFG458791:JFU458791 JPC458791:JPQ458791 JYY458791:JZM458791 KIU458791:KJI458791 KSQ458791:KTE458791 LCM458791:LDA458791 LMI458791:LMW458791 LWE458791:LWS458791 MGA458791:MGO458791 MPW458791:MQK458791 MZS458791:NAG458791 NJO458791:NKC458791 NTK458791:NTY458791 ODG458791:ODU458791 ONC458791:ONQ458791 OWY458791:OXM458791 PGU458791:PHI458791 PQQ458791:PRE458791 QAM458791:QBA458791 QKI458791:QKW458791 QUE458791:QUS458791 REA458791:REO458791 RNW458791:ROK458791 RXS458791:RYG458791 SHO458791:SIC458791 SRK458791:SRY458791 TBG458791:TBU458791 TLC458791:TLQ458791 TUY458791:TVM458791 UEU458791:UFI458791 UOQ458791:UPE458791 UYM458791:UZA458791 VII458791:VIW458791 VSE458791:VSS458791 WCA458791:WCO458791 WLW458791:WMK458791 WVS458791:WWG458791 I524327:Y524327 JG524327:JU524327 TC524327:TQ524327 ACY524327:ADM524327 AMU524327:ANI524327 AWQ524327:AXE524327 BGM524327:BHA524327 BQI524327:BQW524327 CAE524327:CAS524327 CKA524327:CKO524327 CTW524327:CUK524327 DDS524327:DEG524327 DNO524327:DOC524327 DXK524327:DXY524327 EHG524327:EHU524327 ERC524327:ERQ524327 FAY524327:FBM524327 FKU524327:FLI524327 FUQ524327:FVE524327 GEM524327:GFA524327 GOI524327:GOW524327 GYE524327:GYS524327 HIA524327:HIO524327 HRW524327:HSK524327 IBS524327:ICG524327 ILO524327:IMC524327 IVK524327:IVY524327 JFG524327:JFU524327 JPC524327:JPQ524327 JYY524327:JZM524327 KIU524327:KJI524327 KSQ524327:KTE524327 LCM524327:LDA524327 LMI524327:LMW524327 LWE524327:LWS524327 MGA524327:MGO524327 MPW524327:MQK524327 MZS524327:NAG524327 NJO524327:NKC524327 NTK524327:NTY524327 ODG524327:ODU524327 ONC524327:ONQ524327 OWY524327:OXM524327 PGU524327:PHI524327 PQQ524327:PRE524327 QAM524327:QBA524327 QKI524327:QKW524327 QUE524327:QUS524327 REA524327:REO524327 RNW524327:ROK524327 RXS524327:RYG524327 SHO524327:SIC524327 SRK524327:SRY524327 TBG524327:TBU524327 TLC524327:TLQ524327 TUY524327:TVM524327 UEU524327:UFI524327 UOQ524327:UPE524327 UYM524327:UZA524327 VII524327:VIW524327 VSE524327:VSS524327 WCA524327:WCO524327 WLW524327:WMK524327 WVS524327:WWG524327 I589863:Y589863 JG589863:JU589863 TC589863:TQ589863 ACY589863:ADM589863 AMU589863:ANI589863 AWQ589863:AXE589863 BGM589863:BHA589863 BQI589863:BQW589863 CAE589863:CAS589863 CKA589863:CKO589863 CTW589863:CUK589863 DDS589863:DEG589863 DNO589863:DOC589863 DXK589863:DXY589863 EHG589863:EHU589863 ERC589863:ERQ589863 FAY589863:FBM589863 FKU589863:FLI589863 FUQ589863:FVE589863 GEM589863:GFA589863 GOI589863:GOW589863 GYE589863:GYS589863 HIA589863:HIO589863 HRW589863:HSK589863 IBS589863:ICG589863 ILO589863:IMC589863 IVK589863:IVY589863 JFG589863:JFU589863 JPC589863:JPQ589863 JYY589863:JZM589863 KIU589863:KJI589863 KSQ589863:KTE589863 LCM589863:LDA589863 LMI589863:LMW589863 LWE589863:LWS589863 MGA589863:MGO589863 MPW589863:MQK589863 MZS589863:NAG589863 NJO589863:NKC589863 NTK589863:NTY589863 ODG589863:ODU589863 ONC589863:ONQ589863 OWY589863:OXM589863 PGU589863:PHI589863 PQQ589863:PRE589863 QAM589863:QBA589863 QKI589863:QKW589863 QUE589863:QUS589863 REA589863:REO589863 RNW589863:ROK589863 RXS589863:RYG589863 SHO589863:SIC589863 SRK589863:SRY589863 TBG589863:TBU589863 TLC589863:TLQ589863 TUY589863:TVM589863 UEU589863:UFI589863 UOQ589863:UPE589863 UYM589863:UZA589863 VII589863:VIW589863 VSE589863:VSS589863 WCA589863:WCO589863 WLW589863:WMK589863 WVS589863:WWG589863 I655399:Y655399 JG655399:JU655399 TC655399:TQ655399 ACY655399:ADM655399 AMU655399:ANI655399 AWQ655399:AXE655399 BGM655399:BHA655399 BQI655399:BQW655399 CAE655399:CAS655399 CKA655399:CKO655399 CTW655399:CUK655399 DDS655399:DEG655399 DNO655399:DOC655399 DXK655399:DXY655399 EHG655399:EHU655399 ERC655399:ERQ655399 FAY655399:FBM655399 FKU655399:FLI655399 FUQ655399:FVE655399 GEM655399:GFA655399 GOI655399:GOW655399 GYE655399:GYS655399 HIA655399:HIO655399 HRW655399:HSK655399 IBS655399:ICG655399 ILO655399:IMC655399 IVK655399:IVY655399 JFG655399:JFU655399 JPC655399:JPQ655399 JYY655399:JZM655399 KIU655399:KJI655399 KSQ655399:KTE655399 LCM655399:LDA655399 LMI655399:LMW655399 LWE655399:LWS655399 MGA655399:MGO655399 MPW655399:MQK655399 MZS655399:NAG655399 NJO655399:NKC655399 NTK655399:NTY655399 ODG655399:ODU655399 ONC655399:ONQ655399 OWY655399:OXM655399 PGU655399:PHI655399 PQQ655399:PRE655399 QAM655399:QBA655399 QKI655399:QKW655399 QUE655399:QUS655399 REA655399:REO655399 RNW655399:ROK655399 RXS655399:RYG655399 SHO655399:SIC655399 SRK655399:SRY655399 TBG655399:TBU655399 TLC655399:TLQ655399 TUY655399:TVM655399 UEU655399:UFI655399 UOQ655399:UPE655399 UYM655399:UZA655399 VII655399:VIW655399 VSE655399:VSS655399 WCA655399:WCO655399 WLW655399:WMK655399 WVS655399:WWG655399 I720935:Y720935 JG720935:JU720935 TC720935:TQ720935 ACY720935:ADM720935 AMU720935:ANI720935 AWQ720935:AXE720935 BGM720935:BHA720935 BQI720935:BQW720935 CAE720935:CAS720935 CKA720935:CKO720935 CTW720935:CUK720935 DDS720935:DEG720935 DNO720935:DOC720935 DXK720935:DXY720935 EHG720935:EHU720935 ERC720935:ERQ720935 FAY720935:FBM720935 FKU720935:FLI720935 FUQ720935:FVE720935 GEM720935:GFA720935 GOI720935:GOW720935 GYE720935:GYS720935 HIA720935:HIO720935 HRW720935:HSK720935 IBS720935:ICG720935 ILO720935:IMC720935 IVK720935:IVY720935 JFG720935:JFU720935 JPC720935:JPQ720935 JYY720935:JZM720935 KIU720935:KJI720935 KSQ720935:KTE720935 LCM720935:LDA720935 LMI720935:LMW720935 LWE720935:LWS720935 MGA720935:MGO720935 MPW720935:MQK720935 MZS720935:NAG720935 NJO720935:NKC720935 NTK720935:NTY720935 ODG720935:ODU720935 ONC720935:ONQ720935 OWY720935:OXM720935 PGU720935:PHI720935 PQQ720935:PRE720935 QAM720935:QBA720935 QKI720935:QKW720935 QUE720935:QUS720935 REA720935:REO720935 RNW720935:ROK720935 RXS720935:RYG720935 SHO720935:SIC720935 SRK720935:SRY720935 TBG720935:TBU720935 TLC720935:TLQ720935 TUY720935:TVM720935 UEU720935:UFI720935 UOQ720935:UPE720935 UYM720935:UZA720935 VII720935:VIW720935 VSE720935:VSS720935 WCA720935:WCO720935 WLW720935:WMK720935 WVS720935:WWG720935 I786471:Y786471 JG786471:JU786471 TC786471:TQ786471 ACY786471:ADM786471 AMU786471:ANI786471 AWQ786471:AXE786471 BGM786471:BHA786471 BQI786471:BQW786471 CAE786471:CAS786471 CKA786471:CKO786471 CTW786471:CUK786471 DDS786471:DEG786471 DNO786471:DOC786471 DXK786471:DXY786471 EHG786471:EHU786471 ERC786471:ERQ786471 FAY786471:FBM786471 FKU786471:FLI786471 FUQ786471:FVE786471 GEM786471:GFA786471 GOI786471:GOW786471 GYE786471:GYS786471 HIA786471:HIO786471 HRW786471:HSK786471 IBS786471:ICG786471 ILO786471:IMC786471 IVK786471:IVY786471 JFG786471:JFU786471 JPC786471:JPQ786471 JYY786471:JZM786471 KIU786471:KJI786471 KSQ786471:KTE786471 LCM786471:LDA786471 LMI786471:LMW786471 LWE786471:LWS786471 MGA786471:MGO786471 MPW786471:MQK786471 MZS786471:NAG786471 NJO786471:NKC786471 NTK786471:NTY786471 ODG786471:ODU786471 ONC786471:ONQ786471 OWY786471:OXM786471 PGU786471:PHI786471 PQQ786471:PRE786471 QAM786471:QBA786471 QKI786471:QKW786471 QUE786471:QUS786471 REA786471:REO786471 RNW786471:ROK786471 RXS786471:RYG786471 SHO786471:SIC786471 SRK786471:SRY786471 TBG786471:TBU786471 TLC786471:TLQ786471 TUY786471:TVM786471 UEU786471:UFI786471 UOQ786471:UPE786471 UYM786471:UZA786471 VII786471:VIW786471 VSE786471:VSS786471 WCA786471:WCO786471 WLW786471:WMK786471 WVS786471:WWG786471 I852007:Y852007 JG852007:JU852007 TC852007:TQ852007 ACY852007:ADM852007 AMU852007:ANI852007 AWQ852007:AXE852007 BGM852007:BHA852007 BQI852007:BQW852007 CAE852007:CAS852007 CKA852007:CKO852007 CTW852007:CUK852007 DDS852007:DEG852007 DNO852007:DOC852007 DXK852007:DXY852007 EHG852007:EHU852007 ERC852007:ERQ852007 FAY852007:FBM852007 FKU852007:FLI852007 FUQ852007:FVE852007 GEM852007:GFA852007 GOI852007:GOW852007 GYE852007:GYS852007 HIA852007:HIO852007 HRW852007:HSK852007 IBS852007:ICG852007 ILO852007:IMC852007 IVK852007:IVY852007 JFG852007:JFU852007 JPC852007:JPQ852007 JYY852007:JZM852007 KIU852007:KJI852007 KSQ852007:KTE852007 LCM852007:LDA852007 LMI852007:LMW852007 LWE852007:LWS852007 MGA852007:MGO852007 MPW852007:MQK852007 MZS852007:NAG852007 NJO852007:NKC852007 NTK852007:NTY852007 ODG852007:ODU852007 ONC852007:ONQ852007 OWY852007:OXM852007 PGU852007:PHI852007 PQQ852007:PRE852007 QAM852007:QBA852007 QKI852007:QKW852007 QUE852007:QUS852007 REA852007:REO852007 RNW852007:ROK852007 RXS852007:RYG852007 SHO852007:SIC852007 SRK852007:SRY852007 TBG852007:TBU852007 TLC852007:TLQ852007 TUY852007:TVM852007 UEU852007:UFI852007 UOQ852007:UPE852007 UYM852007:UZA852007 VII852007:VIW852007 VSE852007:VSS852007 WCA852007:WCO852007 WLW852007:WMK852007 WVS852007:WWG852007 I917543:Y917543 JG917543:JU917543 TC917543:TQ917543 ACY917543:ADM917543 AMU917543:ANI917543 AWQ917543:AXE917543 BGM917543:BHA917543 BQI917543:BQW917543 CAE917543:CAS917543 CKA917543:CKO917543 CTW917543:CUK917543 DDS917543:DEG917543 DNO917543:DOC917543 DXK917543:DXY917543 EHG917543:EHU917543 ERC917543:ERQ917543 FAY917543:FBM917543 FKU917543:FLI917543 FUQ917543:FVE917543 GEM917543:GFA917543 GOI917543:GOW917543 GYE917543:GYS917543 HIA917543:HIO917543 HRW917543:HSK917543 IBS917543:ICG917543 ILO917543:IMC917543 IVK917543:IVY917543 JFG917543:JFU917543 JPC917543:JPQ917543 JYY917543:JZM917543 KIU917543:KJI917543 KSQ917543:KTE917543 LCM917543:LDA917543 LMI917543:LMW917543 LWE917543:LWS917543 MGA917543:MGO917543 MPW917543:MQK917543 MZS917543:NAG917543 NJO917543:NKC917543 NTK917543:NTY917543 ODG917543:ODU917543 ONC917543:ONQ917543 OWY917543:OXM917543 PGU917543:PHI917543 PQQ917543:PRE917543 QAM917543:QBA917543 QKI917543:QKW917543 QUE917543:QUS917543 REA917543:REO917543 RNW917543:ROK917543 RXS917543:RYG917543 SHO917543:SIC917543 SRK917543:SRY917543 TBG917543:TBU917543 TLC917543:TLQ917543 TUY917543:TVM917543 UEU917543:UFI917543 UOQ917543:UPE917543 UYM917543:UZA917543 VII917543:VIW917543 VSE917543:VSS917543 WCA917543:WCO917543 WLW917543:WMK917543 WVS917543:WWG917543 I983079:Y983079 JG983079:JU983079 TC983079:TQ983079 ACY983079:ADM983079 AMU983079:ANI983079 AWQ983079:AXE983079 BGM983079:BHA983079 BQI983079:BQW983079 CAE983079:CAS983079 CKA983079:CKO983079 CTW983079:CUK983079 DDS983079:DEG983079 DNO983079:DOC983079 DXK983079:DXY983079 EHG983079:EHU983079 ERC983079:ERQ983079 FAY983079:FBM983079 FKU983079:FLI983079 FUQ983079:FVE983079 GEM983079:GFA983079 GOI983079:GOW983079 GYE983079:GYS983079 HIA983079:HIO983079 HRW983079:HSK983079 IBS983079:ICG983079 ILO983079:IMC983079 IVK983079:IVY983079 JFG983079:JFU983079 JPC983079:JPQ983079 JYY983079:JZM983079 KIU983079:KJI983079 KSQ983079:KTE983079 LCM983079:LDA983079 LMI983079:LMW983079 LWE983079:LWS983079 MGA983079:MGO983079 MPW983079:MQK983079 MZS983079:NAG983079 NJO983079:NKC983079 NTK983079:NTY983079 ODG983079:ODU983079 ONC983079:ONQ983079 OWY983079:OXM983079 PGU983079:PHI983079 PQQ983079:PRE983079 QAM983079:QBA983079 QKI983079:QKW983079 QUE983079:QUS983079 REA983079:REO983079 RNW983079:ROK983079 RXS983079:RYG983079 SHO983079:SIC983079 SRK983079:SRY983079 TBG983079:TBU983079 TLC983079:TLQ983079 TUY983079:TVM983079 UEU983079:UFI983079 UOQ983079:UPE983079 UYM983079:UZA983079 VII983079:VIW983079 VSE983079:VSS983079 WCA983079:WCO983079 WLW983079:WMK983079 WVS983079:WWG983079 I41:Y41 JG41:JU41 TC41:TQ41 ACY41:ADM41 AMU41:ANI41 AWQ41:AXE41 BGM41:BHA41 BQI41:BQW41 CAE41:CAS41 CKA41:CKO41 CTW41:CUK41 DDS41:DEG41 DNO41:DOC41 DXK41:DXY41 EHG41:EHU41 ERC41:ERQ41 FAY41:FBM41 FKU41:FLI41 FUQ41:FVE41 GEM41:GFA41 GOI41:GOW41 GYE41:GYS41 HIA41:HIO41 HRW41:HSK41 IBS41:ICG41 ILO41:IMC41 IVK41:IVY41 JFG41:JFU41 JPC41:JPQ41 JYY41:JZM41 KIU41:KJI41 KSQ41:KTE41 LCM41:LDA41 LMI41:LMW41 LWE41:LWS41 MGA41:MGO41 MPW41:MQK41 MZS41:NAG41 NJO41:NKC41 NTK41:NTY41 ODG41:ODU41 ONC41:ONQ41 OWY41:OXM41 PGU41:PHI41 PQQ41:PRE41 QAM41:QBA41 QKI41:QKW41 QUE41:QUS41 REA41:REO41 RNW41:ROK41 RXS41:RYG41 SHO41:SIC41 SRK41:SRY41 TBG41:TBU41 TLC41:TLQ41 TUY41:TVM41 UEU41:UFI41 UOQ41:UPE41 UYM41:UZA41 VII41:VIW41 VSE41:VSS41 WCA41:WCO41 WLW41:WMK41 WVS41:WWG41 I65577:Y65577 JG65577:JU65577 TC65577:TQ65577 ACY65577:ADM65577 AMU65577:ANI65577 AWQ65577:AXE65577 BGM65577:BHA65577 BQI65577:BQW65577 CAE65577:CAS65577 CKA65577:CKO65577 CTW65577:CUK65577 DDS65577:DEG65577 DNO65577:DOC65577 DXK65577:DXY65577 EHG65577:EHU65577 ERC65577:ERQ65577 FAY65577:FBM65577 FKU65577:FLI65577 FUQ65577:FVE65577 GEM65577:GFA65577 GOI65577:GOW65577 GYE65577:GYS65577 HIA65577:HIO65577 HRW65577:HSK65577 IBS65577:ICG65577 ILO65577:IMC65577 IVK65577:IVY65577 JFG65577:JFU65577 JPC65577:JPQ65577 JYY65577:JZM65577 KIU65577:KJI65577 KSQ65577:KTE65577 LCM65577:LDA65577 LMI65577:LMW65577 LWE65577:LWS65577 MGA65577:MGO65577 MPW65577:MQK65577 MZS65577:NAG65577 NJO65577:NKC65577 NTK65577:NTY65577 ODG65577:ODU65577 ONC65577:ONQ65577 OWY65577:OXM65577 PGU65577:PHI65577 PQQ65577:PRE65577 QAM65577:QBA65577 QKI65577:QKW65577 QUE65577:QUS65577 REA65577:REO65577 RNW65577:ROK65577 RXS65577:RYG65577 SHO65577:SIC65577 SRK65577:SRY65577 TBG65577:TBU65577 TLC65577:TLQ65577 TUY65577:TVM65577 UEU65577:UFI65577 UOQ65577:UPE65577 UYM65577:UZA65577 VII65577:VIW65577 VSE65577:VSS65577 WCA65577:WCO65577 WLW65577:WMK65577 WVS65577:WWG65577 I131113:Y131113 JG131113:JU131113 TC131113:TQ131113 ACY131113:ADM131113 AMU131113:ANI131113 AWQ131113:AXE131113 BGM131113:BHA131113 BQI131113:BQW131113 CAE131113:CAS131113 CKA131113:CKO131113 CTW131113:CUK131113 DDS131113:DEG131113 DNO131113:DOC131113 DXK131113:DXY131113 EHG131113:EHU131113 ERC131113:ERQ131113 FAY131113:FBM131113 FKU131113:FLI131113 FUQ131113:FVE131113 GEM131113:GFA131113 GOI131113:GOW131113 GYE131113:GYS131113 HIA131113:HIO131113 HRW131113:HSK131113 IBS131113:ICG131113 ILO131113:IMC131113 IVK131113:IVY131113 JFG131113:JFU131113 JPC131113:JPQ131113 JYY131113:JZM131113 KIU131113:KJI131113 KSQ131113:KTE131113 LCM131113:LDA131113 LMI131113:LMW131113 LWE131113:LWS131113 MGA131113:MGO131113 MPW131113:MQK131113 MZS131113:NAG131113 NJO131113:NKC131113 NTK131113:NTY131113 ODG131113:ODU131113 ONC131113:ONQ131113 OWY131113:OXM131113 PGU131113:PHI131113 PQQ131113:PRE131113 QAM131113:QBA131113 QKI131113:QKW131113 QUE131113:QUS131113 REA131113:REO131113 RNW131113:ROK131113 RXS131113:RYG131113 SHO131113:SIC131113 SRK131113:SRY131113 TBG131113:TBU131113 TLC131113:TLQ131113 TUY131113:TVM131113 UEU131113:UFI131113 UOQ131113:UPE131113 UYM131113:UZA131113 VII131113:VIW131113 VSE131113:VSS131113 WCA131113:WCO131113 WLW131113:WMK131113 WVS131113:WWG131113 I196649:Y196649 JG196649:JU196649 TC196649:TQ196649 ACY196649:ADM196649 AMU196649:ANI196649 AWQ196649:AXE196649 BGM196649:BHA196649 BQI196649:BQW196649 CAE196649:CAS196649 CKA196649:CKO196649 CTW196649:CUK196649 DDS196649:DEG196649 DNO196649:DOC196649 DXK196649:DXY196649 EHG196649:EHU196649 ERC196649:ERQ196649 FAY196649:FBM196649 FKU196649:FLI196649 FUQ196649:FVE196649 GEM196649:GFA196649 GOI196649:GOW196649 GYE196649:GYS196649 HIA196649:HIO196649 HRW196649:HSK196649 IBS196649:ICG196649 ILO196649:IMC196649 IVK196649:IVY196649 JFG196649:JFU196649 JPC196649:JPQ196649 JYY196649:JZM196649 KIU196649:KJI196649 KSQ196649:KTE196649 LCM196649:LDA196649 LMI196649:LMW196649 LWE196649:LWS196649 MGA196649:MGO196649 MPW196649:MQK196649 MZS196649:NAG196649 NJO196649:NKC196649 NTK196649:NTY196649 ODG196649:ODU196649 ONC196649:ONQ196649 OWY196649:OXM196649 PGU196649:PHI196649 PQQ196649:PRE196649 QAM196649:QBA196649 QKI196649:QKW196649 QUE196649:QUS196649 REA196649:REO196649 RNW196649:ROK196649 RXS196649:RYG196649 SHO196649:SIC196649 SRK196649:SRY196649 TBG196649:TBU196649 TLC196649:TLQ196649 TUY196649:TVM196649 UEU196649:UFI196649 UOQ196649:UPE196649 UYM196649:UZA196649 VII196649:VIW196649 VSE196649:VSS196649 WCA196649:WCO196649 WLW196649:WMK196649 WVS196649:WWG196649 I262185:Y262185 JG262185:JU262185 TC262185:TQ262185 ACY262185:ADM262185 AMU262185:ANI262185 AWQ262185:AXE262185 BGM262185:BHA262185 BQI262185:BQW262185 CAE262185:CAS262185 CKA262185:CKO262185 CTW262185:CUK262185 DDS262185:DEG262185 DNO262185:DOC262185 DXK262185:DXY262185 EHG262185:EHU262185 ERC262185:ERQ262185 FAY262185:FBM262185 FKU262185:FLI262185 FUQ262185:FVE262185 GEM262185:GFA262185 GOI262185:GOW262185 GYE262185:GYS262185 HIA262185:HIO262185 HRW262185:HSK262185 IBS262185:ICG262185 ILO262185:IMC262185 IVK262185:IVY262185 JFG262185:JFU262185 JPC262185:JPQ262185 JYY262185:JZM262185 KIU262185:KJI262185 KSQ262185:KTE262185 LCM262185:LDA262185 LMI262185:LMW262185 LWE262185:LWS262185 MGA262185:MGO262185 MPW262185:MQK262185 MZS262185:NAG262185 NJO262185:NKC262185 NTK262185:NTY262185 ODG262185:ODU262185 ONC262185:ONQ262185 OWY262185:OXM262185 PGU262185:PHI262185 PQQ262185:PRE262185 QAM262185:QBA262185 QKI262185:QKW262185 QUE262185:QUS262185 REA262185:REO262185 RNW262185:ROK262185 RXS262185:RYG262185 SHO262185:SIC262185 SRK262185:SRY262185 TBG262185:TBU262185 TLC262185:TLQ262185 TUY262185:TVM262185 UEU262185:UFI262185 UOQ262185:UPE262185 UYM262185:UZA262185 VII262185:VIW262185 VSE262185:VSS262185 WCA262185:WCO262185 WLW262185:WMK262185 WVS262185:WWG262185 I327721:Y327721 JG327721:JU327721 TC327721:TQ327721 ACY327721:ADM327721 AMU327721:ANI327721 AWQ327721:AXE327721 BGM327721:BHA327721 BQI327721:BQW327721 CAE327721:CAS327721 CKA327721:CKO327721 CTW327721:CUK327721 DDS327721:DEG327721 DNO327721:DOC327721 DXK327721:DXY327721 EHG327721:EHU327721 ERC327721:ERQ327721 FAY327721:FBM327721 FKU327721:FLI327721 FUQ327721:FVE327721 GEM327721:GFA327721 GOI327721:GOW327721 GYE327721:GYS327721 HIA327721:HIO327721 HRW327721:HSK327721 IBS327721:ICG327721 ILO327721:IMC327721 IVK327721:IVY327721 JFG327721:JFU327721 JPC327721:JPQ327721 JYY327721:JZM327721 KIU327721:KJI327721 KSQ327721:KTE327721 LCM327721:LDA327721 LMI327721:LMW327721 LWE327721:LWS327721 MGA327721:MGO327721 MPW327721:MQK327721 MZS327721:NAG327721 NJO327721:NKC327721 NTK327721:NTY327721 ODG327721:ODU327721 ONC327721:ONQ327721 OWY327721:OXM327721 PGU327721:PHI327721 PQQ327721:PRE327721 QAM327721:QBA327721 QKI327721:QKW327721 QUE327721:QUS327721 REA327721:REO327721 RNW327721:ROK327721 RXS327721:RYG327721 SHO327721:SIC327721 SRK327721:SRY327721 TBG327721:TBU327721 TLC327721:TLQ327721 TUY327721:TVM327721 UEU327721:UFI327721 UOQ327721:UPE327721 UYM327721:UZA327721 VII327721:VIW327721 VSE327721:VSS327721 WCA327721:WCO327721 WLW327721:WMK327721 WVS327721:WWG327721 I393257:Y393257 JG393257:JU393257 TC393257:TQ393257 ACY393257:ADM393257 AMU393257:ANI393257 AWQ393257:AXE393257 BGM393257:BHA393257 BQI393257:BQW393257 CAE393257:CAS393257 CKA393257:CKO393257 CTW393257:CUK393257 DDS393257:DEG393257 DNO393257:DOC393257 DXK393257:DXY393257 EHG393257:EHU393257 ERC393257:ERQ393257 FAY393257:FBM393257 FKU393257:FLI393257 FUQ393257:FVE393257 GEM393257:GFA393257 GOI393257:GOW393257 GYE393257:GYS393257 HIA393257:HIO393257 HRW393257:HSK393257 IBS393257:ICG393257 ILO393257:IMC393257 IVK393257:IVY393257 JFG393257:JFU393257 JPC393257:JPQ393257 JYY393257:JZM393257 KIU393257:KJI393257 KSQ393257:KTE393257 LCM393257:LDA393257 LMI393257:LMW393257 LWE393257:LWS393257 MGA393257:MGO393257 MPW393257:MQK393257 MZS393257:NAG393257 NJO393257:NKC393257 NTK393257:NTY393257 ODG393257:ODU393257 ONC393257:ONQ393257 OWY393257:OXM393257 PGU393257:PHI393257 PQQ393257:PRE393257 QAM393257:QBA393257 QKI393257:QKW393257 QUE393257:QUS393257 REA393257:REO393257 RNW393257:ROK393257 RXS393257:RYG393257 SHO393257:SIC393257 SRK393257:SRY393257 TBG393257:TBU393257 TLC393257:TLQ393257 TUY393257:TVM393257 UEU393257:UFI393257 UOQ393257:UPE393257 UYM393257:UZA393257 VII393257:VIW393257 VSE393257:VSS393257 WCA393257:WCO393257 WLW393257:WMK393257 WVS393257:WWG393257 I458793:Y458793 JG458793:JU458793 TC458793:TQ458793 ACY458793:ADM458793 AMU458793:ANI458793 AWQ458793:AXE458793 BGM458793:BHA458793 BQI458793:BQW458793 CAE458793:CAS458793 CKA458793:CKO458793 CTW458793:CUK458793 DDS458793:DEG458793 DNO458793:DOC458793 DXK458793:DXY458793 EHG458793:EHU458793 ERC458793:ERQ458793 FAY458793:FBM458793 FKU458793:FLI458793 FUQ458793:FVE458793 GEM458793:GFA458793 GOI458793:GOW458793 GYE458793:GYS458793 HIA458793:HIO458793 HRW458793:HSK458793 IBS458793:ICG458793 ILO458793:IMC458793 IVK458793:IVY458793 JFG458793:JFU458793 JPC458793:JPQ458793 JYY458793:JZM458793 KIU458793:KJI458793 KSQ458793:KTE458793 LCM458793:LDA458793 LMI458793:LMW458793 LWE458793:LWS458793 MGA458793:MGO458793 MPW458793:MQK458793 MZS458793:NAG458793 NJO458793:NKC458793 NTK458793:NTY458793 ODG458793:ODU458793 ONC458793:ONQ458793 OWY458793:OXM458793 PGU458793:PHI458793 PQQ458793:PRE458793 QAM458793:QBA458793 QKI458793:QKW458793 QUE458793:QUS458793 REA458793:REO458793 RNW458793:ROK458793 RXS458793:RYG458793 SHO458793:SIC458793 SRK458793:SRY458793 TBG458793:TBU458793 TLC458793:TLQ458793 TUY458793:TVM458793 UEU458793:UFI458793 UOQ458793:UPE458793 UYM458793:UZA458793 VII458793:VIW458793 VSE458793:VSS458793 WCA458793:WCO458793 WLW458793:WMK458793 WVS458793:WWG458793 I524329:Y524329 JG524329:JU524329 TC524329:TQ524329 ACY524329:ADM524329 AMU524329:ANI524329 AWQ524329:AXE524329 BGM524329:BHA524329 BQI524329:BQW524329 CAE524329:CAS524329 CKA524329:CKO524329 CTW524329:CUK524329 DDS524329:DEG524329 DNO524329:DOC524329 DXK524329:DXY524329 EHG524329:EHU524329 ERC524329:ERQ524329 FAY524329:FBM524329 FKU524329:FLI524329 FUQ524329:FVE524329 GEM524329:GFA524329 GOI524329:GOW524329 GYE524329:GYS524329 HIA524329:HIO524329 HRW524329:HSK524329 IBS524329:ICG524329 ILO524329:IMC524329 IVK524329:IVY524329 JFG524329:JFU524329 JPC524329:JPQ524329 JYY524329:JZM524329 KIU524329:KJI524329 KSQ524329:KTE524329 LCM524329:LDA524329 LMI524329:LMW524329 LWE524329:LWS524329 MGA524329:MGO524329 MPW524329:MQK524329 MZS524329:NAG524329 NJO524329:NKC524329 NTK524329:NTY524329 ODG524329:ODU524329 ONC524329:ONQ524329 OWY524329:OXM524329 PGU524329:PHI524329 PQQ524329:PRE524329 QAM524329:QBA524329 QKI524329:QKW524329 QUE524329:QUS524329 REA524329:REO524329 RNW524329:ROK524329 RXS524329:RYG524329 SHO524329:SIC524329 SRK524329:SRY524329 TBG524329:TBU524329 TLC524329:TLQ524329 TUY524329:TVM524329 UEU524329:UFI524329 UOQ524329:UPE524329 UYM524329:UZA524329 VII524329:VIW524329 VSE524329:VSS524329 WCA524329:WCO524329 WLW524329:WMK524329 WVS524329:WWG524329 I589865:Y589865 JG589865:JU589865 TC589865:TQ589865 ACY589865:ADM589865 AMU589865:ANI589865 AWQ589865:AXE589865 BGM589865:BHA589865 BQI589865:BQW589865 CAE589865:CAS589865 CKA589865:CKO589865 CTW589865:CUK589865 DDS589865:DEG589865 DNO589865:DOC589865 DXK589865:DXY589865 EHG589865:EHU589865 ERC589865:ERQ589865 FAY589865:FBM589865 FKU589865:FLI589865 FUQ589865:FVE589865 GEM589865:GFA589865 GOI589865:GOW589865 GYE589865:GYS589865 HIA589865:HIO589865 HRW589865:HSK589865 IBS589865:ICG589865 ILO589865:IMC589865 IVK589865:IVY589865 JFG589865:JFU589865 JPC589865:JPQ589865 JYY589865:JZM589865 KIU589865:KJI589865 KSQ589865:KTE589865 LCM589865:LDA589865 LMI589865:LMW589865 LWE589865:LWS589865 MGA589865:MGO589865 MPW589865:MQK589865 MZS589865:NAG589865 NJO589865:NKC589865 NTK589865:NTY589865 ODG589865:ODU589865 ONC589865:ONQ589865 OWY589865:OXM589865 PGU589865:PHI589865 PQQ589865:PRE589865 QAM589865:QBA589865 QKI589865:QKW589865 QUE589865:QUS589865 REA589865:REO589865 RNW589865:ROK589865 RXS589865:RYG589865 SHO589865:SIC589865 SRK589865:SRY589865 TBG589865:TBU589865 TLC589865:TLQ589865 TUY589865:TVM589865 UEU589865:UFI589865 UOQ589865:UPE589865 UYM589865:UZA589865 VII589865:VIW589865 VSE589865:VSS589865 WCA589865:WCO589865 WLW589865:WMK589865 WVS589865:WWG589865 I655401:Y655401 JG655401:JU655401 TC655401:TQ655401 ACY655401:ADM655401 AMU655401:ANI655401 AWQ655401:AXE655401 BGM655401:BHA655401 BQI655401:BQW655401 CAE655401:CAS655401 CKA655401:CKO655401 CTW655401:CUK655401 DDS655401:DEG655401 DNO655401:DOC655401 DXK655401:DXY655401 EHG655401:EHU655401 ERC655401:ERQ655401 FAY655401:FBM655401 FKU655401:FLI655401 FUQ655401:FVE655401 GEM655401:GFA655401 GOI655401:GOW655401 GYE655401:GYS655401 HIA655401:HIO655401 HRW655401:HSK655401 IBS655401:ICG655401 ILO655401:IMC655401 IVK655401:IVY655401 JFG655401:JFU655401 JPC655401:JPQ655401 JYY655401:JZM655401 KIU655401:KJI655401 KSQ655401:KTE655401 LCM655401:LDA655401 LMI655401:LMW655401 LWE655401:LWS655401 MGA655401:MGO655401 MPW655401:MQK655401 MZS655401:NAG655401 NJO655401:NKC655401 NTK655401:NTY655401 ODG655401:ODU655401 ONC655401:ONQ655401 OWY655401:OXM655401 PGU655401:PHI655401 PQQ655401:PRE655401 QAM655401:QBA655401 QKI655401:QKW655401 QUE655401:QUS655401 REA655401:REO655401 RNW655401:ROK655401 RXS655401:RYG655401 SHO655401:SIC655401 SRK655401:SRY655401 TBG655401:TBU655401 TLC655401:TLQ655401 TUY655401:TVM655401 UEU655401:UFI655401 UOQ655401:UPE655401 UYM655401:UZA655401 VII655401:VIW655401 VSE655401:VSS655401 WCA655401:WCO655401 WLW655401:WMK655401 WVS655401:WWG655401 I720937:Y720937 JG720937:JU720937 TC720937:TQ720937 ACY720937:ADM720937 AMU720937:ANI720937 AWQ720937:AXE720937 BGM720937:BHA720937 BQI720937:BQW720937 CAE720937:CAS720937 CKA720937:CKO720937 CTW720937:CUK720937 DDS720937:DEG720937 DNO720937:DOC720937 DXK720937:DXY720937 EHG720937:EHU720937 ERC720937:ERQ720937 FAY720937:FBM720937 FKU720937:FLI720937 FUQ720937:FVE720937 GEM720937:GFA720937 GOI720937:GOW720937 GYE720937:GYS720937 HIA720937:HIO720937 HRW720937:HSK720937 IBS720937:ICG720937 ILO720937:IMC720937 IVK720937:IVY720937 JFG720937:JFU720937 JPC720937:JPQ720937 JYY720937:JZM720937 KIU720937:KJI720937 KSQ720937:KTE720937 LCM720937:LDA720937 LMI720937:LMW720937 LWE720937:LWS720937 MGA720937:MGO720937 MPW720937:MQK720937 MZS720937:NAG720937 NJO720937:NKC720937 NTK720937:NTY720937 ODG720937:ODU720937 ONC720937:ONQ720937 OWY720937:OXM720937 PGU720937:PHI720937 PQQ720937:PRE720937 QAM720937:QBA720937 QKI720937:QKW720937 QUE720937:QUS720937 REA720937:REO720937 RNW720937:ROK720937 RXS720937:RYG720937 SHO720937:SIC720937 SRK720937:SRY720937 TBG720937:TBU720937 TLC720937:TLQ720937 TUY720937:TVM720937 UEU720937:UFI720937 UOQ720937:UPE720937 UYM720937:UZA720937 VII720937:VIW720937 VSE720937:VSS720937 WCA720937:WCO720937 WLW720937:WMK720937 WVS720937:WWG720937 I786473:Y786473 JG786473:JU786473 TC786473:TQ786473 ACY786473:ADM786473 AMU786473:ANI786473 AWQ786473:AXE786473 BGM786473:BHA786473 BQI786473:BQW786473 CAE786473:CAS786473 CKA786473:CKO786473 CTW786473:CUK786473 DDS786473:DEG786473 DNO786473:DOC786473 DXK786473:DXY786473 EHG786473:EHU786473 ERC786473:ERQ786473 FAY786473:FBM786473 FKU786473:FLI786473 FUQ786473:FVE786473 GEM786473:GFA786473 GOI786473:GOW786473 GYE786473:GYS786473 HIA786473:HIO786473 HRW786473:HSK786473 IBS786473:ICG786473 ILO786473:IMC786473 IVK786473:IVY786473 JFG786473:JFU786473 JPC786473:JPQ786473 JYY786473:JZM786473 KIU786473:KJI786473 KSQ786473:KTE786473 LCM786473:LDA786473 LMI786473:LMW786473 LWE786473:LWS786473 MGA786473:MGO786473 MPW786473:MQK786473 MZS786473:NAG786473 NJO786473:NKC786473 NTK786473:NTY786473 ODG786473:ODU786473 ONC786473:ONQ786473 OWY786473:OXM786473 PGU786473:PHI786473 PQQ786473:PRE786473 QAM786473:QBA786473 QKI786473:QKW786473 QUE786473:QUS786473 REA786473:REO786473 RNW786473:ROK786473 RXS786473:RYG786473 SHO786473:SIC786473 SRK786473:SRY786473 TBG786473:TBU786473 TLC786473:TLQ786473 TUY786473:TVM786473 UEU786473:UFI786473 UOQ786473:UPE786473 UYM786473:UZA786473 VII786473:VIW786473 VSE786473:VSS786473 WCA786473:WCO786473 WLW786473:WMK786473 WVS786473:WWG786473 I852009:Y852009 JG852009:JU852009 TC852009:TQ852009 ACY852009:ADM852009 AMU852009:ANI852009 AWQ852009:AXE852009 BGM852009:BHA852009 BQI852009:BQW852009 CAE852009:CAS852009 CKA852009:CKO852009 CTW852009:CUK852009 DDS852009:DEG852009 DNO852009:DOC852009 DXK852009:DXY852009 EHG852009:EHU852009 ERC852009:ERQ852009 FAY852009:FBM852009 FKU852009:FLI852009 FUQ852009:FVE852009 GEM852009:GFA852009 GOI852009:GOW852009 GYE852009:GYS852009 HIA852009:HIO852009 HRW852009:HSK852009 IBS852009:ICG852009 ILO852009:IMC852009 IVK852009:IVY852009 JFG852009:JFU852009 JPC852009:JPQ852009 JYY852009:JZM852009 KIU852009:KJI852009 KSQ852009:KTE852009 LCM852009:LDA852009 LMI852009:LMW852009 LWE852009:LWS852009 MGA852009:MGO852009 MPW852009:MQK852009 MZS852009:NAG852009 NJO852009:NKC852009 NTK852009:NTY852009 ODG852009:ODU852009 ONC852009:ONQ852009 OWY852009:OXM852009 PGU852009:PHI852009 PQQ852009:PRE852009 QAM852009:QBA852009 QKI852009:QKW852009 QUE852009:QUS852009 REA852009:REO852009 RNW852009:ROK852009 RXS852009:RYG852009 SHO852009:SIC852009 SRK852009:SRY852009 TBG852009:TBU852009 TLC852009:TLQ852009 TUY852009:TVM852009 UEU852009:UFI852009 UOQ852009:UPE852009 UYM852009:UZA852009 VII852009:VIW852009 VSE852009:VSS852009 WCA852009:WCO852009 WLW852009:WMK852009 WVS852009:WWG852009 I917545:Y917545 JG917545:JU917545 TC917545:TQ917545 ACY917545:ADM917545 AMU917545:ANI917545 AWQ917545:AXE917545 BGM917545:BHA917545 BQI917545:BQW917545 CAE917545:CAS917545 CKA917545:CKO917545 CTW917545:CUK917545 DDS917545:DEG917545 DNO917545:DOC917545 DXK917545:DXY917545 EHG917545:EHU917545 ERC917545:ERQ917545 FAY917545:FBM917545 FKU917545:FLI917545 FUQ917545:FVE917545 GEM917545:GFA917545 GOI917545:GOW917545 GYE917545:GYS917545 HIA917545:HIO917545 HRW917545:HSK917545 IBS917545:ICG917545 ILO917545:IMC917545 IVK917545:IVY917545 JFG917545:JFU917545 JPC917545:JPQ917545 JYY917545:JZM917545 KIU917545:KJI917545 KSQ917545:KTE917545 LCM917545:LDA917545 LMI917545:LMW917545 LWE917545:LWS917545 MGA917545:MGO917545 MPW917545:MQK917545 MZS917545:NAG917545 NJO917545:NKC917545 NTK917545:NTY917545 ODG917545:ODU917545 ONC917545:ONQ917545 OWY917545:OXM917545 PGU917545:PHI917545 PQQ917545:PRE917545 QAM917545:QBA917545 QKI917545:QKW917545 QUE917545:QUS917545 REA917545:REO917545 RNW917545:ROK917545 RXS917545:RYG917545 SHO917545:SIC917545 SRK917545:SRY917545 TBG917545:TBU917545 TLC917545:TLQ917545 TUY917545:TVM917545 UEU917545:UFI917545 UOQ917545:UPE917545 UYM917545:UZA917545 VII917545:VIW917545 VSE917545:VSS917545 WCA917545:WCO917545 WLW917545:WMK917545 WVS917545:WWG917545 I983081:Y983081 JG983081:JU983081 TC983081:TQ983081 ACY983081:ADM983081 AMU983081:ANI983081 AWQ983081:AXE983081 BGM983081:BHA983081 BQI983081:BQW983081 CAE983081:CAS983081 CKA983081:CKO983081 CTW983081:CUK983081 DDS983081:DEG983081 DNO983081:DOC983081 DXK983081:DXY983081 EHG983081:EHU983081 ERC983081:ERQ983081 FAY983081:FBM983081 FKU983081:FLI983081 FUQ983081:FVE983081 GEM983081:GFA983081 GOI983081:GOW983081 GYE983081:GYS983081 HIA983081:HIO983081 HRW983081:HSK983081 IBS983081:ICG983081 ILO983081:IMC983081 IVK983081:IVY983081 JFG983081:JFU983081 JPC983081:JPQ983081 JYY983081:JZM983081 KIU983081:KJI983081 KSQ983081:KTE983081 LCM983081:LDA983081 LMI983081:LMW983081 LWE983081:LWS983081 MGA983081:MGO983081 MPW983081:MQK983081 MZS983081:NAG983081 NJO983081:NKC983081 NTK983081:NTY983081 ODG983081:ODU983081 ONC983081:ONQ983081 OWY983081:OXM983081 PGU983081:PHI983081 PQQ983081:PRE983081 QAM983081:QBA983081 QKI983081:QKW983081 QUE983081:QUS983081 REA983081:REO983081 RNW983081:ROK983081 RXS983081:RYG983081 SHO983081:SIC983081 SRK983081:SRY983081 TBG983081:TBU983081 TLC983081:TLQ983081 TUY983081:TVM983081 UEU983081:UFI983081 UOQ983081:UPE983081 UYM983081:UZA983081 VII983081:VIW983081 VSE983081:VSS983081 WCA983081:WCO983081 WLW983081:WMK983081 WVS983081:WWG983081 I43:Y43 JG43:JU43 TC43:TQ43 ACY43:ADM43 AMU43:ANI43 AWQ43:AXE43 BGM43:BHA43 BQI43:BQW43 CAE43:CAS43 CKA43:CKO43 CTW43:CUK43 DDS43:DEG43 DNO43:DOC43 DXK43:DXY43 EHG43:EHU43 ERC43:ERQ43 FAY43:FBM43 FKU43:FLI43 FUQ43:FVE43 GEM43:GFA43 GOI43:GOW43 GYE43:GYS43 HIA43:HIO43 HRW43:HSK43 IBS43:ICG43 ILO43:IMC43 IVK43:IVY43 JFG43:JFU43 JPC43:JPQ43 JYY43:JZM43 KIU43:KJI43 KSQ43:KTE43 LCM43:LDA43 LMI43:LMW43 LWE43:LWS43 MGA43:MGO43 MPW43:MQK43 MZS43:NAG43 NJO43:NKC43 NTK43:NTY43 ODG43:ODU43 ONC43:ONQ43 OWY43:OXM43 PGU43:PHI43 PQQ43:PRE43 QAM43:QBA43 QKI43:QKW43 QUE43:QUS43 REA43:REO43 RNW43:ROK43 RXS43:RYG43 SHO43:SIC43 SRK43:SRY43 TBG43:TBU43 TLC43:TLQ43 TUY43:TVM43 UEU43:UFI43 UOQ43:UPE43 UYM43:UZA43 VII43:VIW43 VSE43:VSS43 WCA43:WCO43 WLW43:WMK43 WVS43:WWG43 I65579:Y65579 JG65579:JU65579 TC65579:TQ65579 ACY65579:ADM65579 AMU65579:ANI65579 AWQ65579:AXE65579 BGM65579:BHA65579 BQI65579:BQW65579 CAE65579:CAS65579 CKA65579:CKO65579 CTW65579:CUK65579 DDS65579:DEG65579 DNO65579:DOC65579 DXK65579:DXY65579 EHG65579:EHU65579 ERC65579:ERQ65579 FAY65579:FBM65579 FKU65579:FLI65579 FUQ65579:FVE65579 GEM65579:GFA65579 GOI65579:GOW65579 GYE65579:GYS65579 HIA65579:HIO65579 HRW65579:HSK65579 IBS65579:ICG65579 ILO65579:IMC65579 IVK65579:IVY65579 JFG65579:JFU65579 JPC65579:JPQ65579 JYY65579:JZM65579 KIU65579:KJI65579 KSQ65579:KTE65579 LCM65579:LDA65579 LMI65579:LMW65579 LWE65579:LWS65579 MGA65579:MGO65579 MPW65579:MQK65579 MZS65579:NAG65579 NJO65579:NKC65579 NTK65579:NTY65579 ODG65579:ODU65579 ONC65579:ONQ65579 OWY65579:OXM65579 PGU65579:PHI65579 PQQ65579:PRE65579 QAM65579:QBA65579 QKI65579:QKW65579 QUE65579:QUS65579 REA65579:REO65579 RNW65579:ROK65579 RXS65579:RYG65579 SHO65579:SIC65579 SRK65579:SRY65579 TBG65579:TBU65579 TLC65579:TLQ65579 TUY65579:TVM65579 UEU65579:UFI65579 UOQ65579:UPE65579 UYM65579:UZA65579 VII65579:VIW65579 VSE65579:VSS65579 WCA65579:WCO65579 WLW65579:WMK65579 WVS65579:WWG65579 I131115:Y131115 JG131115:JU131115 TC131115:TQ131115 ACY131115:ADM131115 AMU131115:ANI131115 AWQ131115:AXE131115 BGM131115:BHA131115 BQI131115:BQW131115 CAE131115:CAS131115 CKA131115:CKO131115 CTW131115:CUK131115 DDS131115:DEG131115 DNO131115:DOC131115 DXK131115:DXY131115 EHG131115:EHU131115 ERC131115:ERQ131115 FAY131115:FBM131115 FKU131115:FLI131115 FUQ131115:FVE131115 GEM131115:GFA131115 GOI131115:GOW131115 GYE131115:GYS131115 HIA131115:HIO131115 HRW131115:HSK131115 IBS131115:ICG131115 ILO131115:IMC131115 IVK131115:IVY131115 JFG131115:JFU131115 JPC131115:JPQ131115 JYY131115:JZM131115 KIU131115:KJI131115 KSQ131115:KTE131115 LCM131115:LDA131115 LMI131115:LMW131115 LWE131115:LWS131115 MGA131115:MGO131115 MPW131115:MQK131115 MZS131115:NAG131115 NJO131115:NKC131115 NTK131115:NTY131115 ODG131115:ODU131115 ONC131115:ONQ131115 OWY131115:OXM131115 PGU131115:PHI131115 PQQ131115:PRE131115 QAM131115:QBA131115 QKI131115:QKW131115 QUE131115:QUS131115 REA131115:REO131115 RNW131115:ROK131115 RXS131115:RYG131115 SHO131115:SIC131115 SRK131115:SRY131115 TBG131115:TBU131115 TLC131115:TLQ131115 TUY131115:TVM131115 UEU131115:UFI131115 UOQ131115:UPE131115 UYM131115:UZA131115 VII131115:VIW131115 VSE131115:VSS131115 WCA131115:WCO131115 WLW131115:WMK131115 WVS131115:WWG131115 I196651:Y196651 JG196651:JU196651 TC196651:TQ196651 ACY196651:ADM196651 AMU196651:ANI196651 AWQ196651:AXE196651 BGM196651:BHA196651 BQI196651:BQW196651 CAE196651:CAS196651 CKA196651:CKO196651 CTW196651:CUK196651 DDS196651:DEG196651 DNO196651:DOC196651 DXK196651:DXY196651 EHG196651:EHU196651 ERC196651:ERQ196651 FAY196651:FBM196651 FKU196651:FLI196651 FUQ196651:FVE196651 GEM196651:GFA196651 GOI196651:GOW196651 GYE196651:GYS196651 HIA196651:HIO196651 HRW196651:HSK196651 IBS196651:ICG196651 ILO196651:IMC196651 IVK196651:IVY196651 JFG196651:JFU196651 JPC196651:JPQ196651 JYY196651:JZM196651 KIU196651:KJI196651 KSQ196651:KTE196651 LCM196651:LDA196651 LMI196651:LMW196651 LWE196651:LWS196651 MGA196651:MGO196651 MPW196651:MQK196651 MZS196651:NAG196651 NJO196651:NKC196651 NTK196651:NTY196651 ODG196651:ODU196651 ONC196651:ONQ196651 OWY196651:OXM196651 PGU196651:PHI196651 PQQ196651:PRE196651 QAM196651:QBA196651 QKI196651:QKW196651 QUE196651:QUS196651 REA196651:REO196651 RNW196651:ROK196651 RXS196651:RYG196651 SHO196651:SIC196651 SRK196651:SRY196651 TBG196651:TBU196651 TLC196651:TLQ196651 TUY196651:TVM196651 UEU196651:UFI196651 UOQ196651:UPE196651 UYM196651:UZA196651 VII196651:VIW196651 VSE196651:VSS196651 WCA196651:WCO196651 WLW196651:WMK196651 WVS196651:WWG196651 I262187:Y262187 JG262187:JU262187 TC262187:TQ262187 ACY262187:ADM262187 AMU262187:ANI262187 AWQ262187:AXE262187 BGM262187:BHA262187 BQI262187:BQW262187 CAE262187:CAS262187 CKA262187:CKO262187 CTW262187:CUK262187 DDS262187:DEG262187 DNO262187:DOC262187 DXK262187:DXY262187 EHG262187:EHU262187 ERC262187:ERQ262187 FAY262187:FBM262187 FKU262187:FLI262187 FUQ262187:FVE262187 GEM262187:GFA262187 GOI262187:GOW262187 GYE262187:GYS262187 HIA262187:HIO262187 HRW262187:HSK262187 IBS262187:ICG262187 ILO262187:IMC262187 IVK262187:IVY262187 JFG262187:JFU262187 JPC262187:JPQ262187 JYY262187:JZM262187 KIU262187:KJI262187 KSQ262187:KTE262187 LCM262187:LDA262187 LMI262187:LMW262187 LWE262187:LWS262187 MGA262187:MGO262187 MPW262187:MQK262187 MZS262187:NAG262187 NJO262187:NKC262187 NTK262187:NTY262187 ODG262187:ODU262187 ONC262187:ONQ262187 OWY262187:OXM262187 PGU262187:PHI262187 PQQ262187:PRE262187 QAM262187:QBA262187 QKI262187:QKW262187 QUE262187:QUS262187 REA262187:REO262187 RNW262187:ROK262187 RXS262187:RYG262187 SHO262187:SIC262187 SRK262187:SRY262187 TBG262187:TBU262187 TLC262187:TLQ262187 TUY262187:TVM262187 UEU262187:UFI262187 UOQ262187:UPE262187 UYM262187:UZA262187 VII262187:VIW262187 VSE262187:VSS262187 WCA262187:WCO262187 WLW262187:WMK262187 WVS262187:WWG262187 I327723:Y327723 JG327723:JU327723 TC327723:TQ327723 ACY327723:ADM327723 AMU327723:ANI327723 AWQ327723:AXE327723 BGM327723:BHA327723 BQI327723:BQW327723 CAE327723:CAS327723 CKA327723:CKO327723 CTW327723:CUK327723 DDS327723:DEG327723 DNO327723:DOC327723 DXK327723:DXY327723 EHG327723:EHU327723 ERC327723:ERQ327723 FAY327723:FBM327723 FKU327723:FLI327723 FUQ327723:FVE327723 GEM327723:GFA327723 GOI327723:GOW327723 GYE327723:GYS327723 HIA327723:HIO327723 HRW327723:HSK327723 IBS327723:ICG327723 ILO327723:IMC327723 IVK327723:IVY327723 JFG327723:JFU327723 JPC327723:JPQ327723 JYY327723:JZM327723 KIU327723:KJI327723 KSQ327723:KTE327723 LCM327723:LDA327723 LMI327723:LMW327723 LWE327723:LWS327723 MGA327723:MGO327723 MPW327723:MQK327723 MZS327723:NAG327723 NJO327723:NKC327723 NTK327723:NTY327723 ODG327723:ODU327723 ONC327723:ONQ327723 OWY327723:OXM327723 PGU327723:PHI327723 PQQ327723:PRE327723 QAM327723:QBA327723 QKI327723:QKW327723 QUE327723:QUS327723 REA327723:REO327723 RNW327723:ROK327723 RXS327723:RYG327723 SHO327723:SIC327723 SRK327723:SRY327723 TBG327723:TBU327723 TLC327723:TLQ327723 TUY327723:TVM327723 UEU327723:UFI327723 UOQ327723:UPE327723 UYM327723:UZA327723 VII327723:VIW327723 VSE327723:VSS327723 WCA327723:WCO327723 WLW327723:WMK327723 WVS327723:WWG327723 I393259:Y393259 JG393259:JU393259 TC393259:TQ393259 ACY393259:ADM393259 AMU393259:ANI393259 AWQ393259:AXE393259 BGM393259:BHA393259 BQI393259:BQW393259 CAE393259:CAS393259 CKA393259:CKO393259 CTW393259:CUK393259 DDS393259:DEG393259 DNO393259:DOC393259 DXK393259:DXY393259 EHG393259:EHU393259 ERC393259:ERQ393259 FAY393259:FBM393259 FKU393259:FLI393259 FUQ393259:FVE393259 GEM393259:GFA393259 GOI393259:GOW393259 GYE393259:GYS393259 HIA393259:HIO393259 HRW393259:HSK393259 IBS393259:ICG393259 ILO393259:IMC393259 IVK393259:IVY393259 JFG393259:JFU393259 JPC393259:JPQ393259 JYY393259:JZM393259 KIU393259:KJI393259 KSQ393259:KTE393259 LCM393259:LDA393259 LMI393259:LMW393259 LWE393259:LWS393259 MGA393259:MGO393259 MPW393259:MQK393259 MZS393259:NAG393259 NJO393259:NKC393259 NTK393259:NTY393259 ODG393259:ODU393259 ONC393259:ONQ393259 OWY393259:OXM393259 PGU393259:PHI393259 PQQ393259:PRE393259 QAM393259:QBA393259 QKI393259:QKW393259 QUE393259:QUS393259 REA393259:REO393259 RNW393259:ROK393259 RXS393259:RYG393259 SHO393259:SIC393259 SRK393259:SRY393259 TBG393259:TBU393259 TLC393259:TLQ393259 TUY393259:TVM393259 UEU393259:UFI393259 UOQ393259:UPE393259 UYM393259:UZA393259 VII393259:VIW393259 VSE393259:VSS393259 WCA393259:WCO393259 WLW393259:WMK393259 WVS393259:WWG393259 I458795:Y458795 JG458795:JU458795 TC458795:TQ458795 ACY458795:ADM458795 AMU458795:ANI458795 AWQ458795:AXE458795 BGM458795:BHA458795 BQI458795:BQW458795 CAE458795:CAS458795 CKA458795:CKO458795 CTW458795:CUK458795 DDS458795:DEG458795 DNO458795:DOC458795 DXK458795:DXY458795 EHG458795:EHU458795 ERC458795:ERQ458795 FAY458795:FBM458795 FKU458795:FLI458795 FUQ458795:FVE458795 GEM458795:GFA458795 GOI458795:GOW458795 GYE458795:GYS458795 HIA458795:HIO458795 HRW458795:HSK458795 IBS458795:ICG458795 ILO458795:IMC458795 IVK458795:IVY458795 JFG458795:JFU458795 JPC458795:JPQ458795 JYY458795:JZM458795 KIU458795:KJI458795 KSQ458795:KTE458795 LCM458795:LDA458795 LMI458795:LMW458795 LWE458795:LWS458795 MGA458795:MGO458795 MPW458795:MQK458795 MZS458795:NAG458795 NJO458795:NKC458795 NTK458795:NTY458795 ODG458795:ODU458795 ONC458795:ONQ458795 OWY458795:OXM458795 PGU458795:PHI458795 PQQ458795:PRE458795 QAM458795:QBA458795 QKI458795:QKW458795 QUE458795:QUS458795 REA458795:REO458795 RNW458795:ROK458795 RXS458795:RYG458795 SHO458795:SIC458795 SRK458795:SRY458795 TBG458795:TBU458795 TLC458795:TLQ458795 TUY458795:TVM458795 UEU458795:UFI458795 UOQ458795:UPE458795 UYM458795:UZA458795 VII458795:VIW458795 VSE458795:VSS458795 WCA458795:WCO458795 WLW458795:WMK458795 WVS458795:WWG458795 I524331:Y524331 JG524331:JU524331 TC524331:TQ524331 ACY524331:ADM524331 AMU524331:ANI524331 AWQ524331:AXE524331 BGM524331:BHA524331 BQI524331:BQW524331 CAE524331:CAS524331 CKA524331:CKO524331 CTW524331:CUK524331 DDS524331:DEG524331 DNO524331:DOC524331 DXK524331:DXY524331 EHG524331:EHU524331 ERC524331:ERQ524331 FAY524331:FBM524331 FKU524331:FLI524331 FUQ524331:FVE524331 GEM524331:GFA524331 GOI524331:GOW524331 GYE524331:GYS524331 HIA524331:HIO524331 HRW524331:HSK524331 IBS524331:ICG524331 ILO524331:IMC524331 IVK524331:IVY524331 JFG524331:JFU524331 JPC524331:JPQ524331 JYY524331:JZM524331 KIU524331:KJI524331 KSQ524331:KTE524331 LCM524331:LDA524331 LMI524331:LMW524331 LWE524331:LWS524331 MGA524331:MGO524331 MPW524331:MQK524331 MZS524331:NAG524331 NJO524331:NKC524331 NTK524331:NTY524331 ODG524331:ODU524331 ONC524331:ONQ524331 OWY524331:OXM524331 PGU524331:PHI524331 PQQ524331:PRE524331 QAM524331:QBA524331 QKI524331:QKW524331 QUE524331:QUS524331 REA524331:REO524331 RNW524331:ROK524331 RXS524331:RYG524331 SHO524331:SIC524331 SRK524331:SRY524331 TBG524331:TBU524331 TLC524331:TLQ524331 TUY524331:TVM524331 UEU524331:UFI524331 UOQ524331:UPE524331 UYM524331:UZA524331 VII524331:VIW524331 VSE524331:VSS524331 WCA524331:WCO524331 WLW524331:WMK524331 WVS524331:WWG524331 I589867:Y589867 JG589867:JU589867 TC589867:TQ589867 ACY589867:ADM589867 AMU589867:ANI589867 AWQ589867:AXE589867 BGM589867:BHA589867 BQI589867:BQW589867 CAE589867:CAS589867 CKA589867:CKO589867 CTW589867:CUK589867 DDS589867:DEG589867 DNO589867:DOC589867 DXK589867:DXY589867 EHG589867:EHU589867 ERC589867:ERQ589867 FAY589867:FBM589867 FKU589867:FLI589867 FUQ589867:FVE589867 GEM589867:GFA589867 GOI589867:GOW589867 GYE589867:GYS589867 HIA589867:HIO589867 HRW589867:HSK589867 IBS589867:ICG589867 ILO589867:IMC589867 IVK589867:IVY589867 JFG589867:JFU589867 JPC589867:JPQ589867 JYY589867:JZM589867 KIU589867:KJI589867 KSQ589867:KTE589867 LCM589867:LDA589867 LMI589867:LMW589867 LWE589867:LWS589867 MGA589867:MGO589867 MPW589867:MQK589867 MZS589867:NAG589867 NJO589867:NKC589867 NTK589867:NTY589867 ODG589867:ODU589867 ONC589867:ONQ589867 OWY589867:OXM589867 PGU589867:PHI589867 PQQ589867:PRE589867 QAM589867:QBA589867 QKI589867:QKW589867 QUE589867:QUS589867 REA589867:REO589867 RNW589867:ROK589867 RXS589867:RYG589867 SHO589867:SIC589867 SRK589867:SRY589867 TBG589867:TBU589867 TLC589867:TLQ589867 TUY589867:TVM589867 UEU589867:UFI589867 UOQ589867:UPE589867 UYM589867:UZA589867 VII589867:VIW589867 VSE589867:VSS589867 WCA589867:WCO589867 WLW589867:WMK589867 WVS589867:WWG589867 I655403:Y655403 JG655403:JU655403 TC655403:TQ655403 ACY655403:ADM655403 AMU655403:ANI655403 AWQ655403:AXE655403 BGM655403:BHA655403 BQI655403:BQW655403 CAE655403:CAS655403 CKA655403:CKO655403 CTW655403:CUK655403 DDS655403:DEG655403 DNO655403:DOC655403 DXK655403:DXY655403 EHG655403:EHU655403 ERC655403:ERQ655403 FAY655403:FBM655403 FKU655403:FLI655403 FUQ655403:FVE655403 GEM655403:GFA655403 GOI655403:GOW655403 GYE655403:GYS655403 HIA655403:HIO655403 HRW655403:HSK655403 IBS655403:ICG655403 ILO655403:IMC655403 IVK655403:IVY655403 JFG655403:JFU655403 JPC655403:JPQ655403 JYY655403:JZM655403 KIU655403:KJI655403 KSQ655403:KTE655403 LCM655403:LDA655403 LMI655403:LMW655403 LWE655403:LWS655403 MGA655403:MGO655403 MPW655403:MQK655403 MZS655403:NAG655403 NJO655403:NKC655403 NTK655403:NTY655403 ODG655403:ODU655403 ONC655403:ONQ655403 OWY655403:OXM655403 PGU655403:PHI655403 PQQ655403:PRE655403 QAM655403:QBA655403 QKI655403:QKW655403 QUE655403:QUS655403 REA655403:REO655403 RNW655403:ROK655403 RXS655403:RYG655403 SHO655403:SIC655403 SRK655403:SRY655403 TBG655403:TBU655403 TLC655403:TLQ655403 TUY655403:TVM655403 UEU655403:UFI655403 UOQ655403:UPE655403 UYM655403:UZA655403 VII655403:VIW655403 VSE655403:VSS655403 WCA655403:WCO655403 WLW655403:WMK655403 WVS655403:WWG655403 I720939:Y720939 JG720939:JU720939 TC720939:TQ720939 ACY720939:ADM720939 AMU720939:ANI720939 AWQ720939:AXE720939 BGM720939:BHA720939 BQI720939:BQW720939 CAE720939:CAS720939 CKA720939:CKO720939 CTW720939:CUK720939 DDS720939:DEG720939 DNO720939:DOC720939 DXK720939:DXY720939 EHG720939:EHU720939 ERC720939:ERQ720939 FAY720939:FBM720939 FKU720939:FLI720939 FUQ720939:FVE720939 GEM720939:GFA720939 GOI720939:GOW720939 GYE720939:GYS720939 HIA720939:HIO720939 HRW720939:HSK720939 IBS720939:ICG720939 ILO720939:IMC720939 IVK720939:IVY720939 JFG720939:JFU720939 JPC720939:JPQ720939 JYY720939:JZM720939 KIU720939:KJI720939 KSQ720939:KTE720939 LCM720939:LDA720939 LMI720939:LMW720939 LWE720939:LWS720939 MGA720939:MGO720939 MPW720939:MQK720939 MZS720939:NAG720939 NJO720939:NKC720939 NTK720939:NTY720939 ODG720939:ODU720939 ONC720939:ONQ720939 OWY720939:OXM720939 PGU720939:PHI720939 PQQ720939:PRE720939 QAM720939:QBA720939 QKI720939:QKW720939 QUE720939:QUS720939 REA720939:REO720939 RNW720939:ROK720939 RXS720939:RYG720939 SHO720939:SIC720939 SRK720939:SRY720939 TBG720939:TBU720939 TLC720939:TLQ720939 TUY720939:TVM720939 UEU720939:UFI720939 UOQ720939:UPE720939 UYM720939:UZA720939 VII720939:VIW720939 VSE720939:VSS720939 WCA720939:WCO720939 WLW720939:WMK720939 WVS720939:WWG720939 I786475:Y786475 JG786475:JU786475 TC786475:TQ786475 ACY786475:ADM786475 AMU786475:ANI786475 AWQ786475:AXE786475 BGM786475:BHA786475 BQI786475:BQW786475 CAE786475:CAS786475 CKA786475:CKO786475 CTW786475:CUK786475 DDS786475:DEG786475 DNO786475:DOC786475 DXK786475:DXY786475 EHG786475:EHU786475 ERC786475:ERQ786475 FAY786475:FBM786475 FKU786475:FLI786475 FUQ786475:FVE786475 GEM786475:GFA786475 GOI786475:GOW786475 GYE786475:GYS786475 HIA786475:HIO786475 HRW786475:HSK786475 IBS786475:ICG786475 ILO786475:IMC786475 IVK786475:IVY786475 JFG786475:JFU786475 JPC786475:JPQ786475 JYY786475:JZM786475 KIU786475:KJI786475 KSQ786475:KTE786475 LCM786475:LDA786475 LMI786475:LMW786475 LWE786475:LWS786475 MGA786475:MGO786475 MPW786475:MQK786475 MZS786475:NAG786475 NJO786475:NKC786475 NTK786475:NTY786475 ODG786475:ODU786475 ONC786475:ONQ786475 OWY786475:OXM786475 PGU786475:PHI786475 PQQ786475:PRE786475 QAM786475:QBA786475 QKI786475:QKW786475 QUE786475:QUS786475 REA786475:REO786475 RNW786475:ROK786475 RXS786475:RYG786475 SHO786475:SIC786475 SRK786475:SRY786475 TBG786475:TBU786475 TLC786475:TLQ786475 TUY786475:TVM786475 UEU786475:UFI786475 UOQ786475:UPE786475 UYM786475:UZA786475 VII786475:VIW786475 VSE786475:VSS786475 WCA786475:WCO786475 WLW786475:WMK786475 WVS786475:WWG786475 I852011:Y852011 JG852011:JU852011 TC852011:TQ852011 ACY852011:ADM852011 AMU852011:ANI852011 AWQ852011:AXE852011 BGM852011:BHA852011 BQI852011:BQW852011 CAE852011:CAS852011 CKA852011:CKO852011 CTW852011:CUK852011 DDS852011:DEG852011 DNO852011:DOC852011 DXK852011:DXY852011 EHG852011:EHU852011 ERC852011:ERQ852011 FAY852011:FBM852011 FKU852011:FLI852011 FUQ852011:FVE852011 GEM852011:GFA852011 GOI852011:GOW852011 GYE852011:GYS852011 HIA852011:HIO852011 HRW852011:HSK852011 IBS852011:ICG852011 ILO852011:IMC852011 IVK852011:IVY852011 JFG852011:JFU852011 JPC852011:JPQ852011 JYY852011:JZM852011 KIU852011:KJI852011 KSQ852011:KTE852011 LCM852011:LDA852011 LMI852011:LMW852011 LWE852011:LWS852011 MGA852011:MGO852011 MPW852011:MQK852011 MZS852011:NAG852011 NJO852011:NKC852011 NTK852011:NTY852011 ODG852011:ODU852011 ONC852011:ONQ852011 OWY852011:OXM852011 PGU852011:PHI852011 PQQ852011:PRE852011 QAM852011:QBA852011 QKI852011:QKW852011 QUE852011:QUS852011 REA852011:REO852011 RNW852011:ROK852011 RXS852011:RYG852011 SHO852011:SIC852011 SRK852011:SRY852011 TBG852011:TBU852011 TLC852011:TLQ852011 TUY852011:TVM852011 UEU852011:UFI852011 UOQ852011:UPE852011 UYM852011:UZA852011 VII852011:VIW852011 VSE852011:VSS852011 WCA852011:WCO852011 WLW852011:WMK852011 WVS852011:WWG852011 I917547:Y917547 JG917547:JU917547 TC917547:TQ917547 ACY917547:ADM917547 AMU917547:ANI917547 AWQ917547:AXE917547 BGM917547:BHA917547 BQI917547:BQW917547 CAE917547:CAS917547 CKA917547:CKO917547 CTW917547:CUK917547 DDS917547:DEG917547 DNO917547:DOC917547 DXK917547:DXY917547 EHG917547:EHU917547 ERC917547:ERQ917547 FAY917547:FBM917547 FKU917547:FLI917547 FUQ917547:FVE917547 GEM917547:GFA917547 GOI917547:GOW917547 GYE917547:GYS917547 HIA917547:HIO917547 HRW917547:HSK917547 IBS917547:ICG917547 ILO917547:IMC917547 IVK917547:IVY917547 JFG917547:JFU917547 JPC917547:JPQ917547 JYY917547:JZM917547 KIU917547:KJI917547 KSQ917547:KTE917547 LCM917547:LDA917547 LMI917547:LMW917547 LWE917547:LWS917547 MGA917547:MGO917547 MPW917547:MQK917547 MZS917547:NAG917547 NJO917547:NKC917547 NTK917547:NTY917547 ODG917547:ODU917547 ONC917547:ONQ917547 OWY917547:OXM917547 PGU917547:PHI917547 PQQ917547:PRE917547 QAM917547:QBA917547 QKI917547:QKW917547 QUE917547:QUS917547 REA917547:REO917547 RNW917547:ROK917547 RXS917547:RYG917547 SHO917547:SIC917547 SRK917547:SRY917547 TBG917547:TBU917547 TLC917547:TLQ917547 TUY917547:TVM917547 UEU917547:UFI917547 UOQ917547:UPE917547 UYM917547:UZA917547 VII917547:VIW917547 VSE917547:VSS917547 WCA917547:WCO917547 WLW917547:WMK917547 WVS917547:WWG917547 I983083:Y983083 JG983083:JU983083 TC983083:TQ983083 ACY983083:ADM983083 AMU983083:ANI983083 AWQ983083:AXE983083 BGM983083:BHA983083 BQI983083:BQW983083 CAE983083:CAS983083 CKA983083:CKO983083 CTW983083:CUK983083 DDS983083:DEG983083 DNO983083:DOC983083 DXK983083:DXY983083 EHG983083:EHU983083 ERC983083:ERQ983083 FAY983083:FBM983083 FKU983083:FLI983083 FUQ983083:FVE983083 GEM983083:GFA983083 GOI983083:GOW983083 GYE983083:GYS983083 HIA983083:HIO983083 HRW983083:HSK983083 IBS983083:ICG983083 ILO983083:IMC983083 IVK983083:IVY983083 JFG983083:JFU983083 JPC983083:JPQ983083 JYY983083:JZM983083 KIU983083:KJI983083 KSQ983083:KTE983083 LCM983083:LDA983083 LMI983083:LMW983083 LWE983083:LWS983083 MGA983083:MGO983083 MPW983083:MQK983083 MZS983083:NAG983083 NJO983083:NKC983083 NTK983083:NTY983083 ODG983083:ODU983083 ONC983083:ONQ983083 OWY983083:OXM983083 PGU983083:PHI983083 PQQ983083:PRE983083 QAM983083:QBA983083 QKI983083:QKW983083 QUE983083:QUS983083 REA983083:REO983083 RNW983083:ROK983083 RXS983083:RYG983083 SHO983083:SIC983083 SRK983083:SRY983083 TBG983083:TBU983083 TLC983083:TLQ983083 TUY983083:TVM983083 UEU983083:UFI983083 UOQ983083:UPE983083 UYM983083:UZA983083 VII983083:VIW983083 VSE983083:VSS983083 WCA983083:WCO983083 WLW983083:WMK983083 WVS983083:WWG983083 I45:Y45 JG45:JU45 TC45:TQ45 ACY45:ADM45 AMU45:ANI45 AWQ45:AXE45 BGM45:BHA45 BQI45:BQW45 CAE45:CAS45 CKA45:CKO45 CTW45:CUK45 DDS45:DEG45 DNO45:DOC45 DXK45:DXY45 EHG45:EHU45 ERC45:ERQ45 FAY45:FBM45 FKU45:FLI45 FUQ45:FVE45 GEM45:GFA45 GOI45:GOW45 GYE45:GYS45 HIA45:HIO45 HRW45:HSK45 IBS45:ICG45 ILO45:IMC45 IVK45:IVY45 JFG45:JFU45 JPC45:JPQ45 JYY45:JZM45 KIU45:KJI45 KSQ45:KTE45 LCM45:LDA45 LMI45:LMW45 LWE45:LWS45 MGA45:MGO45 MPW45:MQK45 MZS45:NAG45 NJO45:NKC45 NTK45:NTY45 ODG45:ODU45 ONC45:ONQ45 OWY45:OXM45 PGU45:PHI45 PQQ45:PRE45 QAM45:QBA45 QKI45:QKW45 QUE45:QUS45 REA45:REO45 RNW45:ROK45 RXS45:RYG45 SHO45:SIC45 SRK45:SRY45 TBG45:TBU45 TLC45:TLQ45 TUY45:TVM45 UEU45:UFI45 UOQ45:UPE45 UYM45:UZA45 VII45:VIW45 VSE45:VSS45 WCA45:WCO45 WLW45:WMK45 WVS45:WWG45 I65581:Y65581 JG65581:JU65581 TC65581:TQ65581 ACY65581:ADM65581 AMU65581:ANI65581 AWQ65581:AXE65581 BGM65581:BHA65581 BQI65581:BQW65581 CAE65581:CAS65581 CKA65581:CKO65581 CTW65581:CUK65581 DDS65581:DEG65581 DNO65581:DOC65581 DXK65581:DXY65581 EHG65581:EHU65581 ERC65581:ERQ65581 FAY65581:FBM65581 FKU65581:FLI65581 FUQ65581:FVE65581 GEM65581:GFA65581 GOI65581:GOW65581 GYE65581:GYS65581 HIA65581:HIO65581 HRW65581:HSK65581 IBS65581:ICG65581 ILO65581:IMC65581 IVK65581:IVY65581 JFG65581:JFU65581 JPC65581:JPQ65581 JYY65581:JZM65581 KIU65581:KJI65581 KSQ65581:KTE65581 LCM65581:LDA65581 LMI65581:LMW65581 LWE65581:LWS65581 MGA65581:MGO65581 MPW65581:MQK65581 MZS65581:NAG65581 NJO65581:NKC65581 NTK65581:NTY65581 ODG65581:ODU65581 ONC65581:ONQ65581 OWY65581:OXM65581 PGU65581:PHI65581 PQQ65581:PRE65581 QAM65581:QBA65581 QKI65581:QKW65581 QUE65581:QUS65581 REA65581:REO65581 RNW65581:ROK65581 RXS65581:RYG65581 SHO65581:SIC65581 SRK65581:SRY65581 TBG65581:TBU65581 TLC65581:TLQ65581 TUY65581:TVM65581 UEU65581:UFI65581 UOQ65581:UPE65581 UYM65581:UZA65581 VII65581:VIW65581 VSE65581:VSS65581 WCA65581:WCO65581 WLW65581:WMK65581 WVS65581:WWG65581 I131117:Y131117 JG131117:JU131117 TC131117:TQ131117 ACY131117:ADM131117 AMU131117:ANI131117 AWQ131117:AXE131117 BGM131117:BHA131117 BQI131117:BQW131117 CAE131117:CAS131117 CKA131117:CKO131117 CTW131117:CUK131117 DDS131117:DEG131117 DNO131117:DOC131117 DXK131117:DXY131117 EHG131117:EHU131117 ERC131117:ERQ131117 FAY131117:FBM131117 FKU131117:FLI131117 FUQ131117:FVE131117 GEM131117:GFA131117 GOI131117:GOW131117 GYE131117:GYS131117 HIA131117:HIO131117 HRW131117:HSK131117 IBS131117:ICG131117 ILO131117:IMC131117 IVK131117:IVY131117 JFG131117:JFU131117 JPC131117:JPQ131117 JYY131117:JZM131117 KIU131117:KJI131117 KSQ131117:KTE131117 LCM131117:LDA131117 LMI131117:LMW131117 LWE131117:LWS131117 MGA131117:MGO131117 MPW131117:MQK131117 MZS131117:NAG131117 NJO131117:NKC131117 NTK131117:NTY131117 ODG131117:ODU131117 ONC131117:ONQ131117 OWY131117:OXM131117 PGU131117:PHI131117 PQQ131117:PRE131117 QAM131117:QBA131117 QKI131117:QKW131117 QUE131117:QUS131117 REA131117:REO131117 RNW131117:ROK131117 RXS131117:RYG131117 SHO131117:SIC131117 SRK131117:SRY131117 TBG131117:TBU131117 TLC131117:TLQ131117 TUY131117:TVM131117 UEU131117:UFI131117 UOQ131117:UPE131117 UYM131117:UZA131117 VII131117:VIW131117 VSE131117:VSS131117 WCA131117:WCO131117 WLW131117:WMK131117 WVS131117:WWG131117 I196653:Y196653 JG196653:JU196653 TC196653:TQ196653 ACY196653:ADM196653 AMU196653:ANI196653 AWQ196653:AXE196653 BGM196653:BHA196653 BQI196653:BQW196653 CAE196653:CAS196653 CKA196653:CKO196653 CTW196653:CUK196653 DDS196653:DEG196653 DNO196653:DOC196653 DXK196653:DXY196653 EHG196653:EHU196653 ERC196653:ERQ196653 FAY196653:FBM196653 FKU196653:FLI196653 FUQ196653:FVE196653 GEM196653:GFA196653 GOI196653:GOW196653 GYE196653:GYS196653 HIA196653:HIO196653 HRW196653:HSK196653 IBS196653:ICG196653 ILO196653:IMC196653 IVK196653:IVY196653 JFG196653:JFU196653 JPC196653:JPQ196653 JYY196653:JZM196653 KIU196653:KJI196653 KSQ196653:KTE196653 LCM196653:LDA196653 LMI196653:LMW196653 LWE196653:LWS196653 MGA196653:MGO196653 MPW196653:MQK196653 MZS196653:NAG196653 NJO196653:NKC196653 NTK196653:NTY196653 ODG196653:ODU196653 ONC196653:ONQ196653 OWY196653:OXM196653 PGU196653:PHI196653 PQQ196653:PRE196653 QAM196653:QBA196653 QKI196653:QKW196653 QUE196653:QUS196653 REA196653:REO196653 RNW196653:ROK196653 RXS196653:RYG196653 SHO196653:SIC196653 SRK196653:SRY196653 TBG196653:TBU196653 TLC196653:TLQ196653 TUY196653:TVM196653 UEU196653:UFI196653 UOQ196653:UPE196653 UYM196653:UZA196653 VII196653:VIW196653 VSE196653:VSS196653 WCA196653:WCO196653 WLW196653:WMK196653 WVS196653:WWG196653 I262189:Y262189 JG262189:JU262189 TC262189:TQ262189 ACY262189:ADM262189 AMU262189:ANI262189 AWQ262189:AXE262189 BGM262189:BHA262189 BQI262189:BQW262189 CAE262189:CAS262189 CKA262189:CKO262189 CTW262189:CUK262189 DDS262189:DEG262189 DNO262189:DOC262189 DXK262189:DXY262189 EHG262189:EHU262189 ERC262189:ERQ262189 FAY262189:FBM262189 FKU262189:FLI262189 FUQ262189:FVE262189 GEM262189:GFA262189 GOI262189:GOW262189 GYE262189:GYS262189 HIA262189:HIO262189 HRW262189:HSK262189 IBS262189:ICG262189 ILO262189:IMC262189 IVK262189:IVY262189 JFG262189:JFU262189 JPC262189:JPQ262189 JYY262189:JZM262189 KIU262189:KJI262189 KSQ262189:KTE262189 LCM262189:LDA262189 LMI262189:LMW262189 LWE262189:LWS262189 MGA262189:MGO262189 MPW262189:MQK262189 MZS262189:NAG262189 NJO262189:NKC262189 NTK262189:NTY262189 ODG262189:ODU262189 ONC262189:ONQ262189 OWY262189:OXM262189 PGU262189:PHI262189 PQQ262189:PRE262189 QAM262189:QBA262189 QKI262189:QKW262189 QUE262189:QUS262189 REA262189:REO262189 RNW262189:ROK262189 RXS262189:RYG262189 SHO262189:SIC262189 SRK262189:SRY262189 TBG262189:TBU262189 TLC262189:TLQ262189 TUY262189:TVM262189 UEU262189:UFI262189 UOQ262189:UPE262189 UYM262189:UZA262189 VII262189:VIW262189 VSE262189:VSS262189 WCA262189:WCO262189 WLW262189:WMK262189 WVS262189:WWG262189 I327725:Y327725 JG327725:JU327725 TC327725:TQ327725 ACY327725:ADM327725 AMU327725:ANI327725 AWQ327725:AXE327725 BGM327725:BHA327725 BQI327725:BQW327725 CAE327725:CAS327725 CKA327725:CKO327725 CTW327725:CUK327725 DDS327725:DEG327725 DNO327725:DOC327725 DXK327725:DXY327725 EHG327725:EHU327725 ERC327725:ERQ327725 FAY327725:FBM327725 FKU327725:FLI327725 FUQ327725:FVE327725 GEM327725:GFA327725 GOI327725:GOW327725 GYE327725:GYS327725 HIA327725:HIO327725 HRW327725:HSK327725 IBS327725:ICG327725 ILO327725:IMC327725 IVK327725:IVY327725 JFG327725:JFU327725 JPC327725:JPQ327725 JYY327725:JZM327725 KIU327725:KJI327725 KSQ327725:KTE327725 LCM327725:LDA327725 LMI327725:LMW327725 LWE327725:LWS327725 MGA327725:MGO327725 MPW327725:MQK327725 MZS327725:NAG327725 NJO327725:NKC327725 NTK327725:NTY327725 ODG327725:ODU327725 ONC327725:ONQ327725 OWY327725:OXM327725 PGU327725:PHI327725 PQQ327725:PRE327725 QAM327725:QBA327725 QKI327725:QKW327725 QUE327725:QUS327725 REA327725:REO327725 RNW327725:ROK327725 RXS327725:RYG327725 SHO327725:SIC327725 SRK327725:SRY327725 TBG327725:TBU327725 TLC327725:TLQ327725 TUY327725:TVM327725 UEU327725:UFI327725 UOQ327725:UPE327725 UYM327725:UZA327725 VII327725:VIW327725 VSE327725:VSS327725 WCA327725:WCO327725 WLW327725:WMK327725 WVS327725:WWG327725 I393261:Y393261 JG393261:JU393261 TC393261:TQ393261 ACY393261:ADM393261 AMU393261:ANI393261 AWQ393261:AXE393261 BGM393261:BHA393261 BQI393261:BQW393261 CAE393261:CAS393261 CKA393261:CKO393261 CTW393261:CUK393261 DDS393261:DEG393261 DNO393261:DOC393261 DXK393261:DXY393261 EHG393261:EHU393261 ERC393261:ERQ393261 FAY393261:FBM393261 FKU393261:FLI393261 FUQ393261:FVE393261 GEM393261:GFA393261 GOI393261:GOW393261 GYE393261:GYS393261 HIA393261:HIO393261 HRW393261:HSK393261 IBS393261:ICG393261 ILO393261:IMC393261 IVK393261:IVY393261 JFG393261:JFU393261 JPC393261:JPQ393261 JYY393261:JZM393261 KIU393261:KJI393261 KSQ393261:KTE393261 LCM393261:LDA393261 LMI393261:LMW393261 LWE393261:LWS393261 MGA393261:MGO393261 MPW393261:MQK393261 MZS393261:NAG393261 NJO393261:NKC393261 NTK393261:NTY393261 ODG393261:ODU393261 ONC393261:ONQ393261 OWY393261:OXM393261 PGU393261:PHI393261 PQQ393261:PRE393261 QAM393261:QBA393261 QKI393261:QKW393261 QUE393261:QUS393261 REA393261:REO393261 RNW393261:ROK393261 RXS393261:RYG393261 SHO393261:SIC393261 SRK393261:SRY393261 TBG393261:TBU393261 TLC393261:TLQ393261 TUY393261:TVM393261 UEU393261:UFI393261 UOQ393261:UPE393261 UYM393261:UZA393261 VII393261:VIW393261 VSE393261:VSS393261 WCA393261:WCO393261 WLW393261:WMK393261 WVS393261:WWG393261 I458797:Y458797 JG458797:JU458797 TC458797:TQ458797 ACY458797:ADM458797 AMU458797:ANI458797 AWQ458797:AXE458797 BGM458797:BHA458797 BQI458797:BQW458797 CAE458797:CAS458797 CKA458797:CKO458797 CTW458797:CUK458797 DDS458797:DEG458797 DNO458797:DOC458797 DXK458797:DXY458797 EHG458797:EHU458797 ERC458797:ERQ458797 FAY458797:FBM458797 FKU458797:FLI458797 FUQ458797:FVE458797 GEM458797:GFA458797 GOI458797:GOW458797 GYE458797:GYS458797 HIA458797:HIO458797 HRW458797:HSK458797 IBS458797:ICG458797 ILO458797:IMC458797 IVK458797:IVY458797 JFG458797:JFU458797 JPC458797:JPQ458797 JYY458797:JZM458797 KIU458797:KJI458797 KSQ458797:KTE458797 LCM458797:LDA458797 LMI458797:LMW458797 LWE458797:LWS458797 MGA458797:MGO458797 MPW458797:MQK458797 MZS458797:NAG458797 NJO458797:NKC458797 NTK458797:NTY458797 ODG458797:ODU458797 ONC458797:ONQ458797 OWY458797:OXM458797 PGU458797:PHI458797 PQQ458797:PRE458797 QAM458797:QBA458797 QKI458797:QKW458797 QUE458797:QUS458797 REA458797:REO458797 RNW458797:ROK458797 RXS458797:RYG458797 SHO458797:SIC458797 SRK458797:SRY458797 TBG458797:TBU458797 TLC458797:TLQ458797 TUY458797:TVM458797 UEU458797:UFI458797 UOQ458797:UPE458797 UYM458797:UZA458797 VII458797:VIW458797 VSE458797:VSS458797 WCA458797:WCO458797 WLW458797:WMK458797 WVS458797:WWG458797 I524333:Y524333 JG524333:JU524333 TC524333:TQ524333 ACY524333:ADM524333 AMU524333:ANI524333 AWQ524333:AXE524333 BGM524333:BHA524333 BQI524333:BQW524333 CAE524333:CAS524333 CKA524333:CKO524333 CTW524333:CUK524333 DDS524333:DEG524333 DNO524333:DOC524333 DXK524333:DXY524333 EHG524333:EHU524333 ERC524333:ERQ524333 FAY524333:FBM524333 FKU524333:FLI524333 FUQ524333:FVE524333 GEM524333:GFA524333 GOI524333:GOW524333 GYE524333:GYS524333 HIA524333:HIO524333 HRW524333:HSK524333 IBS524333:ICG524333 ILO524333:IMC524333 IVK524333:IVY524333 JFG524333:JFU524333 JPC524333:JPQ524333 JYY524333:JZM524333 KIU524333:KJI524333 KSQ524333:KTE524333 LCM524333:LDA524333 LMI524333:LMW524333 LWE524333:LWS524333 MGA524333:MGO524333 MPW524333:MQK524333 MZS524333:NAG524333 NJO524333:NKC524333 NTK524333:NTY524333 ODG524333:ODU524333 ONC524333:ONQ524333 OWY524333:OXM524333 PGU524333:PHI524333 PQQ524333:PRE524333 QAM524333:QBA524333 QKI524333:QKW524333 QUE524333:QUS524333 REA524333:REO524333 RNW524333:ROK524333 RXS524333:RYG524333 SHO524333:SIC524333 SRK524333:SRY524333 TBG524333:TBU524333 TLC524333:TLQ524333 TUY524333:TVM524333 UEU524333:UFI524333 UOQ524333:UPE524333 UYM524333:UZA524333 VII524333:VIW524333 VSE524333:VSS524333 WCA524333:WCO524333 WLW524333:WMK524333 WVS524333:WWG524333 I589869:Y589869 JG589869:JU589869 TC589869:TQ589869 ACY589869:ADM589869 AMU589869:ANI589869 AWQ589869:AXE589869 BGM589869:BHA589869 BQI589869:BQW589869 CAE589869:CAS589869 CKA589869:CKO589869 CTW589869:CUK589869 DDS589869:DEG589869 DNO589869:DOC589869 DXK589869:DXY589869 EHG589869:EHU589869 ERC589869:ERQ589869 FAY589869:FBM589869 FKU589869:FLI589869 FUQ589869:FVE589869 GEM589869:GFA589869 GOI589869:GOW589869 GYE589869:GYS589869 HIA589869:HIO589869 HRW589869:HSK589869 IBS589869:ICG589869 ILO589869:IMC589869 IVK589869:IVY589869 JFG589869:JFU589869 JPC589869:JPQ589869 JYY589869:JZM589869 KIU589869:KJI589869 KSQ589869:KTE589869 LCM589869:LDA589869 LMI589869:LMW589869 LWE589869:LWS589869 MGA589869:MGO589869 MPW589869:MQK589869 MZS589869:NAG589869 NJO589869:NKC589869 NTK589869:NTY589869 ODG589869:ODU589869 ONC589869:ONQ589869 OWY589869:OXM589869 PGU589869:PHI589869 PQQ589869:PRE589869 QAM589869:QBA589869 QKI589869:QKW589869 QUE589869:QUS589869 REA589869:REO589869 RNW589869:ROK589869 RXS589869:RYG589869 SHO589869:SIC589869 SRK589869:SRY589869 TBG589869:TBU589869 TLC589869:TLQ589869 TUY589869:TVM589869 UEU589869:UFI589869 UOQ589869:UPE589869 UYM589869:UZA589869 VII589869:VIW589869 VSE589869:VSS589869 WCA589869:WCO589869 WLW589869:WMK589869 WVS589869:WWG589869 I655405:Y655405 JG655405:JU655405 TC655405:TQ655405 ACY655405:ADM655405 AMU655405:ANI655405 AWQ655405:AXE655405 BGM655405:BHA655405 BQI655405:BQW655405 CAE655405:CAS655405 CKA655405:CKO655405 CTW655405:CUK655405 DDS655405:DEG655405 DNO655405:DOC655405 DXK655405:DXY655405 EHG655405:EHU655405 ERC655405:ERQ655405 FAY655405:FBM655405 FKU655405:FLI655405 FUQ655405:FVE655405 GEM655405:GFA655405 GOI655405:GOW655405 GYE655405:GYS655405 HIA655405:HIO655405 HRW655405:HSK655405 IBS655405:ICG655405 ILO655405:IMC655405 IVK655405:IVY655405 JFG655405:JFU655405 JPC655405:JPQ655405 JYY655405:JZM655405 KIU655405:KJI655405 KSQ655405:KTE655405 LCM655405:LDA655405 LMI655405:LMW655405 LWE655405:LWS655405 MGA655405:MGO655405 MPW655405:MQK655405 MZS655405:NAG655405 NJO655405:NKC655405 NTK655405:NTY655405 ODG655405:ODU655405 ONC655405:ONQ655405 OWY655405:OXM655405 PGU655405:PHI655405 PQQ655405:PRE655405 QAM655405:QBA655405 QKI655405:QKW655405 QUE655405:QUS655405 REA655405:REO655405 RNW655405:ROK655405 RXS655405:RYG655405 SHO655405:SIC655405 SRK655405:SRY655405 TBG655405:TBU655405 TLC655405:TLQ655405 TUY655405:TVM655405 UEU655405:UFI655405 UOQ655405:UPE655405 UYM655405:UZA655405 VII655405:VIW655405 VSE655405:VSS655405 WCA655405:WCO655405 WLW655405:WMK655405 WVS655405:WWG655405 I720941:Y720941 JG720941:JU720941 TC720941:TQ720941 ACY720941:ADM720941 AMU720941:ANI720941 AWQ720941:AXE720941 BGM720941:BHA720941 BQI720941:BQW720941 CAE720941:CAS720941 CKA720941:CKO720941 CTW720941:CUK720941 DDS720941:DEG720941 DNO720941:DOC720941 DXK720941:DXY720941 EHG720941:EHU720941 ERC720941:ERQ720941 FAY720941:FBM720941 FKU720941:FLI720941 FUQ720941:FVE720941 GEM720941:GFA720941 GOI720941:GOW720941 GYE720941:GYS720941 HIA720941:HIO720941 HRW720941:HSK720941 IBS720941:ICG720941 ILO720941:IMC720941 IVK720941:IVY720941 JFG720941:JFU720941 JPC720941:JPQ720941 JYY720941:JZM720941 KIU720941:KJI720941 KSQ720941:KTE720941 LCM720941:LDA720941 LMI720941:LMW720941 LWE720941:LWS720941 MGA720941:MGO720941 MPW720941:MQK720941 MZS720941:NAG720941 NJO720941:NKC720941 NTK720941:NTY720941 ODG720941:ODU720941 ONC720941:ONQ720941 OWY720941:OXM720941 PGU720941:PHI720941 PQQ720941:PRE720941 QAM720941:QBA720941 QKI720941:QKW720941 QUE720941:QUS720941 REA720941:REO720941 RNW720941:ROK720941 RXS720941:RYG720941 SHO720941:SIC720941 SRK720941:SRY720941 TBG720941:TBU720941 TLC720941:TLQ720941 TUY720941:TVM720941 UEU720941:UFI720941 UOQ720941:UPE720941 UYM720941:UZA720941 VII720941:VIW720941 VSE720941:VSS720941 WCA720941:WCO720941 WLW720941:WMK720941 WVS720941:WWG720941 I786477:Y786477 JG786477:JU786477 TC786477:TQ786477 ACY786477:ADM786477 AMU786477:ANI786477 AWQ786477:AXE786477 BGM786477:BHA786477 BQI786477:BQW786477 CAE786477:CAS786477 CKA786477:CKO786477 CTW786477:CUK786477 DDS786477:DEG786477 DNO786477:DOC786477 DXK786477:DXY786477 EHG786477:EHU786477 ERC786477:ERQ786477 FAY786477:FBM786477 FKU786477:FLI786477 FUQ786477:FVE786477 GEM786477:GFA786477 GOI786477:GOW786477 GYE786477:GYS786477 HIA786477:HIO786477 HRW786477:HSK786477 IBS786477:ICG786477 ILO786477:IMC786477 IVK786477:IVY786477 JFG786477:JFU786477 JPC786477:JPQ786477 JYY786477:JZM786477 KIU786477:KJI786477 KSQ786477:KTE786477 LCM786477:LDA786477 LMI786477:LMW786477 LWE786477:LWS786477 MGA786477:MGO786477 MPW786477:MQK786477 MZS786477:NAG786477 NJO786477:NKC786477 NTK786477:NTY786477 ODG786477:ODU786477 ONC786477:ONQ786477 OWY786477:OXM786477 PGU786477:PHI786477 PQQ786477:PRE786477 QAM786477:QBA786477 QKI786477:QKW786477 QUE786477:QUS786477 REA786477:REO786477 RNW786477:ROK786477 RXS786477:RYG786477 SHO786477:SIC786477 SRK786477:SRY786477 TBG786477:TBU786477 TLC786477:TLQ786477 TUY786477:TVM786477 UEU786477:UFI786477 UOQ786477:UPE786477 UYM786477:UZA786477 VII786477:VIW786477 VSE786477:VSS786477 WCA786477:WCO786477 WLW786477:WMK786477 WVS786477:WWG786477 I852013:Y852013 JG852013:JU852013 TC852013:TQ852013 ACY852013:ADM852013 AMU852013:ANI852013 AWQ852013:AXE852013 BGM852013:BHA852013 BQI852013:BQW852013 CAE852013:CAS852013 CKA852013:CKO852013 CTW852013:CUK852013 DDS852013:DEG852013 DNO852013:DOC852013 DXK852013:DXY852013 EHG852013:EHU852013 ERC852013:ERQ852013 FAY852013:FBM852013 FKU852013:FLI852013 FUQ852013:FVE852013 GEM852013:GFA852013 GOI852013:GOW852013 GYE852013:GYS852013 HIA852013:HIO852013 HRW852013:HSK852013 IBS852013:ICG852013 ILO852013:IMC852013 IVK852013:IVY852013 JFG852013:JFU852013 JPC852013:JPQ852013 JYY852013:JZM852013 KIU852013:KJI852013 KSQ852013:KTE852013 LCM852013:LDA852013 LMI852013:LMW852013 LWE852013:LWS852013 MGA852013:MGO852013 MPW852013:MQK852013 MZS852013:NAG852013 NJO852013:NKC852013 NTK852013:NTY852013 ODG852013:ODU852013 ONC852013:ONQ852013 OWY852013:OXM852013 PGU852013:PHI852013 PQQ852013:PRE852013 QAM852013:QBA852013 QKI852013:QKW852013 QUE852013:QUS852013 REA852013:REO852013 RNW852013:ROK852013 RXS852013:RYG852013 SHO852013:SIC852013 SRK852013:SRY852013 TBG852013:TBU852013 TLC852013:TLQ852013 TUY852013:TVM852013 UEU852013:UFI852013 UOQ852013:UPE852013 UYM852013:UZA852013 VII852013:VIW852013 VSE852013:VSS852013 WCA852013:WCO852013 WLW852013:WMK852013 WVS852013:WWG852013 I917549:Y917549 JG917549:JU917549 TC917549:TQ917549 ACY917549:ADM917549 AMU917549:ANI917549 AWQ917549:AXE917549 BGM917549:BHA917549 BQI917549:BQW917549 CAE917549:CAS917549 CKA917549:CKO917549 CTW917549:CUK917549 DDS917549:DEG917549 DNO917549:DOC917549 DXK917549:DXY917549 EHG917549:EHU917549 ERC917549:ERQ917549 FAY917549:FBM917549 FKU917549:FLI917549 FUQ917549:FVE917549 GEM917549:GFA917549 GOI917549:GOW917549 GYE917549:GYS917549 HIA917549:HIO917549 HRW917549:HSK917549 IBS917549:ICG917549 ILO917549:IMC917549 IVK917549:IVY917549 JFG917549:JFU917549 JPC917549:JPQ917549 JYY917549:JZM917549 KIU917549:KJI917549 KSQ917549:KTE917549 LCM917549:LDA917549 LMI917549:LMW917549 LWE917549:LWS917549 MGA917549:MGO917549 MPW917549:MQK917549 MZS917549:NAG917549 NJO917549:NKC917549 NTK917549:NTY917549 ODG917549:ODU917549 ONC917549:ONQ917549 OWY917549:OXM917549 PGU917549:PHI917549 PQQ917549:PRE917549 QAM917549:QBA917549 QKI917549:QKW917549 QUE917549:QUS917549 REA917549:REO917549 RNW917549:ROK917549 RXS917549:RYG917549 SHO917549:SIC917549 SRK917549:SRY917549 TBG917549:TBU917549 TLC917549:TLQ917549 TUY917549:TVM917549 UEU917549:UFI917549 UOQ917549:UPE917549 UYM917549:UZA917549 VII917549:VIW917549 VSE917549:VSS917549 WCA917549:WCO917549 WLW917549:WMK917549 WVS917549:WWG917549 I983085:Y983085 JG983085:JU983085 TC983085:TQ983085 ACY983085:ADM983085 AMU983085:ANI983085 AWQ983085:AXE983085 BGM983085:BHA983085 BQI983085:BQW983085 CAE983085:CAS983085 CKA983085:CKO983085 CTW983085:CUK983085 DDS983085:DEG983085 DNO983085:DOC983085 DXK983085:DXY983085 EHG983085:EHU983085 ERC983085:ERQ983085 FAY983085:FBM983085 FKU983085:FLI983085 FUQ983085:FVE983085 GEM983085:GFA983085 GOI983085:GOW983085 GYE983085:GYS983085 HIA983085:HIO983085 HRW983085:HSK983085 IBS983085:ICG983085 ILO983085:IMC983085 IVK983085:IVY983085 JFG983085:JFU983085 JPC983085:JPQ983085 JYY983085:JZM983085 KIU983085:KJI983085 KSQ983085:KTE983085 LCM983085:LDA983085 LMI983085:LMW983085 LWE983085:LWS983085 MGA983085:MGO983085 MPW983085:MQK983085 MZS983085:NAG983085 NJO983085:NKC983085 NTK983085:NTY983085 ODG983085:ODU983085 ONC983085:ONQ983085 OWY983085:OXM983085 PGU983085:PHI983085 PQQ983085:PRE983085 QAM983085:QBA983085 QKI983085:QKW983085 QUE983085:QUS983085 REA983085:REO983085 RNW983085:ROK983085 RXS983085:RYG983085 SHO983085:SIC983085 SRK983085:SRY983085 TBG983085:TBU983085 TLC983085:TLQ983085 TUY983085:TVM983085 UEU983085:UFI983085 UOQ983085:UPE983085 UYM983085:UZA983085 VII983085:VIW983085 VSE983085:VSS983085 WCA983085:WCO983085 WLW983085:WMK983085 WVS983085:WWG983085 I47:Y47 JG47:JU47 TC47:TQ47 ACY47:ADM47 AMU47:ANI47 AWQ47:AXE47 BGM47:BHA47 BQI47:BQW47 CAE47:CAS47 CKA47:CKO47 CTW47:CUK47 DDS47:DEG47 DNO47:DOC47 DXK47:DXY47 EHG47:EHU47 ERC47:ERQ47 FAY47:FBM47 FKU47:FLI47 FUQ47:FVE47 GEM47:GFA47 GOI47:GOW47 GYE47:GYS47 HIA47:HIO47 HRW47:HSK47 IBS47:ICG47 ILO47:IMC47 IVK47:IVY47 JFG47:JFU47 JPC47:JPQ47 JYY47:JZM47 KIU47:KJI47 KSQ47:KTE47 LCM47:LDA47 LMI47:LMW47 LWE47:LWS47 MGA47:MGO47 MPW47:MQK47 MZS47:NAG47 NJO47:NKC47 NTK47:NTY47 ODG47:ODU47 ONC47:ONQ47 OWY47:OXM47 PGU47:PHI47 PQQ47:PRE47 QAM47:QBA47 QKI47:QKW47 QUE47:QUS47 REA47:REO47 RNW47:ROK47 RXS47:RYG47 SHO47:SIC47 SRK47:SRY47 TBG47:TBU47 TLC47:TLQ47 TUY47:TVM47 UEU47:UFI47 UOQ47:UPE47 UYM47:UZA47 VII47:VIW47 VSE47:VSS47 WCA47:WCO47 WLW47:WMK47 WVS47:WWG47 I65583:Y65583 JG65583:JU65583 TC65583:TQ65583 ACY65583:ADM65583 AMU65583:ANI65583 AWQ65583:AXE65583 BGM65583:BHA65583 BQI65583:BQW65583 CAE65583:CAS65583 CKA65583:CKO65583 CTW65583:CUK65583 DDS65583:DEG65583 DNO65583:DOC65583 DXK65583:DXY65583 EHG65583:EHU65583 ERC65583:ERQ65583 FAY65583:FBM65583 FKU65583:FLI65583 FUQ65583:FVE65583 GEM65583:GFA65583 GOI65583:GOW65583 GYE65583:GYS65583 HIA65583:HIO65583 HRW65583:HSK65583 IBS65583:ICG65583 ILO65583:IMC65583 IVK65583:IVY65583 JFG65583:JFU65583 JPC65583:JPQ65583 JYY65583:JZM65583 KIU65583:KJI65583 KSQ65583:KTE65583 LCM65583:LDA65583 LMI65583:LMW65583 LWE65583:LWS65583 MGA65583:MGO65583 MPW65583:MQK65583 MZS65583:NAG65583 NJO65583:NKC65583 NTK65583:NTY65583 ODG65583:ODU65583 ONC65583:ONQ65583 OWY65583:OXM65583 PGU65583:PHI65583 PQQ65583:PRE65583 QAM65583:QBA65583 QKI65583:QKW65583 QUE65583:QUS65583 REA65583:REO65583 RNW65583:ROK65583 RXS65583:RYG65583 SHO65583:SIC65583 SRK65583:SRY65583 TBG65583:TBU65583 TLC65583:TLQ65583 TUY65583:TVM65583 UEU65583:UFI65583 UOQ65583:UPE65583 UYM65583:UZA65583 VII65583:VIW65583 VSE65583:VSS65583 WCA65583:WCO65583 WLW65583:WMK65583 WVS65583:WWG65583 I131119:Y131119 JG131119:JU131119 TC131119:TQ131119 ACY131119:ADM131119 AMU131119:ANI131119 AWQ131119:AXE131119 BGM131119:BHA131119 BQI131119:BQW131119 CAE131119:CAS131119 CKA131119:CKO131119 CTW131119:CUK131119 DDS131119:DEG131119 DNO131119:DOC131119 DXK131119:DXY131119 EHG131119:EHU131119 ERC131119:ERQ131119 FAY131119:FBM131119 FKU131119:FLI131119 FUQ131119:FVE131119 GEM131119:GFA131119 GOI131119:GOW131119 GYE131119:GYS131119 HIA131119:HIO131119 HRW131119:HSK131119 IBS131119:ICG131119 ILO131119:IMC131119 IVK131119:IVY131119 JFG131119:JFU131119 JPC131119:JPQ131119 JYY131119:JZM131119 KIU131119:KJI131119 KSQ131119:KTE131119 LCM131119:LDA131119 LMI131119:LMW131119 LWE131119:LWS131119 MGA131119:MGO131119 MPW131119:MQK131119 MZS131119:NAG131119 NJO131119:NKC131119 NTK131119:NTY131119 ODG131119:ODU131119 ONC131119:ONQ131119 OWY131119:OXM131119 PGU131119:PHI131119 PQQ131119:PRE131119 QAM131119:QBA131119 QKI131119:QKW131119 QUE131119:QUS131119 REA131119:REO131119 RNW131119:ROK131119 RXS131119:RYG131119 SHO131119:SIC131119 SRK131119:SRY131119 TBG131119:TBU131119 TLC131119:TLQ131119 TUY131119:TVM131119 UEU131119:UFI131119 UOQ131119:UPE131119 UYM131119:UZA131119 VII131119:VIW131119 VSE131119:VSS131119 WCA131119:WCO131119 WLW131119:WMK131119 WVS131119:WWG131119 I196655:Y196655 JG196655:JU196655 TC196655:TQ196655 ACY196655:ADM196655 AMU196655:ANI196655 AWQ196655:AXE196655 BGM196655:BHA196655 BQI196655:BQW196655 CAE196655:CAS196655 CKA196655:CKO196655 CTW196655:CUK196655 DDS196655:DEG196655 DNO196655:DOC196655 DXK196655:DXY196655 EHG196655:EHU196655 ERC196655:ERQ196655 FAY196655:FBM196655 FKU196655:FLI196655 FUQ196655:FVE196655 GEM196655:GFA196655 GOI196655:GOW196655 GYE196655:GYS196655 HIA196655:HIO196655 HRW196655:HSK196655 IBS196655:ICG196655 ILO196655:IMC196655 IVK196655:IVY196655 JFG196655:JFU196655 JPC196655:JPQ196655 JYY196655:JZM196655 KIU196655:KJI196655 KSQ196655:KTE196655 LCM196655:LDA196655 LMI196655:LMW196655 LWE196655:LWS196655 MGA196655:MGO196655 MPW196655:MQK196655 MZS196655:NAG196655 NJO196655:NKC196655 NTK196655:NTY196655 ODG196655:ODU196655 ONC196655:ONQ196655 OWY196655:OXM196655 PGU196655:PHI196655 PQQ196655:PRE196655 QAM196655:QBA196655 QKI196655:QKW196655 QUE196655:QUS196655 REA196655:REO196655 RNW196655:ROK196655 RXS196655:RYG196655 SHO196655:SIC196655 SRK196655:SRY196655 TBG196655:TBU196655 TLC196655:TLQ196655 TUY196655:TVM196655 UEU196655:UFI196655 UOQ196655:UPE196655 UYM196655:UZA196655 VII196655:VIW196655 VSE196655:VSS196655 WCA196655:WCO196655 WLW196655:WMK196655 WVS196655:WWG196655 I262191:Y262191 JG262191:JU262191 TC262191:TQ262191 ACY262191:ADM262191 AMU262191:ANI262191 AWQ262191:AXE262191 BGM262191:BHA262191 BQI262191:BQW262191 CAE262191:CAS262191 CKA262191:CKO262191 CTW262191:CUK262191 DDS262191:DEG262191 DNO262191:DOC262191 DXK262191:DXY262191 EHG262191:EHU262191 ERC262191:ERQ262191 FAY262191:FBM262191 FKU262191:FLI262191 FUQ262191:FVE262191 GEM262191:GFA262191 GOI262191:GOW262191 GYE262191:GYS262191 HIA262191:HIO262191 HRW262191:HSK262191 IBS262191:ICG262191 ILO262191:IMC262191 IVK262191:IVY262191 JFG262191:JFU262191 JPC262191:JPQ262191 JYY262191:JZM262191 KIU262191:KJI262191 KSQ262191:KTE262191 LCM262191:LDA262191 LMI262191:LMW262191 LWE262191:LWS262191 MGA262191:MGO262191 MPW262191:MQK262191 MZS262191:NAG262191 NJO262191:NKC262191 NTK262191:NTY262191 ODG262191:ODU262191 ONC262191:ONQ262191 OWY262191:OXM262191 PGU262191:PHI262191 PQQ262191:PRE262191 QAM262191:QBA262191 QKI262191:QKW262191 QUE262191:QUS262191 REA262191:REO262191 RNW262191:ROK262191 RXS262191:RYG262191 SHO262191:SIC262191 SRK262191:SRY262191 TBG262191:TBU262191 TLC262191:TLQ262191 TUY262191:TVM262191 UEU262191:UFI262191 UOQ262191:UPE262191 UYM262191:UZA262191 VII262191:VIW262191 VSE262191:VSS262191 WCA262191:WCO262191 WLW262191:WMK262191 WVS262191:WWG262191 I327727:Y327727 JG327727:JU327727 TC327727:TQ327727 ACY327727:ADM327727 AMU327727:ANI327727 AWQ327727:AXE327727 BGM327727:BHA327727 BQI327727:BQW327727 CAE327727:CAS327727 CKA327727:CKO327727 CTW327727:CUK327727 DDS327727:DEG327727 DNO327727:DOC327727 DXK327727:DXY327727 EHG327727:EHU327727 ERC327727:ERQ327727 FAY327727:FBM327727 FKU327727:FLI327727 FUQ327727:FVE327727 GEM327727:GFA327727 GOI327727:GOW327727 GYE327727:GYS327727 HIA327727:HIO327727 HRW327727:HSK327727 IBS327727:ICG327727 ILO327727:IMC327727 IVK327727:IVY327727 JFG327727:JFU327727 JPC327727:JPQ327727 JYY327727:JZM327727 KIU327727:KJI327727 KSQ327727:KTE327727 LCM327727:LDA327727 LMI327727:LMW327727 LWE327727:LWS327727 MGA327727:MGO327727 MPW327727:MQK327727 MZS327727:NAG327727 NJO327727:NKC327727 NTK327727:NTY327727 ODG327727:ODU327727 ONC327727:ONQ327727 OWY327727:OXM327727 PGU327727:PHI327727 PQQ327727:PRE327727 QAM327727:QBA327727 QKI327727:QKW327727 QUE327727:QUS327727 REA327727:REO327727 RNW327727:ROK327727 RXS327727:RYG327727 SHO327727:SIC327727 SRK327727:SRY327727 TBG327727:TBU327727 TLC327727:TLQ327727 TUY327727:TVM327727 UEU327727:UFI327727 UOQ327727:UPE327727 UYM327727:UZA327727 VII327727:VIW327727 VSE327727:VSS327727 WCA327727:WCO327727 WLW327727:WMK327727 WVS327727:WWG327727 I393263:Y393263 JG393263:JU393263 TC393263:TQ393263 ACY393263:ADM393263 AMU393263:ANI393263 AWQ393263:AXE393263 BGM393263:BHA393263 BQI393263:BQW393263 CAE393263:CAS393263 CKA393263:CKO393263 CTW393263:CUK393263 DDS393263:DEG393263 DNO393263:DOC393263 DXK393263:DXY393263 EHG393263:EHU393263 ERC393263:ERQ393263 FAY393263:FBM393263 FKU393263:FLI393263 FUQ393263:FVE393263 GEM393263:GFA393263 GOI393263:GOW393263 GYE393263:GYS393263 HIA393263:HIO393263 HRW393263:HSK393263 IBS393263:ICG393263 ILO393263:IMC393263 IVK393263:IVY393263 JFG393263:JFU393263 JPC393263:JPQ393263 JYY393263:JZM393263 KIU393263:KJI393263 KSQ393263:KTE393263 LCM393263:LDA393263 LMI393263:LMW393263 LWE393263:LWS393263 MGA393263:MGO393263 MPW393263:MQK393263 MZS393263:NAG393263 NJO393263:NKC393263 NTK393263:NTY393263 ODG393263:ODU393263 ONC393263:ONQ393263 OWY393263:OXM393263 PGU393263:PHI393263 PQQ393263:PRE393263 QAM393263:QBA393263 QKI393263:QKW393263 QUE393263:QUS393263 REA393263:REO393263 RNW393263:ROK393263 RXS393263:RYG393263 SHO393263:SIC393263 SRK393263:SRY393263 TBG393263:TBU393263 TLC393263:TLQ393263 TUY393263:TVM393263 UEU393263:UFI393263 UOQ393263:UPE393263 UYM393263:UZA393263 VII393263:VIW393263 VSE393263:VSS393263 WCA393263:WCO393263 WLW393263:WMK393263 WVS393263:WWG393263 I458799:Y458799 JG458799:JU458799 TC458799:TQ458799 ACY458799:ADM458799 AMU458799:ANI458799 AWQ458799:AXE458799 BGM458799:BHA458799 BQI458799:BQW458799 CAE458799:CAS458799 CKA458799:CKO458799 CTW458799:CUK458799 DDS458799:DEG458799 DNO458799:DOC458799 DXK458799:DXY458799 EHG458799:EHU458799 ERC458799:ERQ458799 FAY458799:FBM458799 FKU458799:FLI458799 FUQ458799:FVE458799 GEM458799:GFA458799 GOI458799:GOW458799 GYE458799:GYS458799 HIA458799:HIO458799 HRW458799:HSK458799 IBS458799:ICG458799 ILO458799:IMC458799 IVK458799:IVY458799 JFG458799:JFU458799 JPC458799:JPQ458799 JYY458799:JZM458799 KIU458799:KJI458799 KSQ458799:KTE458799 LCM458799:LDA458799 LMI458799:LMW458799 LWE458799:LWS458799 MGA458799:MGO458799 MPW458799:MQK458799 MZS458799:NAG458799 NJO458799:NKC458799 NTK458799:NTY458799 ODG458799:ODU458799 ONC458799:ONQ458799 OWY458799:OXM458799 PGU458799:PHI458799 PQQ458799:PRE458799 QAM458799:QBA458799 QKI458799:QKW458799 QUE458799:QUS458799 REA458799:REO458799 RNW458799:ROK458799 RXS458799:RYG458799 SHO458799:SIC458799 SRK458799:SRY458799 TBG458799:TBU458799 TLC458799:TLQ458799 TUY458799:TVM458799 UEU458799:UFI458799 UOQ458799:UPE458799 UYM458799:UZA458799 VII458799:VIW458799 VSE458799:VSS458799 WCA458799:WCO458799 WLW458799:WMK458799 WVS458799:WWG458799 I524335:Y524335 JG524335:JU524335 TC524335:TQ524335 ACY524335:ADM524335 AMU524335:ANI524335 AWQ524335:AXE524335 BGM524335:BHA524335 BQI524335:BQW524335 CAE524335:CAS524335 CKA524335:CKO524335 CTW524335:CUK524335 DDS524335:DEG524335 DNO524335:DOC524335 DXK524335:DXY524335 EHG524335:EHU524335 ERC524335:ERQ524335 FAY524335:FBM524335 FKU524335:FLI524335 FUQ524335:FVE524335 GEM524335:GFA524335 GOI524335:GOW524335 GYE524335:GYS524335 HIA524335:HIO524335 HRW524335:HSK524335 IBS524335:ICG524335 ILO524335:IMC524335 IVK524335:IVY524335 JFG524335:JFU524335 JPC524335:JPQ524335 JYY524335:JZM524335 KIU524335:KJI524335 KSQ524335:KTE524335 LCM524335:LDA524335 LMI524335:LMW524335 LWE524335:LWS524335 MGA524335:MGO524335 MPW524335:MQK524335 MZS524335:NAG524335 NJO524335:NKC524335 NTK524335:NTY524335 ODG524335:ODU524335 ONC524335:ONQ524335 OWY524335:OXM524335 PGU524335:PHI524335 PQQ524335:PRE524335 QAM524335:QBA524335 QKI524335:QKW524335 QUE524335:QUS524335 REA524335:REO524335 RNW524335:ROK524335 RXS524335:RYG524335 SHO524335:SIC524335 SRK524335:SRY524335 TBG524335:TBU524335 TLC524335:TLQ524335 TUY524335:TVM524335 UEU524335:UFI524335 UOQ524335:UPE524335 UYM524335:UZA524335 VII524335:VIW524335 VSE524335:VSS524335 WCA524335:WCO524335 WLW524335:WMK524335 WVS524335:WWG524335 I589871:Y589871 JG589871:JU589871 TC589871:TQ589871 ACY589871:ADM589871 AMU589871:ANI589871 AWQ589871:AXE589871 BGM589871:BHA589871 BQI589871:BQW589871 CAE589871:CAS589871 CKA589871:CKO589871 CTW589871:CUK589871 DDS589871:DEG589871 DNO589871:DOC589871 DXK589871:DXY589871 EHG589871:EHU589871 ERC589871:ERQ589871 FAY589871:FBM589871 FKU589871:FLI589871 FUQ589871:FVE589871 GEM589871:GFA589871 GOI589871:GOW589871 GYE589871:GYS589871 HIA589871:HIO589871 HRW589871:HSK589871 IBS589871:ICG589871 ILO589871:IMC589871 IVK589871:IVY589871 JFG589871:JFU589871 JPC589871:JPQ589871 JYY589871:JZM589871 KIU589871:KJI589871 KSQ589871:KTE589871 LCM589871:LDA589871 LMI589871:LMW589871 LWE589871:LWS589871 MGA589871:MGO589871 MPW589871:MQK589871 MZS589871:NAG589871 NJO589871:NKC589871 NTK589871:NTY589871 ODG589871:ODU589871 ONC589871:ONQ589871 OWY589871:OXM589871 PGU589871:PHI589871 PQQ589871:PRE589871 QAM589871:QBA589871 QKI589871:QKW589871 QUE589871:QUS589871 REA589871:REO589871 RNW589871:ROK589871 RXS589871:RYG589871 SHO589871:SIC589871 SRK589871:SRY589871 TBG589871:TBU589871 TLC589871:TLQ589871 TUY589871:TVM589871 UEU589871:UFI589871 UOQ589871:UPE589871 UYM589871:UZA589871 VII589871:VIW589871 VSE589871:VSS589871 WCA589871:WCO589871 WLW589871:WMK589871 WVS589871:WWG589871 I655407:Y655407 JG655407:JU655407 TC655407:TQ655407 ACY655407:ADM655407 AMU655407:ANI655407 AWQ655407:AXE655407 BGM655407:BHA655407 BQI655407:BQW655407 CAE655407:CAS655407 CKA655407:CKO655407 CTW655407:CUK655407 DDS655407:DEG655407 DNO655407:DOC655407 DXK655407:DXY655407 EHG655407:EHU655407 ERC655407:ERQ655407 FAY655407:FBM655407 FKU655407:FLI655407 FUQ655407:FVE655407 GEM655407:GFA655407 GOI655407:GOW655407 GYE655407:GYS655407 HIA655407:HIO655407 HRW655407:HSK655407 IBS655407:ICG655407 ILO655407:IMC655407 IVK655407:IVY655407 JFG655407:JFU655407 JPC655407:JPQ655407 JYY655407:JZM655407 KIU655407:KJI655407 KSQ655407:KTE655407 LCM655407:LDA655407 LMI655407:LMW655407 LWE655407:LWS655407 MGA655407:MGO655407 MPW655407:MQK655407 MZS655407:NAG655407 NJO655407:NKC655407 NTK655407:NTY655407 ODG655407:ODU655407 ONC655407:ONQ655407 OWY655407:OXM655407 PGU655407:PHI655407 PQQ655407:PRE655407 QAM655407:QBA655407 QKI655407:QKW655407 QUE655407:QUS655407 REA655407:REO655407 RNW655407:ROK655407 RXS655407:RYG655407 SHO655407:SIC655407 SRK655407:SRY655407 TBG655407:TBU655407 TLC655407:TLQ655407 TUY655407:TVM655407 UEU655407:UFI655407 UOQ655407:UPE655407 UYM655407:UZA655407 VII655407:VIW655407 VSE655407:VSS655407 WCA655407:WCO655407 WLW655407:WMK655407 WVS655407:WWG655407 I720943:Y720943 JG720943:JU720943 TC720943:TQ720943 ACY720943:ADM720943 AMU720943:ANI720943 AWQ720943:AXE720943 BGM720943:BHA720943 BQI720943:BQW720943 CAE720943:CAS720943 CKA720943:CKO720943 CTW720943:CUK720943 DDS720943:DEG720943 DNO720943:DOC720943 DXK720943:DXY720943 EHG720943:EHU720943 ERC720943:ERQ720943 FAY720943:FBM720943 FKU720943:FLI720943 FUQ720943:FVE720943 GEM720943:GFA720943 GOI720943:GOW720943 GYE720943:GYS720943 HIA720943:HIO720943 HRW720943:HSK720943 IBS720943:ICG720943 ILO720943:IMC720943 IVK720943:IVY720943 JFG720943:JFU720943 JPC720943:JPQ720943 JYY720943:JZM720943 KIU720943:KJI720943 KSQ720943:KTE720943 LCM720943:LDA720943 LMI720943:LMW720943 LWE720943:LWS720943 MGA720943:MGO720943 MPW720943:MQK720943 MZS720943:NAG720943 NJO720943:NKC720943 NTK720943:NTY720943 ODG720943:ODU720943 ONC720943:ONQ720943 OWY720943:OXM720943 PGU720943:PHI720943 PQQ720943:PRE720943 QAM720943:QBA720943 QKI720943:QKW720943 QUE720943:QUS720943 REA720943:REO720943 RNW720943:ROK720943 RXS720943:RYG720943 SHO720943:SIC720943 SRK720943:SRY720943 TBG720943:TBU720943 TLC720943:TLQ720943 TUY720943:TVM720943 UEU720943:UFI720943 UOQ720943:UPE720943 UYM720943:UZA720943 VII720943:VIW720943 VSE720943:VSS720943 WCA720943:WCO720943 WLW720943:WMK720943 WVS720943:WWG720943 I786479:Y786479 JG786479:JU786479 TC786479:TQ786479 ACY786479:ADM786479 AMU786479:ANI786479 AWQ786479:AXE786479 BGM786479:BHA786479 BQI786479:BQW786479 CAE786479:CAS786479 CKA786479:CKO786479 CTW786479:CUK786479 DDS786479:DEG786479 DNO786479:DOC786479 DXK786479:DXY786479 EHG786479:EHU786479 ERC786479:ERQ786479 FAY786479:FBM786479 FKU786479:FLI786479 FUQ786479:FVE786479 GEM786479:GFA786479 GOI786479:GOW786479 GYE786479:GYS786479 HIA786479:HIO786479 HRW786479:HSK786479 IBS786479:ICG786479 ILO786479:IMC786479 IVK786479:IVY786479 JFG786479:JFU786479 JPC786479:JPQ786479 JYY786479:JZM786479 KIU786479:KJI786479 KSQ786479:KTE786479 LCM786479:LDA786479 LMI786479:LMW786479 LWE786479:LWS786479 MGA786479:MGO786479 MPW786479:MQK786479 MZS786479:NAG786479 NJO786479:NKC786479 NTK786479:NTY786479 ODG786479:ODU786479 ONC786479:ONQ786479 OWY786479:OXM786479 PGU786479:PHI786479 PQQ786479:PRE786479 QAM786479:QBA786479 QKI786479:QKW786479 QUE786479:QUS786479 REA786479:REO786479 RNW786479:ROK786479 RXS786479:RYG786479 SHO786479:SIC786479 SRK786479:SRY786479 TBG786479:TBU786479 TLC786479:TLQ786479 TUY786479:TVM786479 UEU786479:UFI786479 UOQ786479:UPE786479 UYM786479:UZA786479 VII786479:VIW786479 VSE786479:VSS786479 WCA786479:WCO786479 WLW786479:WMK786479 WVS786479:WWG786479 I852015:Y852015 JG852015:JU852015 TC852015:TQ852015 ACY852015:ADM852015 AMU852015:ANI852015 AWQ852015:AXE852015 BGM852015:BHA852015 BQI852015:BQW852015 CAE852015:CAS852015 CKA852015:CKO852015 CTW852015:CUK852015 DDS852015:DEG852015 DNO852015:DOC852015 DXK852015:DXY852015 EHG852015:EHU852015 ERC852015:ERQ852015 FAY852015:FBM852015 FKU852015:FLI852015 FUQ852015:FVE852015 GEM852015:GFA852015 GOI852015:GOW852015 GYE852015:GYS852015 HIA852015:HIO852015 HRW852015:HSK852015 IBS852015:ICG852015 ILO852015:IMC852015 IVK852015:IVY852015 JFG852015:JFU852015 JPC852015:JPQ852015 JYY852015:JZM852015 KIU852015:KJI852015 KSQ852015:KTE852015 LCM852015:LDA852015 LMI852015:LMW852015 LWE852015:LWS852015 MGA852015:MGO852015 MPW852015:MQK852015 MZS852015:NAG852015 NJO852015:NKC852015 NTK852015:NTY852015 ODG852015:ODU852015 ONC852015:ONQ852015 OWY852015:OXM852015 PGU852015:PHI852015 PQQ852015:PRE852015 QAM852015:QBA852015 QKI852015:QKW852015 QUE852015:QUS852015 REA852015:REO852015 RNW852015:ROK852015 RXS852015:RYG852015 SHO852015:SIC852015 SRK852015:SRY852015 TBG852015:TBU852015 TLC852015:TLQ852015 TUY852015:TVM852015 UEU852015:UFI852015 UOQ852015:UPE852015 UYM852015:UZA852015 VII852015:VIW852015 VSE852015:VSS852015 WCA852015:WCO852015 WLW852015:WMK852015 WVS852015:WWG852015 I917551:Y917551 JG917551:JU917551 TC917551:TQ917551 ACY917551:ADM917551 AMU917551:ANI917551 AWQ917551:AXE917551 BGM917551:BHA917551 BQI917551:BQW917551 CAE917551:CAS917551 CKA917551:CKO917551 CTW917551:CUK917551 DDS917551:DEG917551 DNO917551:DOC917551 DXK917551:DXY917551 EHG917551:EHU917551 ERC917551:ERQ917551 FAY917551:FBM917551 FKU917551:FLI917551 FUQ917551:FVE917551 GEM917551:GFA917551 GOI917551:GOW917551 GYE917551:GYS917551 HIA917551:HIO917551 HRW917551:HSK917551 IBS917551:ICG917551 ILO917551:IMC917551 IVK917551:IVY917551 JFG917551:JFU917551 JPC917551:JPQ917551 JYY917551:JZM917551 KIU917551:KJI917551 KSQ917551:KTE917551 LCM917551:LDA917551 LMI917551:LMW917551 LWE917551:LWS917551 MGA917551:MGO917551 MPW917551:MQK917551 MZS917551:NAG917551 NJO917551:NKC917551 NTK917551:NTY917551 ODG917551:ODU917551 ONC917551:ONQ917551 OWY917551:OXM917551 PGU917551:PHI917551 PQQ917551:PRE917551 QAM917551:QBA917551 QKI917551:QKW917551 QUE917551:QUS917551 REA917551:REO917551 RNW917551:ROK917551 RXS917551:RYG917551 SHO917551:SIC917551 SRK917551:SRY917551 TBG917551:TBU917551 TLC917551:TLQ917551 TUY917551:TVM917551 UEU917551:UFI917551 UOQ917551:UPE917551 UYM917551:UZA917551 VII917551:VIW917551 VSE917551:VSS917551 WCA917551:WCO917551 WLW917551:WMK917551 WVS917551:WWG917551 I983087:Y983087 JG983087:JU983087 TC983087:TQ983087 ACY983087:ADM983087 AMU983087:ANI983087 AWQ983087:AXE983087 BGM983087:BHA983087 BQI983087:BQW983087 CAE983087:CAS983087 CKA983087:CKO983087 CTW983087:CUK983087 DDS983087:DEG983087 DNO983087:DOC983087 DXK983087:DXY983087 EHG983087:EHU983087 ERC983087:ERQ983087 FAY983087:FBM983087 FKU983087:FLI983087 FUQ983087:FVE983087 GEM983087:GFA983087 GOI983087:GOW983087 GYE983087:GYS983087 HIA983087:HIO983087 HRW983087:HSK983087 IBS983087:ICG983087 ILO983087:IMC983087 IVK983087:IVY983087 JFG983087:JFU983087 JPC983087:JPQ983087 JYY983087:JZM983087 KIU983087:KJI983087 KSQ983087:KTE983087 LCM983087:LDA983087 LMI983087:LMW983087 LWE983087:LWS983087 MGA983087:MGO983087 MPW983087:MQK983087 MZS983087:NAG983087 NJO983087:NKC983087 NTK983087:NTY983087 ODG983087:ODU983087 ONC983087:ONQ983087 OWY983087:OXM983087 PGU983087:PHI983087 PQQ983087:PRE983087 QAM983087:QBA983087 QKI983087:QKW983087 QUE983087:QUS983087 REA983087:REO983087 RNW983087:ROK983087 RXS983087:RYG983087 SHO983087:SIC983087 SRK983087:SRY983087 TBG983087:TBU983087 TLC983087:TLQ983087 TUY983087:TVM983087 UEU983087:UFI983087 UOQ983087:UPE983087 UYM983087:UZA983087 VII983087:VIW983087 VSE983087:VSS983087 WCA983087:WCO983087 WLW983087:WMK983087 WVS983087:WWG983087 I49:Y49 JG49:JU49 TC49:TQ49 ACY49:ADM49 AMU49:ANI49 AWQ49:AXE49 BGM49:BHA49 BQI49:BQW49 CAE49:CAS49 CKA49:CKO49 CTW49:CUK49 DDS49:DEG49 DNO49:DOC49 DXK49:DXY49 EHG49:EHU49 ERC49:ERQ49 FAY49:FBM49 FKU49:FLI49 FUQ49:FVE49 GEM49:GFA49 GOI49:GOW49 GYE49:GYS49 HIA49:HIO49 HRW49:HSK49 IBS49:ICG49 ILO49:IMC49 IVK49:IVY49 JFG49:JFU49 JPC49:JPQ49 JYY49:JZM49 KIU49:KJI49 KSQ49:KTE49 LCM49:LDA49 LMI49:LMW49 LWE49:LWS49 MGA49:MGO49 MPW49:MQK49 MZS49:NAG49 NJO49:NKC49 NTK49:NTY49 ODG49:ODU49 ONC49:ONQ49 OWY49:OXM49 PGU49:PHI49 PQQ49:PRE49 QAM49:QBA49 QKI49:QKW49 QUE49:QUS49 REA49:REO49 RNW49:ROK49 RXS49:RYG49 SHO49:SIC49 SRK49:SRY49 TBG49:TBU49 TLC49:TLQ49 TUY49:TVM49 UEU49:UFI49 UOQ49:UPE49 UYM49:UZA49 VII49:VIW49 VSE49:VSS49 WCA49:WCO49 WLW49:WMK49 WVS49:WWG49 I65585:Y65585 JG65585:JU65585 TC65585:TQ65585 ACY65585:ADM65585 AMU65585:ANI65585 AWQ65585:AXE65585 BGM65585:BHA65585 BQI65585:BQW65585 CAE65585:CAS65585 CKA65585:CKO65585 CTW65585:CUK65585 DDS65585:DEG65585 DNO65585:DOC65585 DXK65585:DXY65585 EHG65585:EHU65585 ERC65585:ERQ65585 FAY65585:FBM65585 FKU65585:FLI65585 FUQ65585:FVE65585 GEM65585:GFA65585 GOI65585:GOW65585 GYE65585:GYS65585 HIA65585:HIO65585 HRW65585:HSK65585 IBS65585:ICG65585 ILO65585:IMC65585 IVK65585:IVY65585 JFG65585:JFU65585 JPC65585:JPQ65585 JYY65585:JZM65585 KIU65585:KJI65585 KSQ65585:KTE65585 LCM65585:LDA65585 LMI65585:LMW65585 LWE65585:LWS65585 MGA65585:MGO65585 MPW65585:MQK65585 MZS65585:NAG65585 NJO65585:NKC65585 NTK65585:NTY65585 ODG65585:ODU65585 ONC65585:ONQ65585 OWY65585:OXM65585 PGU65585:PHI65585 PQQ65585:PRE65585 QAM65585:QBA65585 QKI65585:QKW65585 QUE65585:QUS65585 REA65585:REO65585 RNW65585:ROK65585 RXS65585:RYG65585 SHO65585:SIC65585 SRK65585:SRY65585 TBG65585:TBU65585 TLC65585:TLQ65585 TUY65585:TVM65585 UEU65585:UFI65585 UOQ65585:UPE65585 UYM65585:UZA65585 VII65585:VIW65585 VSE65585:VSS65585 WCA65585:WCO65585 WLW65585:WMK65585 WVS65585:WWG65585 I131121:Y131121 JG131121:JU131121 TC131121:TQ131121 ACY131121:ADM131121 AMU131121:ANI131121 AWQ131121:AXE131121 BGM131121:BHA131121 BQI131121:BQW131121 CAE131121:CAS131121 CKA131121:CKO131121 CTW131121:CUK131121 DDS131121:DEG131121 DNO131121:DOC131121 DXK131121:DXY131121 EHG131121:EHU131121 ERC131121:ERQ131121 FAY131121:FBM131121 FKU131121:FLI131121 FUQ131121:FVE131121 GEM131121:GFA131121 GOI131121:GOW131121 GYE131121:GYS131121 HIA131121:HIO131121 HRW131121:HSK131121 IBS131121:ICG131121 ILO131121:IMC131121 IVK131121:IVY131121 JFG131121:JFU131121 JPC131121:JPQ131121 JYY131121:JZM131121 KIU131121:KJI131121 KSQ131121:KTE131121 LCM131121:LDA131121 LMI131121:LMW131121 LWE131121:LWS131121 MGA131121:MGO131121 MPW131121:MQK131121 MZS131121:NAG131121 NJO131121:NKC131121 NTK131121:NTY131121 ODG131121:ODU131121 ONC131121:ONQ131121 OWY131121:OXM131121 PGU131121:PHI131121 PQQ131121:PRE131121 QAM131121:QBA131121 QKI131121:QKW131121 QUE131121:QUS131121 REA131121:REO131121 RNW131121:ROK131121 RXS131121:RYG131121 SHO131121:SIC131121 SRK131121:SRY131121 TBG131121:TBU131121 TLC131121:TLQ131121 TUY131121:TVM131121 UEU131121:UFI131121 UOQ131121:UPE131121 UYM131121:UZA131121 VII131121:VIW131121 VSE131121:VSS131121 WCA131121:WCO131121 WLW131121:WMK131121 WVS131121:WWG131121 I196657:Y196657 JG196657:JU196657 TC196657:TQ196657 ACY196657:ADM196657 AMU196657:ANI196657 AWQ196657:AXE196657 BGM196657:BHA196657 BQI196657:BQW196657 CAE196657:CAS196657 CKA196657:CKO196657 CTW196657:CUK196657 DDS196657:DEG196657 DNO196657:DOC196657 DXK196657:DXY196657 EHG196657:EHU196657 ERC196657:ERQ196657 FAY196657:FBM196657 FKU196657:FLI196657 FUQ196657:FVE196657 GEM196657:GFA196657 GOI196657:GOW196657 GYE196657:GYS196657 HIA196657:HIO196657 HRW196657:HSK196657 IBS196657:ICG196657 ILO196657:IMC196657 IVK196657:IVY196657 JFG196657:JFU196657 JPC196657:JPQ196657 JYY196657:JZM196657 KIU196657:KJI196657 KSQ196657:KTE196657 LCM196657:LDA196657 LMI196657:LMW196657 LWE196657:LWS196657 MGA196657:MGO196657 MPW196657:MQK196657 MZS196657:NAG196657 NJO196657:NKC196657 NTK196657:NTY196657 ODG196657:ODU196657 ONC196657:ONQ196657 OWY196657:OXM196657 PGU196657:PHI196657 PQQ196657:PRE196657 QAM196657:QBA196657 QKI196657:QKW196657 QUE196657:QUS196657 REA196657:REO196657 RNW196657:ROK196657 RXS196657:RYG196657 SHO196657:SIC196657 SRK196657:SRY196657 TBG196657:TBU196657 TLC196657:TLQ196657 TUY196657:TVM196657 UEU196657:UFI196657 UOQ196657:UPE196657 UYM196657:UZA196657 VII196657:VIW196657 VSE196657:VSS196657 WCA196657:WCO196657 WLW196657:WMK196657 WVS196657:WWG196657 I262193:Y262193 JG262193:JU262193 TC262193:TQ262193 ACY262193:ADM262193 AMU262193:ANI262193 AWQ262193:AXE262193 BGM262193:BHA262193 BQI262193:BQW262193 CAE262193:CAS262193 CKA262193:CKO262193 CTW262193:CUK262193 DDS262193:DEG262193 DNO262193:DOC262193 DXK262193:DXY262193 EHG262193:EHU262193 ERC262193:ERQ262193 FAY262193:FBM262193 FKU262193:FLI262193 FUQ262193:FVE262193 GEM262193:GFA262193 GOI262193:GOW262193 GYE262193:GYS262193 HIA262193:HIO262193 HRW262193:HSK262193 IBS262193:ICG262193 ILO262193:IMC262193 IVK262193:IVY262193 JFG262193:JFU262193 JPC262193:JPQ262193 JYY262193:JZM262193 KIU262193:KJI262193 KSQ262193:KTE262193 LCM262193:LDA262193 LMI262193:LMW262193 LWE262193:LWS262193 MGA262193:MGO262193 MPW262193:MQK262193 MZS262193:NAG262193 NJO262193:NKC262193 NTK262193:NTY262193 ODG262193:ODU262193 ONC262193:ONQ262193 OWY262193:OXM262193 PGU262193:PHI262193 PQQ262193:PRE262193 QAM262193:QBA262193 QKI262193:QKW262193 QUE262193:QUS262193 REA262193:REO262193 RNW262193:ROK262193 RXS262193:RYG262193 SHO262193:SIC262193 SRK262193:SRY262193 TBG262193:TBU262193 TLC262193:TLQ262193 TUY262193:TVM262193 UEU262193:UFI262193 UOQ262193:UPE262193 UYM262193:UZA262193 VII262193:VIW262193 VSE262193:VSS262193 WCA262193:WCO262193 WLW262193:WMK262193 WVS262193:WWG262193 I327729:Y327729 JG327729:JU327729 TC327729:TQ327729 ACY327729:ADM327729 AMU327729:ANI327729 AWQ327729:AXE327729 BGM327729:BHA327729 BQI327729:BQW327729 CAE327729:CAS327729 CKA327729:CKO327729 CTW327729:CUK327729 DDS327729:DEG327729 DNO327729:DOC327729 DXK327729:DXY327729 EHG327729:EHU327729 ERC327729:ERQ327729 FAY327729:FBM327729 FKU327729:FLI327729 FUQ327729:FVE327729 GEM327729:GFA327729 GOI327729:GOW327729 GYE327729:GYS327729 HIA327729:HIO327729 HRW327729:HSK327729 IBS327729:ICG327729 ILO327729:IMC327729 IVK327729:IVY327729 JFG327729:JFU327729 JPC327729:JPQ327729 JYY327729:JZM327729 KIU327729:KJI327729 KSQ327729:KTE327729 LCM327729:LDA327729 LMI327729:LMW327729 LWE327729:LWS327729 MGA327729:MGO327729 MPW327729:MQK327729 MZS327729:NAG327729 NJO327729:NKC327729 NTK327729:NTY327729 ODG327729:ODU327729 ONC327729:ONQ327729 OWY327729:OXM327729 PGU327729:PHI327729 PQQ327729:PRE327729 QAM327729:QBA327729 QKI327729:QKW327729 QUE327729:QUS327729 REA327729:REO327729 RNW327729:ROK327729 RXS327729:RYG327729 SHO327729:SIC327729 SRK327729:SRY327729 TBG327729:TBU327729 TLC327729:TLQ327729 TUY327729:TVM327729 UEU327729:UFI327729 UOQ327729:UPE327729 UYM327729:UZA327729 VII327729:VIW327729 VSE327729:VSS327729 WCA327729:WCO327729 WLW327729:WMK327729 WVS327729:WWG327729 I393265:Y393265 JG393265:JU393265 TC393265:TQ393265 ACY393265:ADM393265 AMU393265:ANI393265 AWQ393265:AXE393265 BGM393265:BHA393265 BQI393265:BQW393265 CAE393265:CAS393265 CKA393265:CKO393265 CTW393265:CUK393265 DDS393265:DEG393265 DNO393265:DOC393265 DXK393265:DXY393265 EHG393265:EHU393265 ERC393265:ERQ393265 FAY393265:FBM393265 FKU393265:FLI393265 FUQ393265:FVE393265 GEM393265:GFA393265 GOI393265:GOW393265 GYE393265:GYS393265 HIA393265:HIO393265 HRW393265:HSK393265 IBS393265:ICG393265 ILO393265:IMC393265 IVK393265:IVY393265 JFG393265:JFU393265 JPC393265:JPQ393265 JYY393265:JZM393265 KIU393265:KJI393265 KSQ393265:KTE393265 LCM393265:LDA393265 LMI393265:LMW393265 LWE393265:LWS393265 MGA393265:MGO393265 MPW393265:MQK393265 MZS393265:NAG393265 NJO393265:NKC393265 NTK393265:NTY393265 ODG393265:ODU393265 ONC393265:ONQ393265 OWY393265:OXM393265 PGU393265:PHI393265 PQQ393265:PRE393265 QAM393265:QBA393265 QKI393265:QKW393265 QUE393265:QUS393265 REA393265:REO393265 RNW393265:ROK393265 RXS393265:RYG393265 SHO393265:SIC393265 SRK393265:SRY393265 TBG393265:TBU393265 TLC393265:TLQ393265 TUY393265:TVM393265 UEU393265:UFI393265 UOQ393265:UPE393265 UYM393265:UZA393265 VII393265:VIW393265 VSE393265:VSS393265 WCA393265:WCO393265 WLW393265:WMK393265 WVS393265:WWG393265 I458801:Y458801 JG458801:JU458801 TC458801:TQ458801 ACY458801:ADM458801 AMU458801:ANI458801 AWQ458801:AXE458801 BGM458801:BHA458801 BQI458801:BQW458801 CAE458801:CAS458801 CKA458801:CKO458801 CTW458801:CUK458801 DDS458801:DEG458801 DNO458801:DOC458801 DXK458801:DXY458801 EHG458801:EHU458801 ERC458801:ERQ458801 FAY458801:FBM458801 FKU458801:FLI458801 FUQ458801:FVE458801 GEM458801:GFA458801 GOI458801:GOW458801 GYE458801:GYS458801 HIA458801:HIO458801 HRW458801:HSK458801 IBS458801:ICG458801 ILO458801:IMC458801 IVK458801:IVY458801 JFG458801:JFU458801 JPC458801:JPQ458801 JYY458801:JZM458801 KIU458801:KJI458801 KSQ458801:KTE458801 LCM458801:LDA458801 LMI458801:LMW458801 LWE458801:LWS458801 MGA458801:MGO458801 MPW458801:MQK458801 MZS458801:NAG458801 NJO458801:NKC458801 NTK458801:NTY458801 ODG458801:ODU458801 ONC458801:ONQ458801 OWY458801:OXM458801 PGU458801:PHI458801 PQQ458801:PRE458801 QAM458801:QBA458801 QKI458801:QKW458801 QUE458801:QUS458801 REA458801:REO458801 RNW458801:ROK458801 RXS458801:RYG458801 SHO458801:SIC458801 SRK458801:SRY458801 TBG458801:TBU458801 TLC458801:TLQ458801 TUY458801:TVM458801 UEU458801:UFI458801 UOQ458801:UPE458801 UYM458801:UZA458801 VII458801:VIW458801 VSE458801:VSS458801 WCA458801:WCO458801 WLW458801:WMK458801 WVS458801:WWG458801 I524337:Y524337 JG524337:JU524337 TC524337:TQ524337 ACY524337:ADM524337 AMU524337:ANI524337 AWQ524337:AXE524337 BGM524337:BHA524337 BQI524337:BQW524337 CAE524337:CAS524337 CKA524337:CKO524337 CTW524337:CUK524337 DDS524337:DEG524337 DNO524337:DOC524337 DXK524337:DXY524337 EHG524337:EHU524337 ERC524337:ERQ524337 FAY524337:FBM524337 FKU524337:FLI524337 FUQ524337:FVE524337 GEM524337:GFA524337 GOI524337:GOW524337 GYE524337:GYS524337 HIA524337:HIO524337 HRW524337:HSK524337 IBS524337:ICG524337 ILO524337:IMC524337 IVK524337:IVY524337 JFG524337:JFU524337 JPC524337:JPQ524337 JYY524337:JZM524337 KIU524337:KJI524337 KSQ524337:KTE524337 LCM524337:LDA524337 LMI524337:LMW524337 LWE524337:LWS524337 MGA524337:MGO524337 MPW524337:MQK524337 MZS524337:NAG524337 NJO524337:NKC524337 NTK524337:NTY524337 ODG524337:ODU524337 ONC524337:ONQ524337 OWY524337:OXM524337 PGU524337:PHI524337 PQQ524337:PRE524337 QAM524337:QBA524337 QKI524337:QKW524337 QUE524337:QUS524337 REA524337:REO524337 RNW524337:ROK524337 RXS524337:RYG524337 SHO524337:SIC524337 SRK524337:SRY524337 TBG524337:TBU524337 TLC524337:TLQ524337 TUY524337:TVM524337 UEU524337:UFI524337 UOQ524337:UPE524337 UYM524337:UZA524337 VII524337:VIW524337 VSE524337:VSS524337 WCA524337:WCO524337 WLW524337:WMK524337 WVS524337:WWG524337 I589873:Y589873 JG589873:JU589873 TC589873:TQ589873 ACY589873:ADM589873 AMU589873:ANI589873 AWQ589873:AXE589873 BGM589873:BHA589873 BQI589873:BQW589873 CAE589873:CAS589873 CKA589873:CKO589873 CTW589873:CUK589873 DDS589873:DEG589873 DNO589873:DOC589873 DXK589873:DXY589873 EHG589873:EHU589873 ERC589873:ERQ589873 FAY589873:FBM589873 FKU589873:FLI589873 FUQ589873:FVE589873 GEM589873:GFA589873 GOI589873:GOW589873 GYE589873:GYS589873 HIA589873:HIO589873 HRW589873:HSK589873 IBS589873:ICG589873 ILO589873:IMC589873 IVK589873:IVY589873 JFG589873:JFU589873 JPC589873:JPQ589873 JYY589873:JZM589873 KIU589873:KJI589873 KSQ589873:KTE589873 LCM589873:LDA589873 LMI589873:LMW589873 LWE589873:LWS589873 MGA589873:MGO589873 MPW589873:MQK589873 MZS589873:NAG589873 NJO589873:NKC589873 NTK589873:NTY589873 ODG589873:ODU589873 ONC589873:ONQ589873 OWY589873:OXM589873 PGU589873:PHI589873 PQQ589873:PRE589873 QAM589873:QBA589873 QKI589873:QKW589873 QUE589873:QUS589873 REA589873:REO589873 RNW589873:ROK589873 RXS589873:RYG589873 SHO589873:SIC589873 SRK589873:SRY589873 TBG589873:TBU589873 TLC589873:TLQ589873 TUY589873:TVM589873 UEU589873:UFI589873 UOQ589873:UPE589873 UYM589873:UZA589873 VII589873:VIW589873 VSE589873:VSS589873 WCA589873:WCO589873 WLW589873:WMK589873 WVS589873:WWG589873 I655409:Y655409 JG655409:JU655409 TC655409:TQ655409 ACY655409:ADM655409 AMU655409:ANI655409 AWQ655409:AXE655409 BGM655409:BHA655409 BQI655409:BQW655409 CAE655409:CAS655409 CKA655409:CKO655409 CTW655409:CUK655409 DDS655409:DEG655409 DNO655409:DOC655409 DXK655409:DXY655409 EHG655409:EHU655409 ERC655409:ERQ655409 FAY655409:FBM655409 FKU655409:FLI655409 FUQ655409:FVE655409 GEM655409:GFA655409 GOI655409:GOW655409 GYE655409:GYS655409 HIA655409:HIO655409 HRW655409:HSK655409 IBS655409:ICG655409 ILO655409:IMC655409 IVK655409:IVY655409 JFG655409:JFU655409 JPC655409:JPQ655409 JYY655409:JZM655409 KIU655409:KJI655409 KSQ655409:KTE655409 LCM655409:LDA655409 LMI655409:LMW655409 LWE655409:LWS655409 MGA655409:MGO655409 MPW655409:MQK655409 MZS655409:NAG655409 NJO655409:NKC655409 NTK655409:NTY655409 ODG655409:ODU655409 ONC655409:ONQ655409 OWY655409:OXM655409 PGU655409:PHI655409 PQQ655409:PRE655409 QAM655409:QBA655409 QKI655409:QKW655409 QUE655409:QUS655409 REA655409:REO655409 RNW655409:ROK655409 RXS655409:RYG655409 SHO655409:SIC655409 SRK655409:SRY655409 TBG655409:TBU655409 TLC655409:TLQ655409 TUY655409:TVM655409 UEU655409:UFI655409 UOQ655409:UPE655409 UYM655409:UZA655409 VII655409:VIW655409 VSE655409:VSS655409 WCA655409:WCO655409 WLW655409:WMK655409 WVS655409:WWG655409 I720945:Y720945 JG720945:JU720945 TC720945:TQ720945 ACY720945:ADM720945 AMU720945:ANI720945 AWQ720945:AXE720945 BGM720945:BHA720945 BQI720945:BQW720945 CAE720945:CAS720945 CKA720945:CKO720945 CTW720945:CUK720945 DDS720945:DEG720945 DNO720945:DOC720945 DXK720945:DXY720945 EHG720945:EHU720945 ERC720945:ERQ720945 FAY720945:FBM720945 FKU720945:FLI720945 FUQ720945:FVE720945 GEM720945:GFA720945 GOI720945:GOW720945 GYE720945:GYS720945 HIA720945:HIO720945 HRW720945:HSK720945 IBS720945:ICG720945 ILO720945:IMC720945 IVK720945:IVY720945 JFG720945:JFU720945 JPC720945:JPQ720945 JYY720945:JZM720945 KIU720945:KJI720945 KSQ720945:KTE720945 LCM720945:LDA720945 LMI720945:LMW720945 LWE720945:LWS720945 MGA720945:MGO720945 MPW720945:MQK720945 MZS720945:NAG720945 NJO720945:NKC720945 NTK720945:NTY720945 ODG720945:ODU720945 ONC720945:ONQ720945 OWY720945:OXM720945 PGU720945:PHI720945 PQQ720945:PRE720945 QAM720945:QBA720945 QKI720945:QKW720945 QUE720945:QUS720945 REA720945:REO720945 RNW720945:ROK720945 RXS720945:RYG720945 SHO720945:SIC720945 SRK720945:SRY720945 TBG720945:TBU720945 TLC720945:TLQ720945 TUY720945:TVM720945 UEU720945:UFI720945 UOQ720945:UPE720945 UYM720945:UZA720945 VII720945:VIW720945 VSE720945:VSS720945 WCA720945:WCO720945 WLW720945:WMK720945 WVS720945:WWG720945 I786481:Y786481 JG786481:JU786481 TC786481:TQ786481 ACY786481:ADM786481 AMU786481:ANI786481 AWQ786481:AXE786481 BGM786481:BHA786481 BQI786481:BQW786481 CAE786481:CAS786481 CKA786481:CKO786481 CTW786481:CUK786481 DDS786481:DEG786481 DNO786481:DOC786481 DXK786481:DXY786481 EHG786481:EHU786481 ERC786481:ERQ786481 FAY786481:FBM786481 FKU786481:FLI786481 FUQ786481:FVE786481 GEM786481:GFA786481 GOI786481:GOW786481 GYE786481:GYS786481 HIA786481:HIO786481 HRW786481:HSK786481 IBS786481:ICG786481 ILO786481:IMC786481 IVK786481:IVY786481 JFG786481:JFU786481 JPC786481:JPQ786481 JYY786481:JZM786481 KIU786481:KJI786481 KSQ786481:KTE786481 LCM786481:LDA786481 LMI786481:LMW786481 LWE786481:LWS786481 MGA786481:MGO786481 MPW786481:MQK786481 MZS786481:NAG786481 NJO786481:NKC786481 NTK786481:NTY786481 ODG786481:ODU786481 ONC786481:ONQ786481 OWY786481:OXM786481 PGU786481:PHI786481 PQQ786481:PRE786481 QAM786481:QBA786481 QKI786481:QKW786481 QUE786481:QUS786481 REA786481:REO786481 RNW786481:ROK786481 RXS786481:RYG786481 SHO786481:SIC786481 SRK786481:SRY786481 TBG786481:TBU786481 TLC786481:TLQ786481 TUY786481:TVM786481 UEU786481:UFI786481 UOQ786481:UPE786481 UYM786481:UZA786481 VII786481:VIW786481 VSE786481:VSS786481 WCA786481:WCO786481 WLW786481:WMK786481 WVS786481:WWG786481 I852017:Y852017 JG852017:JU852017 TC852017:TQ852017 ACY852017:ADM852017 AMU852017:ANI852017 AWQ852017:AXE852017 BGM852017:BHA852017 BQI852017:BQW852017 CAE852017:CAS852017 CKA852017:CKO852017 CTW852017:CUK852017 DDS852017:DEG852017 DNO852017:DOC852017 DXK852017:DXY852017 EHG852017:EHU852017 ERC852017:ERQ852017 FAY852017:FBM852017 FKU852017:FLI852017 FUQ852017:FVE852017 GEM852017:GFA852017 GOI852017:GOW852017 GYE852017:GYS852017 HIA852017:HIO852017 HRW852017:HSK852017 IBS852017:ICG852017 ILO852017:IMC852017 IVK852017:IVY852017 JFG852017:JFU852017 JPC852017:JPQ852017 JYY852017:JZM852017 KIU852017:KJI852017 KSQ852017:KTE852017 LCM852017:LDA852017 LMI852017:LMW852017 LWE852017:LWS852017 MGA852017:MGO852017 MPW852017:MQK852017 MZS852017:NAG852017 NJO852017:NKC852017 NTK852017:NTY852017 ODG852017:ODU852017 ONC852017:ONQ852017 OWY852017:OXM852017 PGU852017:PHI852017 PQQ852017:PRE852017 QAM852017:QBA852017 QKI852017:QKW852017 QUE852017:QUS852017 REA852017:REO852017 RNW852017:ROK852017 RXS852017:RYG852017 SHO852017:SIC852017 SRK852017:SRY852017 TBG852017:TBU852017 TLC852017:TLQ852017 TUY852017:TVM852017 UEU852017:UFI852017 UOQ852017:UPE852017 UYM852017:UZA852017 VII852017:VIW852017 VSE852017:VSS852017 WCA852017:WCO852017 WLW852017:WMK852017 WVS852017:WWG852017 I917553:Y917553 JG917553:JU917553 TC917553:TQ917553 ACY917553:ADM917553 AMU917553:ANI917553 AWQ917553:AXE917553 BGM917553:BHA917553 BQI917553:BQW917553 CAE917553:CAS917553 CKA917553:CKO917553 CTW917553:CUK917553 DDS917553:DEG917553 DNO917553:DOC917553 DXK917553:DXY917553 EHG917553:EHU917553 ERC917553:ERQ917553 FAY917553:FBM917553 FKU917553:FLI917553 FUQ917553:FVE917553 GEM917553:GFA917553 GOI917553:GOW917553 GYE917553:GYS917553 HIA917553:HIO917553 HRW917553:HSK917553 IBS917553:ICG917553 ILO917553:IMC917553 IVK917553:IVY917553 JFG917553:JFU917553 JPC917553:JPQ917553 JYY917553:JZM917553 KIU917553:KJI917553 KSQ917553:KTE917553 LCM917553:LDA917553 LMI917553:LMW917553 LWE917553:LWS917553 MGA917553:MGO917553 MPW917553:MQK917553 MZS917553:NAG917553 NJO917553:NKC917553 NTK917553:NTY917553 ODG917553:ODU917553 ONC917553:ONQ917553 OWY917553:OXM917553 PGU917553:PHI917553 PQQ917553:PRE917553 QAM917553:QBA917553 QKI917553:QKW917553 QUE917553:QUS917553 REA917553:REO917553 RNW917553:ROK917553 RXS917553:RYG917553 SHO917553:SIC917553 SRK917553:SRY917553 TBG917553:TBU917553 TLC917553:TLQ917553 TUY917553:TVM917553 UEU917553:UFI917553 UOQ917553:UPE917553 UYM917553:UZA917553 VII917553:VIW917553 VSE917553:VSS917553 WCA917553:WCO917553 WLW917553:WMK917553 WVS917553:WWG917553 I983089:Y983089 JG983089:JU983089 TC983089:TQ983089 ACY983089:ADM983089 AMU983089:ANI983089 AWQ983089:AXE983089 BGM983089:BHA983089 BQI983089:BQW983089 CAE983089:CAS983089 CKA983089:CKO983089 CTW983089:CUK983089 DDS983089:DEG983089 DNO983089:DOC983089 DXK983089:DXY983089 EHG983089:EHU983089 ERC983089:ERQ983089 FAY983089:FBM983089 FKU983089:FLI983089 FUQ983089:FVE983089 GEM983089:GFA983089 GOI983089:GOW983089 GYE983089:GYS983089 HIA983089:HIO983089 HRW983089:HSK983089 IBS983089:ICG983089 ILO983089:IMC983089 IVK983089:IVY983089 JFG983089:JFU983089 JPC983089:JPQ983089 JYY983089:JZM983089 KIU983089:KJI983089 KSQ983089:KTE983089 LCM983089:LDA983089 LMI983089:LMW983089 LWE983089:LWS983089 MGA983089:MGO983089 MPW983089:MQK983089 MZS983089:NAG983089 NJO983089:NKC983089 NTK983089:NTY983089 ODG983089:ODU983089 ONC983089:ONQ983089 OWY983089:OXM983089 PGU983089:PHI983089 PQQ983089:PRE983089 QAM983089:QBA983089 QKI983089:QKW983089 QUE983089:QUS983089 REA983089:REO983089 RNW983089:ROK983089 RXS983089:RYG983089 SHO983089:SIC983089 SRK983089:SRY983089 TBG983089:TBU983089 TLC983089:TLQ983089 TUY983089:TVM983089 UEU983089:UFI983089 UOQ983089:UPE983089 UYM983089:UZA983089 VII983089:VIW983089 VSE983089:VSS983089 WCA983089:WCO983089 WLW983089:WMK983089 WVS983089:WWG983089 I51:Y51 JG51:JU51 TC51:TQ51 ACY51:ADM51 AMU51:ANI51 AWQ51:AXE51 BGM51:BHA51 BQI51:BQW51 CAE51:CAS51 CKA51:CKO51 CTW51:CUK51 DDS51:DEG51 DNO51:DOC51 DXK51:DXY51 EHG51:EHU51 ERC51:ERQ51 FAY51:FBM51 FKU51:FLI51 FUQ51:FVE51 GEM51:GFA51 GOI51:GOW51 GYE51:GYS51 HIA51:HIO51 HRW51:HSK51 IBS51:ICG51 ILO51:IMC51 IVK51:IVY51 JFG51:JFU51 JPC51:JPQ51 JYY51:JZM51 KIU51:KJI51 KSQ51:KTE51 LCM51:LDA51 LMI51:LMW51 LWE51:LWS51 MGA51:MGO51 MPW51:MQK51 MZS51:NAG51 NJO51:NKC51 NTK51:NTY51 ODG51:ODU51 ONC51:ONQ51 OWY51:OXM51 PGU51:PHI51 PQQ51:PRE51 QAM51:QBA51 QKI51:QKW51 QUE51:QUS51 REA51:REO51 RNW51:ROK51 RXS51:RYG51 SHO51:SIC51 SRK51:SRY51 TBG51:TBU51 TLC51:TLQ51 TUY51:TVM51 UEU51:UFI51 UOQ51:UPE51 UYM51:UZA51 VII51:VIW51 VSE51:VSS51 WCA51:WCO51 WLW51:WMK51 WVS51:WWG51 I65587:Y65587 JG65587:JU65587 TC65587:TQ65587 ACY65587:ADM65587 AMU65587:ANI65587 AWQ65587:AXE65587 BGM65587:BHA65587 BQI65587:BQW65587 CAE65587:CAS65587 CKA65587:CKO65587 CTW65587:CUK65587 DDS65587:DEG65587 DNO65587:DOC65587 DXK65587:DXY65587 EHG65587:EHU65587 ERC65587:ERQ65587 FAY65587:FBM65587 FKU65587:FLI65587 FUQ65587:FVE65587 GEM65587:GFA65587 GOI65587:GOW65587 GYE65587:GYS65587 HIA65587:HIO65587 HRW65587:HSK65587 IBS65587:ICG65587 ILO65587:IMC65587 IVK65587:IVY65587 JFG65587:JFU65587 JPC65587:JPQ65587 JYY65587:JZM65587 KIU65587:KJI65587 KSQ65587:KTE65587 LCM65587:LDA65587 LMI65587:LMW65587 LWE65587:LWS65587 MGA65587:MGO65587 MPW65587:MQK65587 MZS65587:NAG65587 NJO65587:NKC65587 NTK65587:NTY65587 ODG65587:ODU65587 ONC65587:ONQ65587 OWY65587:OXM65587 PGU65587:PHI65587 PQQ65587:PRE65587 QAM65587:QBA65587 QKI65587:QKW65587 QUE65587:QUS65587 REA65587:REO65587 RNW65587:ROK65587 RXS65587:RYG65587 SHO65587:SIC65587 SRK65587:SRY65587 TBG65587:TBU65587 TLC65587:TLQ65587 TUY65587:TVM65587 UEU65587:UFI65587 UOQ65587:UPE65587 UYM65587:UZA65587 VII65587:VIW65587 VSE65587:VSS65587 WCA65587:WCO65587 WLW65587:WMK65587 WVS65587:WWG65587 I131123:Y131123 JG131123:JU131123 TC131123:TQ131123 ACY131123:ADM131123 AMU131123:ANI131123 AWQ131123:AXE131123 BGM131123:BHA131123 BQI131123:BQW131123 CAE131123:CAS131123 CKA131123:CKO131123 CTW131123:CUK131123 DDS131123:DEG131123 DNO131123:DOC131123 DXK131123:DXY131123 EHG131123:EHU131123 ERC131123:ERQ131123 FAY131123:FBM131123 FKU131123:FLI131123 FUQ131123:FVE131123 GEM131123:GFA131123 GOI131123:GOW131123 GYE131123:GYS131123 HIA131123:HIO131123 HRW131123:HSK131123 IBS131123:ICG131123 ILO131123:IMC131123 IVK131123:IVY131123 JFG131123:JFU131123 JPC131123:JPQ131123 JYY131123:JZM131123 KIU131123:KJI131123 KSQ131123:KTE131123 LCM131123:LDA131123 LMI131123:LMW131123 LWE131123:LWS131123 MGA131123:MGO131123 MPW131123:MQK131123 MZS131123:NAG131123 NJO131123:NKC131123 NTK131123:NTY131123 ODG131123:ODU131123 ONC131123:ONQ131123 OWY131123:OXM131123 PGU131123:PHI131123 PQQ131123:PRE131123 QAM131123:QBA131123 QKI131123:QKW131123 QUE131123:QUS131123 REA131123:REO131123 RNW131123:ROK131123 RXS131123:RYG131123 SHO131123:SIC131123 SRK131123:SRY131123 TBG131123:TBU131123 TLC131123:TLQ131123 TUY131123:TVM131123 UEU131123:UFI131123 UOQ131123:UPE131123 UYM131123:UZA131123 VII131123:VIW131123 VSE131123:VSS131123 WCA131123:WCO131123 WLW131123:WMK131123 WVS131123:WWG131123 I196659:Y196659 JG196659:JU196659 TC196659:TQ196659 ACY196659:ADM196659 AMU196659:ANI196659 AWQ196659:AXE196659 BGM196659:BHA196659 BQI196659:BQW196659 CAE196659:CAS196659 CKA196659:CKO196659 CTW196659:CUK196659 DDS196659:DEG196659 DNO196659:DOC196659 DXK196659:DXY196659 EHG196659:EHU196659 ERC196659:ERQ196659 FAY196659:FBM196659 FKU196659:FLI196659 FUQ196659:FVE196659 GEM196659:GFA196659 GOI196659:GOW196659 GYE196659:GYS196659 HIA196659:HIO196659 HRW196659:HSK196659 IBS196659:ICG196659 ILO196659:IMC196659 IVK196659:IVY196659 JFG196659:JFU196659 JPC196659:JPQ196659 JYY196659:JZM196659 KIU196659:KJI196659 KSQ196659:KTE196659 LCM196659:LDA196659 LMI196659:LMW196659 LWE196659:LWS196659 MGA196659:MGO196659 MPW196659:MQK196659 MZS196659:NAG196659 NJO196659:NKC196659 NTK196659:NTY196659 ODG196659:ODU196659 ONC196659:ONQ196659 OWY196659:OXM196659 PGU196659:PHI196659 PQQ196659:PRE196659 QAM196659:QBA196659 QKI196659:QKW196659 QUE196659:QUS196659 REA196659:REO196659 RNW196659:ROK196659 RXS196659:RYG196659 SHO196659:SIC196659 SRK196659:SRY196659 TBG196659:TBU196659 TLC196659:TLQ196659 TUY196659:TVM196659 UEU196659:UFI196659 UOQ196659:UPE196659 UYM196659:UZA196659 VII196659:VIW196659 VSE196659:VSS196659 WCA196659:WCO196659 WLW196659:WMK196659 WVS196659:WWG196659 I262195:Y262195 JG262195:JU262195 TC262195:TQ262195 ACY262195:ADM262195 AMU262195:ANI262195 AWQ262195:AXE262195 BGM262195:BHA262195 BQI262195:BQW262195 CAE262195:CAS262195 CKA262195:CKO262195 CTW262195:CUK262195 DDS262195:DEG262195 DNO262195:DOC262195 DXK262195:DXY262195 EHG262195:EHU262195 ERC262195:ERQ262195 FAY262195:FBM262195 FKU262195:FLI262195 FUQ262195:FVE262195 GEM262195:GFA262195 GOI262195:GOW262195 GYE262195:GYS262195 HIA262195:HIO262195 HRW262195:HSK262195 IBS262195:ICG262195 ILO262195:IMC262195 IVK262195:IVY262195 JFG262195:JFU262195 JPC262195:JPQ262195 JYY262195:JZM262195 KIU262195:KJI262195 KSQ262195:KTE262195 LCM262195:LDA262195 LMI262195:LMW262195 LWE262195:LWS262195 MGA262195:MGO262195 MPW262195:MQK262195 MZS262195:NAG262195 NJO262195:NKC262195 NTK262195:NTY262195 ODG262195:ODU262195 ONC262195:ONQ262195 OWY262195:OXM262195 PGU262195:PHI262195 PQQ262195:PRE262195 QAM262195:QBA262195 QKI262195:QKW262195 QUE262195:QUS262195 REA262195:REO262195 RNW262195:ROK262195 RXS262195:RYG262195 SHO262195:SIC262195 SRK262195:SRY262195 TBG262195:TBU262195 TLC262195:TLQ262195 TUY262195:TVM262195 UEU262195:UFI262195 UOQ262195:UPE262195 UYM262195:UZA262195 VII262195:VIW262195 VSE262195:VSS262195 WCA262195:WCO262195 WLW262195:WMK262195 WVS262195:WWG262195 I327731:Y327731 JG327731:JU327731 TC327731:TQ327731 ACY327731:ADM327731 AMU327731:ANI327731 AWQ327731:AXE327731 BGM327731:BHA327731 BQI327731:BQW327731 CAE327731:CAS327731 CKA327731:CKO327731 CTW327731:CUK327731 DDS327731:DEG327731 DNO327731:DOC327731 DXK327731:DXY327731 EHG327731:EHU327731 ERC327731:ERQ327731 FAY327731:FBM327731 FKU327731:FLI327731 FUQ327731:FVE327731 GEM327731:GFA327731 GOI327731:GOW327731 GYE327731:GYS327731 HIA327731:HIO327731 HRW327731:HSK327731 IBS327731:ICG327731 ILO327731:IMC327731 IVK327731:IVY327731 JFG327731:JFU327731 JPC327731:JPQ327731 JYY327731:JZM327731 KIU327731:KJI327731 KSQ327731:KTE327731 LCM327731:LDA327731 LMI327731:LMW327731 LWE327731:LWS327731 MGA327731:MGO327731 MPW327731:MQK327731 MZS327731:NAG327731 NJO327731:NKC327731 NTK327731:NTY327731 ODG327731:ODU327731 ONC327731:ONQ327731 OWY327731:OXM327731 PGU327731:PHI327731 PQQ327731:PRE327731 QAM327731:QBA327731 QKI327731:QKW327731 QUE327731:QUS327731 REA327731:REO327731 RNW327731:ROK327731 RXS327731:RYG327731 SHO327731:SIC327731 SRK327731:SRY327731 TBG327731:TBU327731 TLC327731:TLQ327731 TUY327731:TVM327731 UEU327731:UFI327731 UOQ327731:UPE327731 UYM327731:UZA327731 VII327731:VIW327731 VSE327731:VSS327731 WCA327731:WCO327731 WLW327731:WMK327731 WVS327731:WWG327731 I393267:Y393267 JG393267:JU393267 TC393267:TQ393267 ACY393267:ADM393267 AMU393267:ANI393267 AWQ393267:AXE393267 BGM393267:BHA393267 BQI393267:BQW393267 CAE393267:CAS393267 CKA393267:CKO393267 CTW393267:CUK393267 DDS393267:DEG393267 DNO393267:DOC393267 DXK393267:DXY393267 EHG393267:EHU393267 ERC393267:ERQ393267 FAY393267:FBM393267 FKU393267:FLI393267 FUQ393267:FVE393267 GEM393267:GFA393267 GOI393267:GOW393267 GYE393267:GYS393267 HIA393267:HIO393267 HRW393267:HSK393267 IBS393267:ICG393267 ILO393267:IMC393267 IVK393267:IVY393267 JFG393267:JFU393267 JPC393267:JPQ393267 JYY393267:JZM393267 KIU393267:KJI393267 KSQ393267:KTE393267 LCM393267:LDA393267 LMI393267:LMW393267 LWE393267:LWS393267 MGA393267:MGO393267 MPW393267:MQK393267 MZS393267:NAG393267 NJO393267:NKC393267 NTK393267:NTY393267 ODG393267:ODU393267 ONC393267:ONQ393267 OWY393267:OXM393267 PGU393267:PHI393267 PQQ393267:PRE393267 QAM393267:QBA393267 QKI393267:QKW393267 QUE393267:QUS393267 REA393267:REO393267 RNW393267:ROK393267 RXS393267:RYG393267 SHO393267:SIC393267 SRK393267:SRY393267 TBG393267:TBU393267 TLC393267:TLQ393267 TUY393267:TVM393267 UEU393267:UFI393267 UOQ393267:UPE393267 UYM393267:UZA393267 VII393267:VIW393267 VSE393267:VSS393267 WCA393267:WCO393267 WLW393267:WMK393267 WVS393267:WWG393267 I458803:Y458803 JG458803:JU458803 TC458803:TQ458803 ACY458803:ADM458803 AMU458803:ANI458803 AWQ458803:AXE458803 BGM458803:BHA458803 BQI458803:BQW458803 CAE458803:CAS458803 CKA458803:CKO458803 CTW458803:CUK458803 DDS458803:DEG458803 DNO458803:DOC458803 DXK458803:DXY458803 EHG458803:EHU458803 ERC458803:ERQ458803 FAY458803:FBM458803 FKU458803:FLI458803 FUQ458803:FVE458803 GEM458803:GFA458803 GOI458803:GOW458803 GYE458803:GYS458803 HIA458803:HIO458803 HRW458803:HSK458803 IBS458803:ICG458803 ILO458803:IMC458803 IVK458803:IVY458803 JFG458803:JFU458803 JPC458803:JPQ458803 JYY458803:JZM458803 KIU458803:KJI458803 KSQ458803:KTE458803 LCM458803:LDA458803 LMI458803:LMW458803 LWE458803:LWS458803 MGA458803:MGO458803 MPW458803:MQK458803 MZS458803:NAG458803 NJO458803:NKC458803 NTK458803:NTY458803 ODG458803:ODU458803 ONC458803:ONQ458803 OWY458803:OXM458803 PGU458803:PHI458803 PQQ458803:PRE458803 QAM458803:QBA458803 QKI458803:QKW458803 QUE458803:QUS458803 REA458803:REO458803 RNW458803:ROK458803 RXS458803:RYG458803 SHO458803:SIC458803 SRK458803:SRY458803 TBG458803:TBU458803 TLC458803:TLQ458803 TUY458803:TVM458803 UEU458803:UFI458803 UOQ458803:UPE458803 UYM458803:UZA458803 VII458803:VIW458803 VSE458803:VSS458803 WCA458803:WCO458803 WLW458803:WMK458803 WVS458803:WWG458803 I524339:Y524339 JG524339:JU524339 TC524339:TQ524339 ACY524339:ADM524339 AMU524339:ANI524339 AWQ524339:AXE524339 BGM524339:BHA524339 BQI524339:BQW524339 CAE524339:CAS524339 CKA524339:CKO524339 CTW524339:CUK524339 DDS524339:DEG524339 DNO524339:DOC524339 DXK524339:DXY524339 EHG524339:EHU524339 ERC524339:ERQ524339 FAY524339:FBM524339 FKU524339:FLI524339 FUQ524339:FVE524339 GEM524339:GFA524339 GOI524339:GOW524339 GYE524339:GYS524339 HIA524339:HIO524339 HRW524339:HSK524339 IBS524339:ICG524339 ILO524339:IMC524339 IVK524339:IVY524339 JFG524339:JFU524339 JPC524339:JPQ524339 JYY524339:JZM524339 KIU524339:KJI524339 KSQ524339:KTE524339 LCM524339:LDA524339 LMI524339:LMW524339 LWE524339:LWS524339 MGA524339:MGO524339 MPW524339:MQK524339 MZS524339:NAG524339 NJO524339:NKC524339 NTK524339:NTY524339 ODG524339:ODU524339 ONC524339:ONQ524339 OWY524339:OXM524339 PGU524339:PHI524339 PQQ524339:PRE524339 QAM524339:QBA524339 QKI524339:QKW524339 QUE524339:QUS524339 REA524339:REO524339 RNW524339:ROK524339 RXS524339:RYG524339 SHO524339:SIC524339 SRK524339:SRY524339 TBG524339:TBU524339 TLC524339:TLQ524339 TUY524339:TVM524339 UEU524339:UFI524339 UOQ524339:UPE524339 UYM524339:UZA524339 VII524339:VIW524339 VSE524339:VSS524339 WCA524339:WCO524339 WLW524339:WMK524339 WVS524339:WWG524339 I589875:Y589875 JG589875:JU589875 TC589875:TQ589875 ACY589875:ADM589875 AMU589875:ANI589875 AWQ589875:AXE589875 BGM589875:BHA589875 BQI589875:BQW589875 CAE589875:CAS589875 CKA589875:CKO589875 CTW589875:CUK589875 DDS589875:DEG589875 DNO589875:DOC589875 DXK589875:DXY589875 EHG589875:EHU589875 ERC589875:ERQ589875 FAY589875:FBM589875 FKU589875:FLI589875 FUQ589875:FVE589875 GEM589875:GFA589875 GOI589875:GOW589875 GYE589875:GYS589875 HIA589875:HIO589875 HRW589875:HSK589875 IBS589875:ICG589875 ILO589875:IMC589875 IVK589875:IVY589875 JFG589875:JFU589875 JPC589875:JPQ589875 JYY589875:JZM589875 KIU589875:KJI589875 KSQ589875:KTE589875 LCM589875:LDA589875 LMI589875:LMW589875 LWE589875:LWS589875 MGA589875:MGO589875 MPW589875:MQK589875 MZS589875:NAG589875 NJO589875:NKC589875 NTK589875:NTY589875 ODG589875:ODU589875 ONC589875:ONQ589875 OWY589875:OXM589875 PGU589875:PHI589875 PQQ589875:PRE589875 QAM589875:QBA589875 QKI589875:QKW589875 QUE589875:QUS589875 REA589875:REO589875 RNW589875:ROK589875 RXS589875:RYG589875 SHO589875:SIC589875 SRK589875:SRY589875 TBG589875:TBU589875 TLC589875:TLQ589875 TUY589875:TVM589875 UEU589875:UFI589875 UOQ589875:UPE589875 UYM589875:UZA589875 VII589875:VIW589875 VSE589875:VSS589875 WCA589875:WCO589875 WLW589875:WMK589875 WVS589875:WWG589875 I655411:Y655411 JG655411:JU655411 TC655411:TQ655411 ACY655411:ADM655411 AMU655411:ANI655411 AWQ655411:AXE655411 BGM655411:BHA655411 BQI655411:BQW655411 CAE655411:CAS655411 CKA655411:CKO655411 CTW655411:CUK655411 DDS655411:DEG655411 DNO655411:DOC655411 DXK655411:DXY655411 EHG655411:EHU655411 ERC655411:ERQ655411 FAY655411:FBM655411 FKU655411:FLI655411 FUQ655411:FVE655411 GEM655411:GFA655411 GOI655411:GOW655411 GYE655411:GYS655411 HIA655411:HIO655411 HRW655411:HSK655411 IBS655411:ICG655411 ILO655411:IMC655411 IVK655411:IVY655411 JFG655411:JFU655411 JPC655411:JPQ655411 JYY655411:JZM655411 KIU655411:KJI655411 KSQ655411:KTE655411 LCM655411:LDA655411 LMI655411:LMW655411 LWE655411:LWS655411 MGA655411:MGO655411 MPW655411:MQK655411 MZS655411:NAG655411 NJO655411:NKC655411 NTK655411:NTY655411 ODG655411:ODU655411 ONC655411:ONQ655411 OWY655411:OXM655411 PGU655411:PHI655411 PQQ655411:PRE655411 QAM655411:QBA655411 QKI655411:QKW655411 QUE655411:QUS655411 REA655411:REO655411 RNW655411:ROK655411 RXS655411:RYG655411 SHO655411:SIC655411 SRK655411:SRY655411 TBG655411:TBU655411 TLC655411:TLQ655411 TUY655411:TVM655411 UEU655411:UFI655411 UOQ655411:UPE655411 UYM655411:UZA655411 VII655411:VIW655411 VSE655411:VSS655411 WCA655411:WCO655411 WLW655411:WMK655411 WVS655411:WWG655411 I720947:Y720947 JG720947:JU720947 TC720947:TQ720947 ACY720947:ADM720947 AMU720947:ANI720947 AWQ720947:AXE720947 BGM720947:BHA720947 BQI720947:BQW720947 CAE720947:CAS720947 CKA720947:CKO720947 CTW720947:CUK720947 DDS720947:DEG720947 DNO720947:DOC720947 DXK720947:DXY720947 EHG720947:EHU720947 ERC720947:ERQ720947 FAY720947:FBM720947 FKU720947:FLI720947 FUQ720947:FVE720947 GEM720947:GFA720947 GOI720947:GOW720947 GYE720947:GYS720947 HIA720947:HIO720947 HRW720947:HSK720947 IBS720947:ICG720947 ILO720947:IMC720947 IVK720947:IVY720947 JFG720947:JFU720947 JPC720947:JPQ720947 JYY720947:JZM720947 KIU720947:KJI720947 KSQ720947:KTE720947 LCM720947:LDA720947 LMI720947:LMW720947 LWE720947:LWS720947 MGA720947:MGO720947 MPW720947:MQK720947 MZS720947:NAG720947 NJO720947:NKC720947 NTK720947:NTY720947 ODG720947:ODU720947 ONC720947:ONQ720947 OWY720947:OXM720947 PGU720947:PHI720947 PQQ720947:PRE720947 QAM720947:QBA720947 QKI720947:QKW720947 QUE720947:QUS720947 REA720947:REO720947 RNW720947:ROK720947 RXS720947:RYG720947 SHO720947:SIC720947 SRK720947:SRY720947 TBG720947:TBU720947 TLC720947:TLQ720947 TUY720947:TVM720947 UEU720947:UFI720947 UOQ720947:UPE720947 UYM720947:UZA720947 VII720947:VIW720947 VSE720947:VSS720947 WCA720947:WCO720947 WLW720947:WMK720947 WVS720947:WWG720947 I786483:Y786483 JG786483:JU786483 TC786483:TQ786483 ACY786483:ADM786483 AMU786483:ANI786483 AWQ786483:AXE786483 BGM786483:BHA786483 BQI786483:BQW786483 CAE786483:CAS786483 CKA786483:CKO786483 CTW786483:CUK786483 DDS786483:DEG786483 DNO786483:DOC786483 DXK786483:DXY786483 EHG786483:EHU786483 ERC786483:ERQ786483 FAY786483:FBM786483 FKU786483:FLI786483 FUQ786483:FVE786483 GEM786483:GFA786483 GOI786483:GOW786483 GYE786483:GYS786483 HIA786483:HIO786483 HRW786483:HSK786483 IBS786483:ICG786483 ILO786483:IMC786483 IVK786483:IVY786483 JFG786483:JFU786483 JPC786483:JPQ786483 JYY786483:JZM786483 KIU786483:KJI786483 KSQ786483:KTE786483 LCM786483:LDA786483 LMI786483:LMW786483 LWE786483:LWS786483 MGA786483:MGO786483 MPW786483:MQK786483 MZS786483:NAG786483 NJO786483:NKC786483 NTK786483:NTY786483 ODG786483:ODU786483 ONC786483:ONQ786483 OWY786483:OXM786483 PGU786483:PHI786483 PQQ786483:PRE786483 QAM786483:QBA786483 QKI786483:QKW786483 QUE786483:QUS786483 REA786483:REO786483 RNW786483:ROK786483 RXS786483:RYG786483 SHO786483:SIC786483 SRK786483:SRY786483 TBG786483:TBU786483 TLC786483:TLQ786483 TUY786483:TVM786483 UEU786483:UFI786483 UOQ786483:UPE786483 UYM786483:UZA786483 VII786483:VIW786483 VSE786483:VSS786483 WCA786483:WCO786483 WLW786483:WMK786483 WVS786483:WWG786483 I852019:Y852019 JG852019:JU852019 TC852019:TQ852019 ACY852019:ADM852019 AMU852019:ANI852019 AWQ852019:AXE852019 BGM852019:BHA852019 BQI852019:BQW852019 CAE852019:CAS852019 CKA852019:CKO852019 CTW852019:CUK852019 DDS852019:DEG852019 DNO852019:DOC852019 DXK852019:DXY852019 EHG852019:EHU852019 ERC852019:ERQ852019 FAY852019:FBM852019 FKU852019:FLI852019 FUQ852019:FVE852019 GEM852019:GFA852019 GOI852019:GOW852019 GYE852019:GYS852019 HIA852019:HIO852019 HRW852019:HSK852019 IBS852019:ICG852019 ILO852019:IMC852019 IVK852019:IVY852019 JFG852019:JFU852019 JPC852019:JPQ852019 JYY852019:JZM852019 KIU852019:KJI852019 KSQ852019:KTE852019 LCM852019:LDA852019 LMI852019:LMW852019 LWE852019:LWS852019 MGA852019:MGO852019 MPW852019:MQK852019 MZS852019:NAG852019 NJO852019:NKC852019 NTK852019:NTY852019 ODG852019:ODU852019 ONC852019:ONQ852019 OWY852019:OXM852019 PGU852019:PHI852019 PQQ852019:PRE852019 QAM852019:QBA852019 QKI852019:QKW852019 QUE852019:QUS852019 REA852019:REO852019 RNW852019:ROK852019 RXS852019:RYG852019 SHO852019:SIC852019 SRK852019:SRY852019 TBG852019:TBU852019 TLC852019:TLQ852019 TUY852019:TVM852019 UEU852019:UFI852019 UOQ852019:UPE852019 UYM852019:UZA852019 VII852019:VIW852019 VSE852019:VSS852019 WCA852019:WCO852019 WLW852019:WMK852019 WVS852019:WWG852019 I917555:Y917555 JG917555:JU917555 TC917555:TQ917555 ACY917555:ADM917555 AMU917555:ANI917555 AWQ917555:AXE917555 BGM917555:BHA917555 BQI917555:BQW917555 CAE917555:CAS917555 CKA917555:CKO917555 CTW917555:CUK917555 DDS917555:DEG917555 DNO917555:DOC917555 DXK917555:DXY917555 EHG917555:EHU917555 ERC917555:ERQ917555 FAY917555:FBM917555 FKU917555:FLI917555 FUQ917555:FVE917555 GEM917555:GFA917555 GOI917555:GOW917555 GYE917555:GYS917555 HIA917555:HIO917555 HRW917555:HSK917555 IBS917555:ICG917555 ILO917555:IMC917555 IVK917555:IVY917555 JFG917555:JFU917555 JPC917555:JPQ917555 JYY917555:JZM917555 KIU917555:KJI917555 KSQ917555:KTE917555 LCM917555:LDA917555 LMI917555:LMW917555 LWE917555:LWS917555 MGA917555:MGO917555 MPW917555:MQK917555 MZS917555:NAG917555 NJO917555:NKC917555 NTK917555:NTY917555 ODG917555:ODU917555 ONC917555:ONQ917555 OWY917555:OXM917555 PGU917555:PHI917555 PQQ917555:PRE917555 QAM917555:QBA917555 QKI917555:QKW917555 QUE917555:QUS917555 REA917555:REO917555 RNW917555:ROK917555 RXS917555:RYG917555 SHO917555:SIC917555 SRK917555:SRY917555 TBG917555:TBU917555 TLC917555:TLQ917555 TUY917555:TVM917555 UEU917555:UFI917555 UOQ917555:UPE917555 UYM917555:UZA917555 VII917555:VIW917555 VSE917555:VSS917555 WCA917555:WCO917555 WLW917555:WMK917555 WVS917555:WWG917555 I983091:Y983091 JG983091:JU983091 TC983091:TQ983091 ACY983091:ADM983091 AMU983091:ANI983091 AWQ983091:AXE983091 BGM983091:BHA983091 BQI983091:BQW983091 CAE983091:CAS983091 CKA983091:CKO983091 CTW983091:CUK983091 DDS983091:DEG983091 DNO983091:DOC983091 DXK983091:DXY983091 EHG983091:EHU983091 ERC983091:ERQ983091 FAY983091:FBM983091 FKU983091:FLI983091 FUQ983091:FVE983091 GEM983091:GFA983091 GOI983091:GOW983091 GYE983091:GYS983091 HIA983091:HIO983091 HRW983091:HSK983091 IBS983091:ICG983091 ILO983091:IMC983091 IVK983091:IVY983091 JFG983091:JFU983091 JPC983091:JPQ983091 JYY983091:JZM983091 KIU983091:KJI983091 KSQ983091:KTE983091 LCM983091:LDA983091 LMI983091:LMW983091 LWE983091:LWS983091 MGA983091:MGO983091 MPW983091:MQK983091 MZS983091:NAG983091 NJO983091:NKC983091 NTK983091:NTY983091 ODG983091:ODU983091 ONC983091:ONQ983091 OWY983091:OXM983091 PGU983091:PHI983091 PQQ983091:PRE983091 QAM983091:QBA983091 QKI983091:QKW983091 QUE983091:QUS983091 REA983091:REO983091 RNW983091:ROK983091 RXS983091:RYG983091 SHO983091:SIC983091 SRK983091:SRY983091 TBG983091:TBU983091 TLC983091:TLQ983091 TUY983091:TVM983091 UEU983091:UFI983091 UOQ983091:UPE983091 UYM983091:UZA983091 VII983091:VIW983091 VSE983091:VSS983091 WCA983091:WCO983091 WLW983091:WMK983091 WVS983091:WWG983091 I65:Y65 JG65:JU65 TC65:TQ65 ACY65:ADM65 AMU65:ANI65 AWQ65:AXE65 BGM65:BHA65 BQI65:BQW65 CAE65:CAS65 CKA65:CKO65 CTW65:CUK65 DDS65:DEG65 DNO65:DOC65 DXK65:DXY65 EHG65:EHU65 ERC65:ERQ65 FAY65:FBM65 FKU65:FLI65 FUQ65:FVE65 GEM65:GFA65 GOI65:GOW65 GYE65:GYS65 HIA65:HIO65 HRW65:HSK65 IBS65:ICG65 ILO65:IMC65 IVK65:IVY65 JFG65:JFU65 JPC65:JPQ65 JYY65:JZM65 KIU65:KJI65 KSQ65:KTE65 LCM65:LDA65 LMI65:LMW65 LWE65:LWS65 MGA65:MGO65 MPW65:MQK65 MZS65:NAG65 NJO65:NKC65 NTK65:NTY65 ODG65:ODU65 ONC65:ONQ65 OWY65:OXM65 PGU65:PHI65 PQQ65:PRE65 QAM65:QBA65 QKI65:QKW65 QUE65:QUS65 REA65:REO65 RNW65:ROK65 RXS65:RYG65 SHO65:SIC65 SRK65:SRY65 TBG65:TBU65 TLC65:TLQ65 TUY65:TVM65 UEU65:UFI65 UOQ65:UPE65 UYM65:UZA65 VII65:VIW65 VSE65:VSS65 WCA65:WCO65 WLW65:WMK65 WVS65:WWG65 I65601:Y65601 JG65601:JU65601 TC65601:TQ65601 ACY65601:ADM65601 AMU65601:ANI65601 AWQ65601:AXE65601 BGM65601:BHA65601 BQI65601:BQW65601 CAE65601:CAS65601 CKA65601:CKO65601 CTW65601:CUK65601 DDS65601:DEG65601 DNO65601:DOC65601 DXK65601:DXY65601 EHG65601:EHU65601 ERC65601:ERQ65601 FAY65601:FBM65601 FKU65601:FLI65601 FUQ65601:FVE65601 GEM65601:GFA65601 GOI65601:GOW65601 GYE65601:GYS65601 HIA65601:HIO65601 HRW65601:HSK65601 IBS65601:ICG65601 ILO65601:IMC65601 IVK65601:IVY65601 JFG65601:JFU65601 JPC65601:JPQ65601 JYY65601:JZM65601 KIU65601:KJI65601 KSQ65601:KTE65601 LCM65601:LDA65601 LMI65601:LMW65601 LWE65601:LWS65601 MGA65601:MGO65601 MPW65601:MQK65601 MZS65601:NAG65601 NJO65601:NKC65601 NTK65601:NTY65601 ODG65601:ODU65601 ONC65601:ONQ65601 OWY65601:OXM65601 PGU65601:PHI65601 PQQ65601:PRE65601 QAM65601:QBA65601 QKI65601:QKW65601 QUE65601:QUS65601 REA65601:REO65601 RNW65601:ROK65601 RXS65601:RYG65601 SHO65601:SIC65601 SRK65601:SRY65601 TBG65601:TBU65601 TLC65601:TLQ65601 TUY65601:TVM65601 UEU65601:UFI65601 UOQ65601:UPE65601 UYM65601:UZA65601 VII65601:VIW65601 VSE65601:VSS65601 WCA65601:WCO65601 WLW65601:WMK65601 WVS65601:WWG65601 I131137:Y131137 JG131137:JU131137 TC131137:TQ131137 ACY131137:ADM131137 AMU131137:ANI131137 AWQ131137:AXE131137 BGM131137:BHA131137 BQI131137:BQW131137 CAE131137:CAS131137 CKA131137:CKO131137 CTW131137:CUK131137 DDS131137:DEG131137 DNO131137:DOC131137 DXK131137:DXY131137 EHG131137:EHU131137 ERC131137:ERQ131137 FAY131137:FBM131137 FKU131137:FLI131137 FUQ131137:FVE131137 GEM131137:GFA131137 GOI131137:GOW131137 GYE131137:GYS131137 HIA131137:HIO131137 HRW131137:HSK131137 IBS131137:ICG131137 ILO131137:IMC131137 IVK131137:IVY131137 JFG131137:JFU131137 JPC131137:JPQ131137 JYY131137:JZM131137 KIU131137:KJI131137 KSQ131137:KTE131137 LCM131137:LDA131137 LMI131137:LMW131137 LWE131137:LWS131137 MGA131137:MGO131137 MPW131137:MQK131137 MZS131137:NAG131137 NJO131137:NKC131137 NTK131137:NTY131137 ODG131137:ODU131137 ONC131137:ONQ131137 OWY131137:OXM131137 PGU131137:PHI131137 PQQ131137:PRE131137 QAM131137:QBA131137 QKI131137:QKW131137 QUE131137:QUS131137 REA131137:REO131137 RNW131137:ROK131137 RXS131137:RYG131137 SHO131137:SIC131137 SRK131137:SRY131137 TBG131137:TBU131137 TLC131137:TLQ131137 TUY131137:TVM131137 UEU131137:UFI131137 UOQ131137:UPE131137 UYM131137:UZA131137 VII131137:VIW131137 VSE131137:VSS131137 WCA131137:WCO131137 WLW131137:WMK131137 WVS131137:WWG131137 I196673:Y196673 JG196673:JU196673 TC196673:TQ196673 ACY196673:ADM196673 AMU196673:ANI196673 AWQ196673:AXE196673 BGM196673:BHA196673 BQI196673:BQW196673 CAE196673:CAS196673 CKA196673:CKO196673 CTW196673:CUK196673 DDS196673:DEG196673 DNO196673:DOC196673 DXK196673:DXY196673 EHG196673:EHU196673 ERC196673:ERQ196673 FAY196673:FBM196673 FKU196673:FLI196673 FUQ196673:FVE196673 GEM196673:GFA196673 GOI196673:GOW196673 GYE196673:GYS196673 HIA196673:HIO196673 HRW196673:HSK196673 IBS196673:ICG196673 ILO196673:IMC196673 IVK196673:IVY196673 JFG196673:JFU196673 JPC196673:JPQ196673 JYY196673:JZM196673 KIU196673:KJI196673 KSQ196673:KTE196673 LCM196673:LDA196673 LMI196673:LMW196673 LWE196673:LWS196673 MGA196673:MGO196673 MPW196673:MQK196673 MZS196673:NAG196673 NJO196673:NKC196673 NTK196673:NTY196673 ODG196673:ODU196673 ONC196673:ONQ196673 OWY196673:OXM196673 PGU196673:PHI196673 PQQ196673:PRE196673 QAM196673:QBA196673 QKI196673:QKW196673 QUE196673:QUS196673 REA196673:REO196673 RNW196673:ROK196673 RXS196673:RYG196673 SHO196673:SIC196673 SRK196673:SRY196673 TBG196673:TBU196673 TLC196673:TLQ196673 TUY196673:TVM196673 UEU196673:UFI196673 UOQ196673:UPE196673 UYM196673:UZA196673 VII196673:VIW196673 VSE196673:VSS196673 WCA196673:WCO196673 WLW196673:WMK196673 WVS196673:WWG196673 I262209:Y262209 JG262209:JU262209 TC262209:TQ262209 ACY262209:ADM262209 AMU262209:ANI262209 AWQ262209:AXE262209 BGM262209:BHA262209 BQI262209:BQW262209 CAE262209:CAS262209 CKA262209:CKO262209 CTW262209:CUK262209 DDS262209:DEG262209 DNO262209:DOC262209 DXK262209:DXY262209 EHG262209:EHU262209 ERC262209:ERQ262209 FAY262209:FBM262209 FKU262209:FLI262209 FUQ262209:FVE262209 GEM262209:GFA262209 GOI262209:GOW262209 GYE262209:GYS262209 HIA262209:HIO262209 HRW262209:HSK262209 IBS262209:ICG262209 ILO262209:IMC262209 IVK262209:IVY262209 JFG262209:JFU262209 JPC262209:JPQ262209 JYY262209:JZM262209 KIU262209:KJI262209 KSQ262209:KTE262209 LCM262209:LDA262209 LMI262209:LMW262209 LWE262209:LWS262209 MGA262209:MGO262209 MPW262209:MQK262209 MZS262209:NAG262209 NJO262209:NKC262209 NTK262209:NTY262209 ODG262209:ODU262209 ONC262209:ONQ262209 OWY262209:OXM262209 PGU262209:PHI262209 PQQ262209:PRE262209 QAM262209:QBA262209 QKI262209:QKW262209 QUE262209:QUS262209 REA262209:REO262209 RNW262209:ROK262209 RXS262209:RYG262209 SHO262209:SIC262209 SRK262209:SRY262209 TBG262209:TBU262209 TLC262209:TLQ262209 TUY262209:TVM262209 UEU262209:UFI262209 UOQ262209:UPE262209 UYM262209:UZA262209 VII262209:VIW262209 VSE262209:VSS262209 WCA262209:WCO262209 WLW262209:WMK262209 WVS262209:WWG262209 I327745:Y327745 JG327745:JU327745 TC327745:TQ327745 ACY327745:ADM327745 AMU327745:ANI327745 AWQ327745:AXE327745 BGM327745:BHA327745 BQI327745:BQW327745 CAE327745:CAS327745 CKA327745:CKO327745 CTW327745:CUK327745 DDS327745:DEG327745 DNO327745:DOC327745 DXK327745:DXY327745 EHG327745:EHU327745 ERC327745:ERQ327745 FAY327745:FBM327745 FKU327745:FLI327745 FUQ327745:FVE327745 GEM327745:GFA327745 GOI327745:GOW327745 GYE327745:GYS327745 HIA327745:HIO327745 HRW327745:HSK327745 IBS327745:ICG327745 ILO327745:IMC327745 IVK327745:IVY327745 JFG327745:JFU327745 JPC327745:JPQ327745 JYY327745:JZM327745 KIU327745:KJI327745 KSQ327745:KTE327745 LCM327745:LDA327745 LMI327745:LMW327745 LWE327745:LWS327745 MGA327745:MGO327745 MPW327745:MQK327745 MZS327745:NAG327745 NJO327745:NKC327745 NTK327745:NTY327745 ODG327745:ODU327745 ONC327745:ONQ327745 OWY327745:OXM327745 PGU327745:PHI327745 PQQ327745:PRE327745 QAM327745:QBA327745 QKI327745:QKW327745 QUE327745:QUS327745 REA327745:REO327745 RNW327745:ROK327745 RXS327745:RYG327745 SHO327745:SIC327745 SRK327745:SRY327745 TBG327745:TBU327745 TLC327745:TLQ327745 TUY327745:TVM327745 UEU327745:UFI327745 UOQ327745:UPE327745 UYM327745:UZA327745 VII327745:VIW327745 VSE327745:VSS327745 WCA327745:WCO327745 WLW327745:WMK327745 WVS327745:WWG327745 I393281:Y393281 JG393281:JU393281 TC393281:TQ393281 ACY393281:ADM393281 AMU393281:ANI393281 AWQ393281:AXE393281 BGM393281:BHA393281 BQI393281:BQW393281 CAE393281:CAS393281 CKA393281:CKO393281 CTW393281:CUK393281 DDS393281:DEG393281 DNO393281:DOC393281 DXK393281:DXY393281 EHG393281:EHU393281 ERC393281:ERQ393281 FAY393281:FBM393281 FKU393281:FLI393281 FUQ393281:FVE393281 GEM393281:GFA393281 GOI393281:GOW393281 GYE393281:GYS393281 HIA393281:HIO393281 HRW393281:HSK393281 IBS393281:ICG393281 ILO393281:IMC393281 IVK393281:IVY393281 JFG393281:JFU393281 JPC393281:JPQ393281 JYY393281:JZM393281 KIU393281:KJI393281 KSQ393281:KTE393281 LCM393281:LDA393281 LMI393281:LMW393281 LWE393281:LWS393281 MGA393281:MGO393281 MPW393281:MQK393281 MZS393281:NAG393281 NJO393281:NKC393281 NTK393281:NTY393281 ODG393281:ODU393281 ONC393281:ONQ393281 OWY393281:OXM393281 PGU393281:PHI393281 PQQ393281:PRE393281 QAM393281:QBA393281 QKI393281:QKW393281 QUE393281:QUS393281 REA393281:REO393281 RNW393281:ROK393281 RXS393281:RYG393281 SHO393281:SIC393281 SRK393281:SRY393281 TBG393281:TBU393281 TLC393281:TLQ393281 TUY393281:TVM393281 UEU393281:UFI393281 UOQ393281:UPE393281 UYM393281:UZA393281 VII393281:VIW393281 VSE393281:VSS393281 WCA393281:WCO393281 WLW393281:WMK393281 WVS393281:WWG393281 I458817:Y458817 JG458817:JU458817 TC458817:TQ458817 ACY458817:ADM458817 AMU458817:ANI458817 AWQ458817:AXE458817 BGM458817:BHA458817 BQI458817:BQW458817 CAE458817:CAS458817 CKA458817:CKO458817 CTW458817:CUK458817 DDS458817:DEG458817 DNO458817:DOC458817 DXK458817:DXY458817 EHG458817:EHU458817 ERC458817:ERQ458817 FAY458817:FBM458817 FKU458817:FLI458817 FUQ458817:FVE458817 GEM458817:GFA458817 GOI458817:GOW458817 GYE458817:GYS458817 HIA458817:HIO458817 HRW458817:HSK458817 IBS458817:ICG458817 ILO458817:IMC458817 IVK458817:IVY458817 JFG458817:JFU458817 JPC458817:JPQ458817 JYY458817:JZM458817 KIU458817:KJI458817 KSQ458817:KTE458817 LCM458817:LDA458817 LMI458817:LMW458817 LWE458817:LWS458817 MGA458817:MGO458817 MPW458817:MQK458817 MZS458817:NAG458817 NJO458817:NKC458817 NTK458817:NTY458817 ODG458817:ODU458817 ONC458817:ONQ458817 OWY458817:OXM458817 PGU458817:PHI458817 PQQ458817:PRE458817 QAM458817:QBA458817 QKI458817:QKW458817 QUE458817:QUS458817 REA458817:REO458817 RNW458817:ROK458817 RXS458817:RYG458817 SHO458817:SIC458817 SRK458817:SRY458817 TBG458817:TBU458817 TLC458817:TLQ458817 TUY458817:TVM458817 UEU458817:UFI458817 UOQ458817:UPE458817 UYM458817:UZA458817 VII458817:VIW458817 VSE458817:VSS458817 WCA458817:WCO458817 WLW458817:WMK458817 WVS458817:WWG458817 I524353:Y524353 JG524353:JU524353 TC524353:TQ524353 ACY524353:ADM524353 AMU524353:ANI524353 AWQ524353:AXE524353 BGM524353:BHA524353 BQI524353:BQW524353 CAE524353:CAS524353 CKA524353:CKO524353 CTW524353:CUK524353 DDS524353:DEG524353 DNO524353:DOC524353 DXK524353:DXY524353 EHG524353:EHU524353 ERC524353:ERQ524353 FAY524353:FBM524353 FKU524353:FLI524353 FUQ524353:FVE524353 GEM524353:GFA524353 GOI524353:GOW524353 GYE524353:GYS524353 HIA524353:HIO524353 HRW524353:HSK524353 IBS524353:ICG524353 ILO524353:IMC524353 IVK524353:IVY524353 JFG524353:JFU524353 JPC524353:JPQ524353 JYY524353:JZM524353 KIU524353:KJI524353 KSQ524353:KTE524353 LCM524353:LDA524353 LMI524353:LMW524353 LWE524353:LWS524353 MGA524353:MGO524353 MPW524353:MQK524353 MZS524353:NAG524353 NJO524353:NKC524353 NTK524353:NTY524353 ODG524353:ODU524353 ONC524353:ONQ524353 OWY524353:OXM524353 PGU524353:PHI524353 PQQ524353:PRE524353 QAM524353:QBA524353 QKI524353:QKW524353 QUE524353:QUS524353 REA524353:REO524353 RNW524353:ROK524353 RXS524353:RYG524353 SHO524353:SIC524353 SRK524353:SRY524353 TBG524353:TBU524353 TLC524353:TLQ524353 TUY524353:TVM524353 UEU524353:UFI524353 UOQ524353:UPE524353 UYM524353:UZA524353 VII524353:VIW524353 VSE524353:VSS524353 WCA524353:WCO524353 WLW524353:WMK524353 WVS524353:WWG524353 I589889:Y589889 JG589889:JU589889 TC589889:TQ589889 ACY589889:ADM589889 AMU589889:ANI589889 AWQ589889:AXE589889 BGM589889:BHA589889 BQI589889:BQW589889 CAE589889:CAS589889 CKA589889:CKO589889 CTW589889:CUK589889 DDS589889:DEG589889 DNO589889:DOC589889 DXK589889:DXY589889 EHG589889:EHU589889 ERC589889:ERQ589889 FAY589889:FBM589889 FKU589889:FLI589889 FUQ589889:FVE589889 GEM589889:GFA589889 GOI589889:GOW589889 GYE589889:GYS589889 HIA589889:HIO589889 HRW589889:HSK589889 IBS589889:ICG589889 ILO589889:IMC589889 IVK589889:IVY589889 JFG589889:JFU589889 JPC589889:JPQ589889 JYY589889:JZM589889 KIU589889:KJI589889 KSQ589889:KTE589889 LCM589889:LDA589889 LMI589889:LMW589889 LWE589889:LWS589889 MGA589889:MGO589889 MPW589889:MQK589889 MZS589889:NAG589889 NJO589889:NKC589889 NTK589889:NTY589889 ODG589889:ODU589889 ONC589889:ONQ589889 OWY589889:OXM589889 PGU589889:PHI589889 PQQ589889:PRE589889 QAM589889:QBA589889 QKI589889:QKW589889 QUE589889:QUS589889 REA589889:REO589889 RNW589889:ROK589889 RXS589889:RYG589889 SHO589889:SIC589889 SRK589889:SRY589889 TBG589889:TBU589889 TLC589889:TLQ589889 TUY589889:TVM589889 UEU589889:UFI589889 UOQ589889:UPE589889 UYM589889:UZA589889 VII589889:VIW589889 VSE589889:VSS589889 WCA589889:WCO589889 WLW589889:WMK589889 WVS589889:WWG589889 I655425:Y655425 JG655425:JU655425 TC655425:TQ655425 ACY655425:ADM655425 AMU655425:ANI655425 AWQ655425:AXE655425 BGM655425:BHA655425 BQI655425:BQW655425 CAE655425:CAS655425 CKA655425:CKO655425 CTW655425:CUK655425 DDS655425:DEG655425 DNO655425:DOC655425 DXK655425:DXY655425 EHG655425:EHU655425 ERC655425:ERQ655425 FAY655425:FBM655425 FKU655425:FLI655425 FUQ655425:FVE655425 GEM655425:GFA655425 GOI655425:GOW655425 GYE655425:GYS655425 HIA655425:HIO655425 HRW655425:HSK655425 IBS655425:ICG655425 ILO655425:IMC655425 IVK655425:IVY655425 JFG655425:JFU655425 JPC655425:JPQ655425 JYY655425:JZM655425 KIU655425:KJI655425 KSQ655425:KTE655425 LCM655425:LDA655425 LMI655425:LMW655425 LWE655425:LWS655425 MGA655425:MGO655425 MPW655425:MQK655425 MZS655425:NAG655425 NJO655425:NKC655425 NTK655425:NTY655425 ODG655425:ODU655425 ONC655425:ONQ655425 OWY655425:OXM655425 PGU655425:PHI655425 PQQ655425:PRE655425 QAM655425:QBA655425 QKI655425:QKW655425 QUE655425:QUS655425 REA655425:REO655425 RNW655425:ROK655425 RXS655425:RYG655425 SHO655425:SIC655425 SRK655425:SRY655425 TBG655425:TBU655425 TLC655425:TLQ655425 TUY655425:TVM655425 UEU655425:UFI655425 UOQ655425:UPE655425 UYM655425:UZA655425 VII655425:VIW655425 VSE655425:VSS655425 WCA655425:WCO655425 WLW655425:WMK655425 WVS655425:WWG655425 I720961:Y720961 JG720961:JU720961 TC720961:TQ720961 ACY720961:ADM720961 AMU720961:ANI720961 AWQ720961:AXE720961 BGM720961:BHA720961 BQI720961:BQW720961 CAE720961:CAS720961 CKA720961:CKO720961 CTW720961:CUK720961 DDS720961:DEG720961 DNO720961:DOC720961 DXK720961:DXY720961 EHG720961:EHU720961 ERC720961:ERQ720961 FAY720961:FBM720961 FKU720961:FLI720961 FUQ720961:FVE720961 GEM720961:GFA720961 GOI720961:GOW720961 GYE720961:GYS720961 HIA720961:HIO720961 HRW720961:HSK720961 IBS720961:ICG720961 ILO720961:IMC720961 IVK720961:IVY720961 JFG720961:JFU720961 JPC720961:JPQ720961 JYY720961:JZM720961 KIU720961:KJI720961 KSQ720961:KTE720961 LCM720961:LDA720961 LMI720961:LMW720961 LWE720961:LWS720961 MGA720961:MGO720961 MPW720961:MQK720961 MZS720961:NAG720961 NJO720961:NKC720961 NTK720961:NTY720961 ODG720961:ODU720961 ONC720961:ONQ720961 OWY720961:OXM720961 PGU720961:PHI720961 PQQ720961:PRE720961 QAM720961:QBA720961 QKI720961:QKW720961 QUE720961:QUS720961 REA720961:REO720961 RNW720961:ROK720961 RXS720961:RYG720961 SHO720961:SIC720961 SRK720961:SRY720961 TBG720961:TBU720961 TLC720961:TLQ720961 TUY720961:TVM720961 UEU720961:UFI720961 UOQ720961:UPE720961 UYM720961:UZA720961 VII720961:VIW720961 VSE720961:VSS720961 WCA720961:WCO720961 WLW720961:WMK720961 WVS720961:WWG720961 I786497:Y786497 JG786497:JU786497 TC786497:TQ786497 ACY786497:ADM786497 AMU786497:ANI786497 AWQ786497:AXE786497 BGM786497:BHA786497 BQI786497:BQW786497 CAE786497:CAS786497 CKA786497:CKO786497 CTW786497:CUK786497 DDS786497:DEG786497 DNO786497:DOC786497 DXK786497:DXY786497 EHG786497:EHU786497 ERC786497:ERQ786497 FAY786497:FBM786497 FKU786497:FLI786497 FUQ786497:FVE786497 GEM786497:GFA786497 GOI786497:GOW786497 GYE786497:GYS786497 HIA786497:HIO786497 HRW786497:HSK786497 IBS786497:ICG786497 ILO786497:IMC786497 IVK786497:IVY786497 JFG786497:JFU786497 JPC786497:JPQ786497 JYY786497:JZM786497 KIU786497:KJI786497 KSQ786497:KTE786497 LCM786497:LDA786497 LMI786497:LMW786497 LWE786497:LWS786497 MGA786497:MGO786497 MPW786497:MQK786497 MZS786497:NAG786497 NJO786497:NKC786497 NTK786497:NTY786497 ODG786497:ODU786497 ONC786497:ONQ786497 OWY786497:OXM786497 PGU786497:PHI786497 PQQ786497:PRE786497 QAM786497:QBA786497 QKI786497:QKW786497 QUE786497:QUS786497 REA786497:REO786497 RNW786497:ROK786497 RXS786497:RYG786497 SHO786497:SIC786497 SRK786497:SRY786497 TBG786497:TBU786497 TLC786497:TLQ786497 TUY786497:TVM786497 UEU786497:UFI786497 UOQ786497:UPE786497 UYM786497:UZA786497 VII786497:VIW786497 VSE786497:VSS786497 WCA786497:WCO786497 WLW786497:WMK786497 WVS786497:WWG786497 I852033:Y852033 JG852033:JU852033 TC852033:TQ852033 ACY852033:ADM852033 AMU852033:ANI852033 AWQ852033:AXE852033 BGM852033:BHA852033 BQI852033:BQW852033 CAE852033:CAS852033 CKA852033:CKO852033 CTW852033:CUK852033 DDS852033:DEG852033 DNO852033:DOC852033 DXK852033:DXY852033 EHG852033:EHU852033 ERC852033:ERQ852033 FAY852033:FBM852033 FKU852033:FLI852033 FUQ852033:FVE852033 GEM852033:GFA852033 GOI852033:GOW852033 GYE852033:GYS852033 HIA852033:HIO852033 HRW852033:HSK852033 IBS852033:ICG852033 ILO852033:IMC852033 IVK852033:IVY852033 JFG852033:JFU852033 JPC852033:JPQ852033 JYY852033:JZM852033 KIU852033:KJI852033 KSQ852033:KTE852033 LCM852033:LDA852033 LMI852033:LMW852033 LWE852033:LWS852033 MGA852033:MGO852033 MPW852033:MQK852033 MZS852033:NAG852033 NJO852033:NKC852033 NTK852033:NTY852033 ODG852033:ODU852033 ONC852033:ONQ852033 OWY852033:OXM852033 PGU852033:PHI852033 PQQ852033:PRE852033 QAM852033:QBA852033 QKI852033:QKW852033 QUE852033:QUS852033 REA852033:REO852033 RNW852033:ROK852033 RXS852033:RYG852033 SHO852033:SIC852033 SRK852033:SRY852033 TBG852033:TBU852033 TLC852033:TLQ852033 TUY852033:TVM852033 UEU852033:UFI852033 UOQ852033:UPE852033 UYM852033:UZA852033 VII852033:VIW852033 VSE852033:VSS852033 WCA852033:WCO852033 WLW852033:WMK852033 WVS852033:WWG852033 I917569:Y917569 JG917569:JU917569 TC917569:TQ917569 ACY917569:ADM917569 AMU917569:ANI917569 AWQ917569:AXE917569 BGM917569:BHA917569 BQI917569:BQW917569 CAE917569:CAS917569 CKA917569:CKO917569 CTW917569:CUK917569 DDS917569:DEG917569 DNO917569:DOC917569 DXK917569:DXY917569 EHG917569:EHU917569 ERC917569:ERQ917569 FAY917569:FBM917569 FKU917569:FLI917569 FUQ917569:FVE917569 GEM917569:GFA917569 GOI917569:GOW917569 GYE917569:GYS917569 HIA917569:HIO917569 HRW917569:HSK917569 IBS917569:ICG917569 ILO917569:IMC917569 IVK917569:IVY917569 JFG917569:JFU917569 JPC917569:JPQ917569 JYY917569:JZM917569 KIU917569:KJI917569 KSQ917569:KTE917569 LCM917569:LDA917569 LMI917569:LMW917569 LWE917569:LWS917569 MGA917569:MGO917569 MPW917569:MQK917569 MZS917569:NAG917569 NJO917569:NKC917569 NTK917569:NTY917569 ODG917569:ODU917569 ONC917569:ONQ917569 OWY917569:OXM917569 PGU917569:PHI917569 PQQ917569:PRE917569 QAM917569:QBA917569 QKI917569:QKW917569 QUE917569:QUS917569 REA917569:REO917569 RNW917569:ROK917569 RXS917569:RYG917569 SHO917569:SIC917569 SRK917569:SRY917569 TBG917569:TBU917569 TLC917569:TLQ917569 TUY917569:TVM917569 UEU917569:UFI917569 UOQ917569:UPE917569 UYM917569:UZA917569 VII917569:VIW917569 VSE917569:VSS917569 WCA917569:WCO917569 WLW917569:WMK917569 WVS917569:WWG917569 I983105:Y983105 JG983105:JU983105 TC983105:TQ983105 ACY983105:ADM983105 AMU983105:ANI983105 AWQ983105:AXE983105 BGM983105:BHA983105 BQI983105:BQW983105 CAE983105:CAS983105 CKA983105:CKO983105 CTW983105:CUK983105 DDS983105:DEG983105 DNO983105:DOC983105 DXK983105:DXY983105 EHG983105:EHU983105 ERC983105:ERQ983105 FAY983105:FBM983105 FKU983105:FLI983105 FUQ983105:FVE983105 GEM983105:GFA983105 GOI983105:GOW983105 GYE983105:GYS983105 HIA983105:HIO983105 HRW983105:HSK983105 IBS983105:ICG983105 ILO983105:IMC983105 IVK983105:IVY983105 JFG983105:JFU983105 JPC983105:JPQ983105 JYY983105:JZM983105 KIU983105:KJI983105 KSQ983105:KTE983105 LCM983105:LDA983105 LMI983105:LMW983105 LWE983105:LWS983105 MGA983105:MGO983105 MPW983105:MQK983105 MZS983105:NAG983105 NJO983105:NKC983105 NTK983105:NTY983105 ODG983105:ODU983105 ONC983105:ONQ983105 OWY983105:OXM983105 PGU983105:PHI983105 PQQ983105:PRE983105 QAM983105:QBA983105 QKI983105:QKW983105 QUE983105:QUS983105 REA983105:REO983105 RNW983105:ROK983105 RXS983105:RYG983105 SHO983105:SIC983105 SRK983105:SRY983105 TBG983105:TBU983105 TLC983105:TLQ983105 TUY983105:TVM983105 UEU983105:UFI983105 UOQ983105:UPE983105 UYM983105:UZA983105 VII983105:VIW983105 VSE983105:VSS983105 WCA983105:WCO983105 WLW983105:WMK983105 WVS983105:WWG983105 I53:Y53 JG53:JU53 TC53:TQ53 ACY53:ADM53 AMU53:ANI53 AWQ53:AXE53 BGM53:BHA53 BQI53:BQW53 CAE53:CAS53 CKA53:CKO53 CTW53:CUK53 DDS53:DEG53 DNO53:DOC53 DXK53:DXY53 EHG53:EHU53 ERC53:ERQ53 FAY53:FBM53 FKU53:FLI53 FUQ53:FVE53 GEM53:GFA53 GOI53:GOW53 GYE53:GYS53 HIA53:HIO53 HRW53:HSK53 IBS53:ICG53 ILO53:IMC53 IVK53:IVY53 JFG53:JFU53 JPC53:JPQ53 JYY53:JZM53 KIU53:KJI53 KSQ53:KTE53 LCM53:LDA53 LMI53:LMW53 LWE53:LWS53 MGA53:MGO53 MPW53:MQK53 MZS53:NAG53 NJO53:NKC53 NTK53:NTY53 ODG53:ODU53 ONC53:ONQ53 OWY53:OXM53 PGU53:PHI53 PQQ53:PRE53 QAM53:QBA53 QKI53:QKW53 QUE53:QUS53 REA53:REO53 RNW53:ROK53 RXS53:RYG53 SHO53:SIC53 SRK53:SRY53 TBG53:TBU53 TLC53:TLQ53 TUY53:TVM53 UEU53:UFI53 UOQ53:UPE53 UYM53:UZA53 VII53:VIW53 VSE53:VSS53 WCA53:WCO53 WLW53:WMK53 WVS53:WWG53 I65589:Y65589 JG65589:JU65589 TC65589:TQ65589 ACY65589:ADM65589 AMU65589:ANI65589 AWQ65589:AXE65589 BGM65589:BHA65589 BQI65589:BQW65589 CAE65589:CAS65589 CKA65589:CKO65589 CTW65589:CUK65589 DDS65589:DEG65589 DNO65589:DOC65589 DXK65589:DXY65589 EHG65589:EHU65589 ERC65589:ERQ65589 FAY65589:FBM65589 FKU65589:FLI65589 FUQ65589:FVE65589 GEM65589:GFA65589 GOI65589:GOW65589 GYE65589:GYS65589 HIA65589:HIO65589 HRW65589:HSK65589 IBS65589:ICG65589 ILO65589:IMC65589 IVK65589:IVY65589 JFG65589:JFU65589 JPC65589:JPQ65589 JYY65589:JZM65589 KIU65589:KJI65589 KSQ65589:KTE65589 LCM65589:LDA65589 LMI65589:LMW65589 LWE65589:LWS65589 MGA65589:MGO65589 MPW65589:MQK65589 MZS65589:NAG65589 NJO65589:NKC65589 NTK65589:NTY65589 ODG65589:ODU65589 ONC65589:ONQ65589 OWY65589:OXM65589 PGU65589:PHI65589 PQQ65589:PRE65589 QAM65589:QBA65589 QKI65589:QKW65589 QUE65589:QUS65589 REA65589:REO65589 RNW65589:ROK65589 RXS65589:RYG65589 SHO65589:SIC65589 SRK65589:SRY65589 TBG65589:TBU65589 TLC65589:TLQ65589 TUY65589:TVM65589 UEU65589:UFI65589 UOQ65589:UPE65589 UYM65589:UZA65589 VII65589:VIW65589 VSE65589:VSS65589 WCA65589:WCO65589 WLW65589:WMK65589 WVS65589:WWG65589 I131125:Y131125 JG131125:JU131125 TC131125:TQ131125 ACY131125:ADM131125 AMU131125:ANI131125 AWQ131125:AXE131125 BGM131125:BHA131125 BQI131125:BQW131125 CAE131125:CAS131125 CKA131125:CKO131125 CTW131125:CUK131125 DDS131125:DEG131125 DNO131125:DOC131125 DXK131125:DXY131125 EHG131125:EHU131125 ERC131125:ERQ131125 FAY131125:FBM131125 FKU131125:FLI131125 FUQ131125:FVE131125 GEM131125:GFA131125 GOI131125:GOW131125 GYE131125:GYS131125 HIA131125:HIO131125 HRW131125:HSK131125 IBS131125:ICG131125 ILO131125:IMC131125 IVK131125:IVY131125 JFG131125:JFU131125 JPC131125:JPQ131125 JYY131125:JZM131125 KIU131125:KJI131125 KSQ131125:KTE131125 LCM131125:LDA131125 LMI131125:LMW131125 LWE131125:LWS131125 MGA131125:MGO131125 MPW131125:MQK131125 MZS131125:NAG131125 NJO131125:NKC131125 NTK131125:NTY131125 ODG131125:ODU131125 ONC131125:ONQ131125 OWY131125:OXM131125 PGU131125:PHI131125 PQQ131125:PRE131125 QAM131125:QBA131125 QKI131125:QKW131125 QUE131125:QUS131125 REA131125:REO131125 RNW131125:ROK131125 RXS131125:RYG131125 SHO131125:SIC131125 SRK131125:SRY131125 TBG131125:TBU131125 TLC131125:TLQ131125 TUY131125:TVM131125 UEU131125:UFI131125 UOQ131125:UPE131125 UYM131125:UZA131125 VII131125:VIW131125 VSE131125:VSS131125 WCA131125:WCO131125 WLW131125:WMK131125 WVS131125:WWG131125 I196661:Y196661 JG196661:JU196661 TC196661:TQ196661 ACY196661:ADM196661 AMU196661:ANI196661 AWQ196661:AXE196661 BGM196661:BHA196661 BQI196661:BQW196661 CAE196661:CAS196661 CKA196661:CKO196661 CTW196661:CUK196661 DDS196661:DEG196661 DNO196661:DOC196661 DXK196661:DXY196661 EHG196661:EHU196661 ERC196661:ERQ196661 FAY196661:FBM196661 FKU196661:FLI196661 FUQ196661:FVE196661 GEM196661:GFA196661 GOI196661:GOW196661 GYE196661:GYS196661 HIA196661:HIO196661 HRW196661:HSK196661 IBS196661:ICG196661 ILO196661:IMC196661 IVK196661:IVY196661 JFG196661:JFU196661 JPC196661:JPQ196661 JYY196661:JZM196661 KIU196661:KJI196661 KSQ196661:KTE196661 LCM196661:LDA196661 LMI196661:LMW196661 LWE196661:LWS196661 MGA196661:MGO196661 MPW196661:MQK196661 MZS196661:NAG196661 NJO196661:NKC196661 NTK196661:NTY196661 ODG196661:ODU196661 ONC196661:ONQ196661 OWY196661:OXM196661 PGU196661:PHI196661 PQQ196661:PRE196661 QAM196661:QBA196661 QKI196661:QKW196661 QUE196661:QUS196661 REA196661:REO196661 RNW196661:ROK196661 RXS196661:RYG196661 SHO196661:SIC196661 SRK196661:SRY196661 TBG196661:TBU196661 TLC196661:TLQ196661 TUY196661:TVM196661 UEU196661:UFI196661 UOQ196661:UPE196661 UYM196661:UZA196661 VII196661:VIW196661 VSE196661:VSS196661 WCA196661:WCO196661 WLW196661:WMK196661 WVS196661:WWG196661 I262197:Y262197 JG262197:JU262197 TC262197:TQ262197 ACY262197:ADM262197 AMU262197:ANI262197 AWQ262197:AXE262197 BGM262197:BHA262197 BQI262197:BQW262197 CAE262197:CAS262197 CKA262197:CKO262197 CTW262197:CUK262197 DDS262197:DEG262197 DNO262197:DOC262197 DXK262197:DXY262197 EHG262197:EHU262197 ERC262197:ERQ262197 FAY262197:FBM262197 FKU262197:FLI262197 FUQ262197:FVE262197 GEM262197:GFA262197 GOI262197:GOW262197 GYE262197:GYS262197 HIA262197:HIO262197 HRW262197:HSK262197 IBS262197:ICG262197 ILO262197:IMC262197 IVK262197:IVY262197 JFG262197:JFU262197 JPC262197:JPQ262197 JYY262197:JZM262197 KIU262197:KJI262197 KSQ262197:KTE262197 LCM262197:LDA262197 LMI262197:LMW262197 LWE262197:LWS262197 MGA262197:MGO262197 MPW262197:MQK262197 MZS262197:NAG262197 NJO262197:NKC262197 NTK262197:NTY262197 ODG262197:ODU262197 ONC262197:ONQ262197 OWY262197:OXM262197 PGU262197:PHI262197 PQQ262197:PRE262197 QAM262197:QBA262197 QKI262197:QKW262197 QUE262197:QUS262197 REA262197:REO262197 RNW262197:ROK262197 RXS262197:RYG262197 SHO262197:SIC262197 SRK262197:SRY262197 TBG262197:TBU262197 TLC262197:TLQ262197 TUY262197:TVM262197 UEU262197:UFI262197 UOQ262197:UPE262197 UYM262197:UZA262197 VII262197:VIW262197 VSE262197:VSS262197 WCA262197:WCO262197 WLW262197:WMK262197 WVS262197:WWG262197 I327733:Y327733 JG327733:JU327733 TC327733:TQ327733 ACY327733:ADM327733 AMU327733:ANI327733 AWQ327733:AXE327733 BGM327733:BHA327733 BQI327733:BQW327733 CAE327733:CAS327733 CKA327733:CKO327733 CTW327733:CUK327733 DDS327733:DEG327733 DNO327733:DOC327733 DXK327733:DXY327733 EHG327733:EHU327733 ERC327733:ERQ327733 FAY327733:FBM327733 FKU327733:FLI327733 FUQ327733:FVE327733 GEM327733:GFA327733 GOI327733:GOW327733 GYE327733:GYS327733 HIA327733:HIO327733 HRW327733:HSK327733 IBS327733:ICG327733 ILO327733:IMC327733 IVK327733:IVY327733 JFG327733:JFU327733 JPC327733:JPQ327733 JYY327733:JZM327733 KIU327733:KJI327733 KSQ327733:KTE327733 LCM327733:LDA327733 LMI327733:LMW327733 LWE327733:LWS327733 MGA327733:MGO327733 MPW327733:MQK327733 MZS327733:NAG327733 NJO327733:NKC327733 NTK327733:NTY327733 ODG327733:ODU327733 ONC327733:ONQ327733 OWY327733:OXM327733 PGU327733:PHI327733 PQQ327733:PRE327733 QAM327733:QBA327733 QKI327733:QKW327733 QUE327733:QUS327733 REA327733:REO327733 RNW327733:ROK327733 RXS327733:RYG327733 SHO327733:SIC327733 SRK327733:SRY327733 TBG327733:TBU327733 TLC327733:TLQ327733 TUY327733:TVM327733 UEU327733:UFI327733 UOQ327733:UPE327733 UYM327733:UZA327733 VII327733:VIW327733 VSE327733:VSS327733 WCA327733:WCO327733 WLW327733:WMK327733 WVS327733:WWG327733 I393269:Y393269 JG393269:JU393269 TC393269:TQ393269 ACY393269:ADM393269 AMU393269:ANI393269 AWQ393269:AXE393269 BGM393269:BHA393269 BQI393269:BQW393269 CAE393269:CAS393269 CKA393269:CKO393269 CTW393269:CUK393269 DDS393269:DEG393269 DNO393269:DOC393269 DXK393269:DXY393269 EHG393269:EHU393269 ERC393269:ERQ393269 FAY393269:FBM393269 FKU393269:FLI393269 FUQ393269:FVE393269 GEM393269:GFA393269 GOI393269:GOW393269 GYE393269:GYS393269 HIA393269:HIO393269 HRW393269:HSK393269 IBS393269:ICG393269 ILO393269:IMC393269 IVK393269:IVY393269 JFG393269:JFU393269 JPC393269:JPQ393269 JYY393269:JZM393269 KIU393269:KJI393269 KSQ393269:KTE393269 LCM393269:LDA393269 LMI393269:LMW393269 LWE393269:LWS393269 MGA393269:MGO393269 MPW393269:MQK393269 MZS393269:NAG393269 NJO393269:NKC393269 NTK393269:NTY393269 ODG393269:ODU393269 ONC393269:ONQ393269 OWY393269:OXM393269 PGU393269:PHI393269 PQQ393269:PRE393269 QAM393269:QBA393269 QKI393269:QKW393269 QUE393269:QUS393269 REA393269:REO393269 RNW393269:ROK393269 RXS393269:RYG393269 SHO393269:SIC393269 SRK393269:SRY393269 TBG393269:TBU393269 TLC393269:TLQ393269 TUY393269:TVM393269 UEU393269:UFI393269 UOQ393269:UPE393269 UYM393269:UZA393269 VII393269:VIW393269 VSE393269:VSS393269 WCA393269:WCO393269 WLW393269:WMK393269 WVS393269:WWG393269 I458805:Y458805 JG458805:JU458805 TC458805:TQ458805 ACY458805:ADM458805 AMU458805:ANI458805 AWQ458805:AXE458805 BGM458805:BHA458805 BQI458805:BQW458805 CAE458805:CAS458805 CKA458805:CKO458805 CTW458805:CUK458805 DDS458805:DEG458805 DNO458805:DOC458805 DXK458805:DXY458805 EHG458805:EHU458805 ERC458805:ERQ458805 FAY458805:FBM458805 FKU458805:FLI458805 FUQ458805:FVE458805 GEM458805:GFA458805 GOI458805:GOW458805 GYE458805:GYS458805 HIA458805:HIO458805 HRW458805:HSK458805 IBS458805:ICG458805 ILO458805:IMC458805 IVK458805:IVY458805 JFG458805:JFU458805 JPC458805:JPQ458805 JYY458805:JZM458805 KIU458805:KJI458805 KSQ458805:KTE458805 LCM458805:LDA458805 LMI458805:LMW458805 LWE458805:LWS458805 MGA458805:MGO458805 MPW458805:MQK458805 MZS458805:NAG458805 NJO458805:NKC458805 NTK458805:NTY458805 ODG458805:ODU458805 ONC458805:ONQ458805 OWY458805:OXM458805 PGU458805:PHI458805 PQQ458805:PRE458805 QAM458805:QBA458805 QKI458805:QKW458805 QUE458805:QUS458805 REA458805:REO458805 RNW458805:ROK458805 RXS458805:RYG458805 SHO458805:SIC458805 SRK458805:SRY458805 TBG458805:TBU458805 TLC458805:TLQ458805 TUY458805:TVM458805 UEU458805:UFI458805 UOQ458805:UPE458805 UYM458805:UZA458805 VII458805:VIW458805 VSE458805:VSS458805 WCA458805:WCO458805 WLW458805:WMK458805 WVS458805:WWG458805 I524341:Y524341 JG524341:JU524341 TC524341:TQ524341 ACY524341:ADM524341 AMU524341:ANI524341 AWQ524341:AXE524341 BGM524341:BHA524341 BQI524341:BQW524341 CAE524341:CAS524341 CKA524341:CKO524341 CTW524341:CUK524341 DDS524341:DEG524341 DNO524341:DOC524341 DXK524341:DXY524341 EHG524341:EHU524341 ERC524341:ERQ524341 FAY524341:FBM524341 FKU524341:FLI524341 FUQ524341:FVE524341 GEM524341:GFA524341 GOI524341:GOW524341 GYE524341:GYS524341 HIA524341:HIO524341 HRW524341:HSK524341 IBS524341:ICG524341 ILO524341:IMC524341 IVK524341:IVY524341 JFG524341:JFU524341 JPC524341:JPQ524341 JYY524341:JZM524341 KIU524341:KJI524341 KSQ524341:KTE524341 LCM524341:LDA524341 LMI524341:LMW524341 LWE524341:LWS524341 MGA524341:MGO524341 MPW524341:MQK524341 MZS524341:NAG524341 NJO524341:NKC524341 NTK524341:NTY524341 ODG524341:ODU524341 ONC524341:ONQ524341 OWY524341:OXM524341 PGU524341:PHI524341 PQQ524341:PRE524341 QAM524341:QBA524341 QKI524341:QKW524341 QUE524341:QUS524341 REA524341:REO524341 RNW524341:ROK524341 RXS524341:RYG524341 SHO524341:SIC524341 SRK524341:SRY524341 TBG524341:TBU524341 TLC524341:TLQ524341 TUY524341:TVM524341 UEU524341:UFI524341 UOQ524341:UPE524341 UYM524341:UZA524341 VII524341:VIW524341 VSE524341:VSS524341 WCA524341:WCO524341 WLW524341:WMK524341 WVS524341:WWG524341 I589877:Y589877 JG589877:JU589877 TC589877:TQ589877 ACY589877:ADM589877 AMU589877:ANI589877 AWQ589877:AXE589877 BGM589877:BHA589877 BQI589877:BQW589877 CAE589877:CAS589877 CKA589877:CKO589877 CTW589877:CUK589877 DDS589877:DEG589877 DNO589877:DOC589877 DXK589877:DXY589877 EHG589877:EHU589877 ERC589877:ERQ589877 FAY589877:FBM589877 FKU589877:FLI589877 FUQ589877:FVE589877 GEM589877:GFA589877 GOI589877:GOW589877 GYE589877:GYS589877 HIA589877:HIO589877 HRW589877:HSK589877 IBS589877:ICG589877 ILO589877:IMC589877 IVK589877:IVY589877 JFG589877:JFU589877 JPC589877:JPQ589877 JYY589877:JZM589877 KIU589877:KJI589877 KSQ589877:KTE589877 LCM589877:LDA589877 LMI589877:LMW589877 LWE589877:LWS589877 MGA589877:MGO589877 MPW589877:MQK589877 MZS589877:NAG589877 NJO589877:NKC589877 NTK589877:NTY589877 ODG589877:ODU589877 ONC589877:ONQ589877 OWY589877:OXM589877 PGU589877:PHI589877 PQQ589877:PRE589877 QAM589877:QBA589877 QKI589877:QKW589877 QUE589877:QUS589877 REA589877:REO589877 RNW589877:ROK589877 RXS589877:RYG589877 SHO589877:SIC589877 SRK589877:SRY589877 TBG589877:TBU589877 TLC589877:TLQ589877 TUY589877:TVM589877 UEU589877:UFI589877 UOQ589877:UPE589877 UYM589877:UZA589877 VII589877:VIW589877 VSE589877:VSS589877 WCA589877:WCO589877 WLW589877:WMK589877 WVS589877:WWG589877 I655413:Y655413 JG655413:JU655413 TC655413:TQ655413 ACY655413:ADM655413 AMU655413:ANI655413 AWQ655413:AXE655413 BGM655413:BHA655413 BQI655413:BQW655413 CAE655413:CAS655413 CKA655413:CKO655413 CTW655413:CUK655413 DDS655413:DEG655413 DNO655413:DOC655413 DXK655413:DXY655413 EHG655413:EHU655413 ERC655413:ERQ655413 FAY655413:FBM655413 FKU655413:FLI655413 FUQ655413:FVE655413 GEM655413:GFA655413 GOI655413:GOW655413 GYE655413:GYS655413 HIA655413:HIO655413 HRW655413:HSK655413 IBS655413:ICG655413 ILO655413:IMC655413 IVK655413:IVY655413 JFG655413:JFU655413 JPC655413:JPQ655413 JYY655413:JZM655413 KIU655413:KJI655413 KSQ655413:KTE655413 LCM655413:LDA655413 LMI655413:LMW655413 LWE655413:LWS655413 MGA655413:MGO655413 MPW655413:MQK655413 MZS655413:NAG655413 NJO655413:NKC655413 NTK655413:NTY655413 ODG655413:ODU655413 ONC655413:ONQ655413 OWY655413:OXM655413 PGU655413:PHI655413 PQQ655413:PRE655413 QAM655413:QBA655413 QKI655413:QKW655413 QUE655413:QUS655413 REA655413:REO655413 RNW655413:ROK655413 RXS655413:RYG655413 SHO655413:SIC655413 SRK655413:SRY655413 TBG655413:TBU655413 TLC655413:TLQ655413 TUY655413:TVM655413 UEU655413:UFI655413 UOQ655413:UPE655413 UYM655413:UZA655413 VII655413:VIW655413 VSE655413:VSS655413 WCA655413:WCO655413 WLW655413:WMK655413 WVS655413:WWG655413 I720949:Y720949 JG720949:JU720949 TC720949:TQ720949 ACY720949:ADM720949 AMU720949:ANI720949 AWQ720949:AXE720949 BGM720949:BHA720949 BQI720949:BQW720949 CAE720949:CAS720949 CKA720949:CKO720949 CTW720949:CUK720949 DDS720949:DEG720949 DNO720949:DOC720949 DXK720949:DXY720949 EHG720949:EHU720949 ERC720949:ERQ720949 FAY720949:FBM720949 FKU720949:FLI720949 FUQ720949:FVE720949 GEM720949:GFA720949 GOI720949:GOW720949 GYE720949:GYS720949 HIA720949:HIO720949 HRW720949:HSK720949 IBS720949:ICG720949 ILO720949:IMC720949 IVK720949:IVY720949 JFG720949:JFU720949 JPC720949:JPQ720949 JYY720949:JZM720949 KIU720949:KJI720949 KSQ720949:KTE720949 LCM720949:LDA720949 LMI720949:LMW720949 LWE720949:LWS720949 MGA720949:MGO720949 MPW720949:MQK720949 MZS720949:NAG720949 NJO720949:NKC720949 NTK720949:NTY720949 ODG720949:ODU720949 ONC720949:ONQ720949 OWY720949:OXM720949 PGU720949:PHI720949 PQQ720949:PRE720949 QAM720949:QBA720949 QKI720949:QKW720949 QUE720949:QUS720949 REA720949:REO720949 RNW720949:ROK720949 RXS720949:RYG720949 SHO720949:SIC720949 SRK720949:SRY720949 TBG720949:TBU720949 TLC720949:TLQ720949 TUY720949:TVM720949 UEU720949:UFI720949 UOQ720949:UPE720949 UYM720949:UZA720949 VII720949:VIW720949 VSE720949:VSS720949 WCA720949:WCO720949 WLW720949:WMK720949 WVS720949:WWG720949 I786485:Y786485 JG786485:JU786485 TC786485:TQ786485 ACY786485:ADM786485 AMU786485:ANI786485 AWQ786485:AXE786485 BGM786485:BHA786485 BQI786485:BQW786485 CAE786485:CAS786485 CKA786485:CKO786485 CTW786485:CUK786485 DDS786485:DEG786485 DNO786485:DOC786485 DXK786485:DXY786485 EHG786485:EHU786485 ERC786485:ERQ786485 FAY786485:FBM786485 FKU786485:FLI786485 FUQ786485:FVE786485 GEM786485:GFA786485 GOI786485:GOW786485 GYE786485:GYS786485 HIA786485:HIO786485 HRW786485:HSK786485 IBS786485:ICG786485 ILO786485:IMC786485 IVK786485:IVY786485 JFG786485:JFU786485 JPC786485:JPQ786485 JYY786485:JZM786485 KIU786485:KJI786485 KSQ786485:KTE786485 LCM786485:LDA786485 LMI786485:LMW786485 LWE786485:LWS786485 MGA786485:MGO786485 MPW786485:MQK786485 MZS786485:NAG786485 NJO786485:NKC786485 NTK786485:NTY786485 ODG786485:ODU786485 ONC786485:ONQ786485 OWY786485:OXM786485 PGU786485:PHI786485 PQQ786485:PRE786485 QAM786485:QBA786485 QKI786485:QKW786485 QUE786485:QUS786485 REA786485:REO786485 RNW786485:ROK786485 RXS786485:RYG786485 SHO786485:SIC786485 SRK786485:SRY786485 TBG786485:TBU786485 TLC786485:TLQ786485 TUY786485:TVM786485 UEU786485:UFI786485 UOQ786485:UPE786485 UYM786485:UZA786485 VII786485:VIW786485 VSE786485:VSS786485 WCA786485:WCO786485 WLW786485:WMK786485 WVS786485:WWG786485 I852021:Y852021 JG852021:JU852021 TC852021:TQ852021 ACY852021:ADM852021 AMU852021:ANI852021 AWQ852021:AXE852021 BGM852021:BHA852021 BQI852021:BQW852021 CAE852021:CAS852021 CKA852021:CKO852021 CTW852021:CUK852021 DDS852021:DEG852021 DNO852021:DOC852021 DXK852021:DXY852021 EHG852021:EHU852021 ERC852021:ERQ852021 FAY852021:FBM852021 FKU852021:FLI852021 FUQ852021:FVE852021 GEM852021:GFA852021 GOI852021:GOW852021 GYE852021:GYS852021 HIA852021:HIO852021 HRW852021:HSK852021 IBS852021:ICG852021 ILO852021:IMC852021 IVK852021:IVY852021 JFG852021:JFU852021 JPC852021:JPQ852021 JYY852021:JZM852021 KIU852021:KJI852021 KSQ852021:KTE852021 LCM852021:LDA852021 LMI852021:LMW852021 LWE852021:LWS852021 MGA852021:MGO852021 MPW852021:MQK852021 MZS852021:NAG852021 NJO852021:NKC852021 NTK852021:NTY852021 ODG852021:ODU852021 ONC852021:ONQ852021 OWY852021:OXM852021 PGU852021:PHI852021 PQQ852021:PRE852021 QAM852021:QBA852021 QKI852021:QKW852021 QUE852021:QUS852021 REA852021:REO852021 RNW852021:ROK852021 RXS852021:RYG852021 SHO852021:SIC852021 SRK852021:SRY852021 TBG852021:TBU852021 TLC852021:TLQ852021 TUY852021:TVM852021 UEU852021:UFI852021 UOQ852021:UPE852021 UYM852021:UZA852021 VII852021:VIW852021 VSE852021:VSS852021 WCA852021:WCO852021 WLW852021:WMK852021 WVS852021:WWG852021 I917557:Y917557 JG917557:JU917557 TC917557:TQ917557 ACY917557:ADM917557 AMU917557:ANI917557 AWQ917557:AXE917557 BGM917557:BHA917557 BQI917557:BQW917557 CAE917557:CAS917557 CKA917557:CKO917557 CTW917557:CUK917557 DDS917557:DEG917557 DNO917557:DOC917557 DXK917557:DXY917557 EHG917557:EHU917557 ERC917557:ERQ917557 FAY917557:FBM917557 FKU917557:FLI917557 FUQ917557:FVE917557 GEM917557:GFA917557 GOI917557:GOW917557 GYE917557:GYS917557 HIA917557:HIO917557 HRW917557:HSK917557 IBS917557:ICG917557 ILO917557:IMC917557 IVK917557:IVY917557 JFG917557:JFU917557 JPC917557:JPQ917557 JYY917557:JZM917557 KIU917557:KJI917557 KSQ917557:KTE917557 LCM917557:LDA917557 LMI917557:LMW917557 LWE917557:LWS917557 MGA917557:MGO917557 MPW917557:MQK917557 MZS917557:NAG917557 NJO917557:NKC917557 NTK917557:NTY917557 ODG917557:ODU917557 ONC917557:ONQ917557 OWY917557:OXM917557 PGU917557:PHI917557 PQQ917557:PRE917557 QAM917557:QBA917557 QKI917557:QKW917557 QUE917557:QUS917557 REA917557:REO917557 RNW917557:ROK917557 RXS917557:RYG917557 SHO917557:SIC917557 SRK917557:SRY917557 TBG917557:TBU917557 TLC917557:TLQ917557 TUY917557:TVM917557 UEU917557:UFI917557 UOQ917557:UPE917557 UYM917557:UZA917557 VII917557:VIW917557 VSE917557:VSS917557 WCA917557:WCO917557 WLW917557:WMK917557 WVS917557:WWG917557 I983093:Y983093 JG983093:JU983093 TC983093:TQ983093 ACY983093:ADM983093 AMU983093:ANI983093 AWQ983093:AXE983093 BGM983093:BHA983093 BQI983093:BQW983093 CAE983093:CAS983093 CKA983093:CKO983093 CTW983093:CUK983093 DDS983093:DEG983093 DNO983093:DOC983093 DXK983093:DXY983093 EHG983093:EHU983093 ERC983093:ERQ983093 FAY983093:FBM983093 FKU983093:FLI983093 FUQ983093:FVE983093 GEM983093:GFA983093 GOI983093:GOW983093 GYE983093:GYS983093 HIA983093:HIO983093 HRW983093:HSK983093 IBS983093:ICG983093 ILO983093:IMC983093 IVK983093:IVY983093 JFG983093:JFU983093 JPC983093:JPQ983093 JYY983093:JZM983093 KIU983093:KJI983093 KSQ983093:KTE983093 LCM983093:LDA983093 LMI983093:LMW983093 LWE983093:LWS983093 MGA983093:MGO983093 MPW983093:MQK983093 MZS983093:NAG983093 NJO983093:NKC983093 NTK983093:NTY983093 ODG983093:ODU983093 ONC983093:ONQ983093 OWY983093:OXM983093 PGU983093:PHI983093 PQQ983093:PRE983093 QAM983093:QBA983093 QKI983093:QKW983093 QUE983093:QUS983093 REA983093:REO983093 RNW983093:ROK983093 RXS983093:RYG983093 SHO983093:SIC983093 SRK983093:SRY983093 TBG983093:TBU983093 TLC983093:TLQ983093 TUY983093:TVM983093 UEU983093:UFI983093 UOQ983093:UPE983093 UYM983093:UZA983093 VII983093:VIW983093 VSE983093:VSS983093 WCA983093:WCO983093 WLW983093:WMK983093 WVS983093:WWG983093 I55:Y55 JG55:JU55 TC55:TQ55 ACY55:ADM55 AMU55:ANI55 AWQ55:AXE55 BGM55:BHA55 BQI55:BQW55 CAE55:CAS55 CKA55:CKO55 CTW55:CUK55 DDS55:DEG55 DNO55:DOC55 DXK55:DXY55 EHG55:EHU55 ERC55:ERQ55 FAY55:FBM55 FKU55:FLI55 FUQ55:FVE55 GEM55:GFA55 GOI55:GOW55 GYE55:GYS55 HIA55:HIO55 HRW55:HSK55 IBS55:ICG55 ILO55:IMC55 IVK55:IVY55 JFG55:JFU55 JPC55:JPQ55 JYY55:JZM55 KIU55:KJI55 KSQ55:KTE55 LCM55:LDA55 LMI55:LMW55 LWE55:LWS55 MGA55:MGO55 MPW55:MQK55 MZS55:NAG55 NJO55:NKC55 NTK55:NTY55 ODG55:ODU55 ONC55:ONQ55 OWY55:OXM55 PGU55:PHI55 PQQ55:PRE55 QAM55:QBA55 QKI55:QKW55 QUE55:QUS55 REA55:REO55 RNW55:ROK55 RXS55:RYG55 SHO55:SIC55 SRK55:SRY55 TBG55:TBU55 TLC55:TLQ55 TUY55:TVM55 UEU55:UFI55 UOQ55:UPE55 UYM55:UZA55 VII55:VIW55 VSE55:VSS55 WCA55:WCO55 WLW55:WMK55 WVS55:WWG55 I65591:Y65591 JG65591:JU65591 TC65591:TQ65591 ACY65591:ADM65591 AMU65591:ANI65591 AWQ65591:AXE65591 BGM65591:BHA65591 BQI65591:BQW65591 CAE65591:CAS65591 CKA65591:CKO65591 CTW65591:CUK65591 DDS65591:DEG65591 DNO65591:DOC65591 DXK65591:DXY65591 EHG65591:EHU65591 ERC65591:ERQ65591 FAY65591:FBM65591 FKU65591:FLI65591 FUQ65591:FVE65591 GEM65591:GFA65591 GOI65591:GOW65591 GYE65591:GYS65591 HIA65591:HIO65591 HRW65591:HSK65591 IBS65591:ICG65591 ILO65591:IMC65591 IVK65591:IVY65591 JFG65591:JFU65591 JPC65591:JPQ65591 JYY65591:JZM65591 KIU65591:KJI65591 KSQ65591:KTE65591 LCM65591:LDA65591 LMI65591:LMW65591 LWE65591:LWS65591 MGA65591:MGO65591 MPW65591:MQK65591 MZS65591:NAG65591 NJO65591:NKC65591 NTK65591:NTY65591 ODG65591:ODU65591 ONC65591:ONQ65591 OWY65591:OXM65591 PGU65591:PHI65591 PQQ65591:PRE65591 QAM65591:QBA65591 QKI65591:QKW65591 QUE65591:QUS65591 REA65591:REO65591 RNW65591:ROK65591 RXS65591:RYG65591 SHO65591:SIC65591 SRK65591:SRY65591 TBG65591:TBU65591 TLC65591:TLQ65591 TUY65591:TVM65591 UEU65591:UFI65591 UOQ65591:UPE65591 UYM65591:UZA65591 VII65591:VIW65591 VSE65591:VSS65591 WCA65591:WCO65591 WLW65591:WMK65591 WVS65591:WWG65591 I131127:Y131127 JG131127:JU131127 TC131127:TQ131127 ACY131127:ADM131127 AMU131127:ANI131127 AWQ131127:AXE131127 BGM131127:BHA131127 BQI131127:BQW131127 CAE131127:CAS131127 CKA131127:CKO131127 CTW131127:CUK131127 DDS131127:DEG131127 DNO131127:DOC131127 DXK131127:DXY131127 EHG131127:EHU131127 ERC131127:ERQ131127 FAY131127:FBM131127 FKU131127:FLI131127 FUQ131127:FVE131127 GEM131127:GFA131127 GOI131127:GOW131127 GYE131127:GYS131127 HIA131127:HIO131127 HRW131127:HSK131127 IBS131127:ICG131127 ILO131127:IMC131127 IVK131127:IVY131127 JFG131127:JFU131127 JPC131127:JPQ131127 JYY131127:JZM131127 KIU131127:KJI131127 KSQ131127:KTE131127 LCM131127:LDA131127 LMI131127:LMW131127 LWE131127:LWS131127 MGA131127:MGO131127 MPW131127:MQK131127 MZS131127:NAG131127 NJO131127:NKC131127 NTK131127:NTY131127 ODG131127:ODU131127 ONC131127:ONQ131127 OWY131127:OXM131127 PGU131127:PHI131127 PQQ131127:PRE131127 QAM131127:QBA131127 QKI131127:QKW131127 QUE131127:QUS131127 REA131127:REO131127 RNW131127:ROK131127 RXS131127:RYG131127 SHO131127:SIC131127 SRK131127:SRY131127 TBG131127:TBU131127 TLC131127:TLQ131127 TUY131127:TVM131127 UEU131127:UFI131127 UOQ131127:UPE131127 UYM131127:UZA131127 VII131127:VIW131127 VSE131127:VSS131127 WCA131127:WCO131127 WLW131127:WMK131127 WVS131127:WWG131127 I196663:Y196663 JG196663:JU196663 TC196663:TQ196663 ACY196663:ADM196663 AMU196663:ANI196663 AWQ196663:AXE196663 BGM196663:BHA196663 BQI196663:BQW196663 CAE196663:CAS196663 CKA196663:CKO196663 CTW196663:CUK196663 DDS196663:DEG196663 DNO196663:DOC196663 DXK196663:DXY196663 EHG196663:EHU196663 ERC196663:ERQ196663 FAY196663:FBM196663 FKU196663:FLI196663 FUQ196663:FVE196663 GEM196663:GFA196663 GOI196663:GOW196663 GYE196663:GYS196663 HIA196663:HIO196663 HRW196663:HSK196663 IBS196663:ICG196663 ILO196663:IMC196663 IVK196663:IVY196663 JFG196663:JFU196663 JPC196663:JPQ196663 JYY196663:JZM196663 KIU196663:KJI196663 KSQ196663:KTE196663 LCM196663:LDA196663 LMI196663:LMW196663 LWE196663:LWS196663 MGA196663:MGO196663 MPW196663:MQK196663 MZS196663:NAG196663 NJO196663:NKC196663 NTK196663:NTY196663 ODG196663:ODU196663 ONC196663:ONQ196663 OWY196663:OXM196663 PGU196663:PHI196663 PQQ196663:PRE196663 QAM196663:QBA196663 QKI196663:QKW196663 QUE196663:QUS196663 REA196663:REO196663 RNW196663:ROK196663 RXS196663:RYG196663 SHO196663:SIC196663 SRK196663:SRY196663 TBG196663:TBU196663 TLC196663:TLQ196663 TUY196663:TVM196663 UEU196663:UFI196663 UOQ196663:UPE196663 UYM196663:UZA196663 VII196663:VIW196663 VSE196663:VSS196663 WCA196663:WCO196663 WLW196663:WMK196663 WVS196663:WWG196663 I262199:Y262199 JG262199:JU262199 TC262199:TQ262199 ACY262199:ADM262199 AMU262199:ANI262199 AWQ262199:AXE262199 BGM262199:BHA262199 BQI262199:BQW262199 CAE262199:CAS262199 CKA262199:CKO262199 CTW262199:CUK262199 DDS262199:DEG262199 DNO262199:DOC262199 DXK262199:DXY262199 EHG262199:EHU262199 ERC262199:ERQ262199 FAY262199:FBM262199 FKU262199:FLI262199 FUQ262199:FVE262199 GEM262199:GFA262199 GOI262199:GOW262199 GYE262199:GYS262199 HIA262199:HIO262199 HRW262199:HSK262199 IBS262199:ICG262199 ILO262199:IMC262199 IVK262199:IVY262199 JFG262199:JFU262199 JPC262199:JPQ262199 JYY262199:JZM262199 KIU262199:KJI262199 KSQ262199:KTE262199 LCM262199:LDA262199 LMI262199:LMW262199 LWE262199:LWS262199 MGA262199:MGO262199 MPW262199:MQK262199 MZS262199:NAG262199 NJO262199:NKC262199 NTK262199:NTY262199 ODG262199:ODU262199 ONC262199:ONQ262199 OWY262199:OXM262199 PGU262199:PHI262199 PQQ262199:PRE262199 QAM262199:QBA262199 QKI262199:QKW262199 QUE262199:QUS262199 REA262199:REO262199 RNW262199:ROK262199 RXS262199:RYG262199 SHO262199:SIC262199 SRK262199:SRY262199 TBG262199:TBU262199 TLC262199:TLQ262199 TUY262199:TVM262199 UEU262199:UFI262199 UOQ262199:UPE262199 UYM262199:UZA262199 VII262199:VIW262199 VSE262199:VSS262199 WCA262199:WCO262199 WLW262199:WMK262199 WVS262199:WWG262199 I327735:Y327735 JG327735:JU327735 TC327735:TQ327735 ACY327735:ADM327735 AMU327735:ANI327735 AWQ327735:AXE327735 BGM327735:BHA327735 BQI327735:BQW327735 CAE327735:CAS327735 CKA327735:CKO327735 CTW327735:CUK327735 DDS327735:DEG327735 DNO327735:DOC327735 DXK327735:DXY327735 EHG327735:EHU327735 ERC327735:ERQ327735 FAY327735:FBM327735 FKU327735:FLI327735 FUQ327735:FVE327735 GEM327735:GFA327735 GOI327735:GOW327735 GYE327735:GYS327735 HIA327735:HIO327735 HRW327735:HSK327735 IBS327735:ICG327735 ILO327735:IMC327735 IVK327735:IVY327735 JFG327735:JFU327735 JPC327735:JPQ327735 JYY327735:JZM327735 KIU327735:KJI327735 KSQ327735:KTE327735 LCM327735:LDA327735 LMI327735:LMW327735 LWE327735:LWS327735 MGA327735:MGO327735 MPW327735:MQK327735 MZS327735:NAG327735 NJO327735:NKC327735 NTK327735:NTY327735 ODG327735:ODU327735 ONC327735:ONQ327735 OWY327735:OXM327735 PGU327735:PHI327735 PQQ327735:PRE327735 QAM327735:QBA327735 QKI327735:QKW327735 QUE327735:QUS327735 REA327735:REO327735 RNW327735:ROK327735 RXS327735:RYG327735 SHO327735:SIC327735 SRK327735:SRY327735 TBG327735:TBU327735 TLC327735:TLQ327735 TUY327735:TVM327735 UEU327735:UFI327735 UOQ327735:UPE327735 UYM327735:UZA327735 VII327735:VIW327735 VSE327735:VSS327735 WCA327735:WCO327735 WLW327735:WMK327735 WVS327735:WWG327735 I393271:Y393271 JG393271:JU393271 TC393271:TQ393271 ACY393271:ADM393271 AMU393271:ANI393271 AWQ393271:AXE393271 BGM393271:BHA393271 BQI393271:BQW393271 CAE393271:CAS393271 CKA393271:CKO393271 CTW393271:CUK393271 DDS393271:DEG393271 DNO393271:DOC393271 DXK393271:DXY393271 EHG393271:EHU393271 ERC393271:ERQ393271 FAY393271:FBM393271 FKU393271:FLI393271 FUQ393271:FVE393271 GEM393271:GFA393271 GOI393271:GOW393271 GYE393271:GYS393271 HIA393271:HIO393271 HRW393271:HSK393271 IBS393271:ICG393271 ILO393271:IMC393271 IVK393271:IVY393271 JFG393271:JFU393271 JPC393271:JPQ393271 JYY393271:JZM393271 KIU393271:KJI393271 KSQ393271:KTE393271 LCM393271:LDA393271 LMI393271:LMW393271 LWE393271:LWS393271 MGA393271:MGO393271 MPW393271:MQK393271 MZS393271:NAG393271 NJO393271:NKC393271 NTK393271:NTY393271 ODG393271:ODU393271 ONC393271:ONQ393271 OWY393271:OXM393271 PGU393271:PHI393271 PQQ393271:PRE393271 QAM393271:QBA393271 QKI393271:QKW393271 QUE393271:QUS393271 REA393271:REO393271 RNW393271:ROK393271 RXS393271:RYG393271 SHO393271:SIC393271 SRK393271:SRY393271 TBG393271:TBU393271 TLC393271:TLQ393271 TUY393271:TVM393271 UEU393271:UFI393271 UOQ393271:UPE393271 UYM393271:UZA393271 VII393271:VIW393271 VSE393271:VSS393271 WCA393271:WCO393271 WLW393271:WMK393271 WVS393271:WWG393271 I458807:Y458807 JG458807:JU458807 TC458807:TQ458807 ACY458807:ADM458807 AMU458807:ANI458807 AWQ458807:AXE458807 BGM458807:BHA458807 BQI458807:BQW458807 CAE458807:CAS458807 CKA458807:CKO458807 CTW458807:CUK458807 DDS458807:DEG458807 DNO458807:DOC458807 DXK458807:DXY458807 EHG458807:EHU458807 ERC458807:ERQ458807 FAY458807:FBM458807 FKU458807:FLI458807 FUQ458807:FVE458807 GEM458807:GFA458807 GOI458807:GOW458807 GYE458807:GYS458807 HIA458807:HIO458807 HRW458807:HSK458807 IBS458807:ICG458807 ILO458807:IMC458807 IVK458807:IVY458807 JFG458807:JFU458807 JPC458807:JPQ458807 JYY458807:JZM458807 KIU458807:KJI458807 KSQ458807:KTE458807 LCM458807:LDA458807 LMI458807:LMW458807 LWE458807:LWS458807 MGA458807:MGO458807 MPW458807:MQK458807 MZS458807:NAG458807 NJO458807:NKC458807 NTK458807:NTY458807 ODG458807:ODU458807 ONC458807:ONQ458807 OWY458807:OXM458807 PGU458807:PHI458807 PQQ458807:PRE458807 QAM458807:QBA458807 QKI458807:QKW458807 QUE458807:QUS458807 REA458807:REO458807 RNW458807:ROK458807 RXS458807:RYG458807 SHO458807:SIC458807 SRK458807:SRY458807 TBG458807:TBU458807 TLC458807:TLQ458807 TUY458807:TVM458807 UEU458807:UFI458807 UOQ458807:UPE458807 UYM458807:UZA458807 VII458807:VIW458807 VSE458807:VSS458807 WCA458807:WCO458807 WLW458807:WMK458807 WVS458807:WWG458807 I524343:Y524343 JG524343:JU524343 TC524343:TQ524343 ACY524343:ADM524343 AMU524343:ANI524343 AWQ524343:AXE524343 BGM524343:BHA524343 BQI524343:BQW524343 CAE524343:CAS524343 CKA524343:CKO524343 CTW524343:CUK524343 DDS524343:DEG524343 DNO524343:DOC524343 DXK524343:DXY524343 EHG524343:EHU524343 ERC524343:ERQ524343 FAY524343:FBM524343 FKU524343:FLI524343 FUQ524343:FVE524343 GEM524343:GFA524343 GOI524343:GOW524343 GYE524343:GYS524343 HIA524343:HIO524343 HRW524343:HSK524343 IBS524343:ICG524343 ILO524343:IMC524343 IVK524343:IVY524343 JFG524343:JFU524343 JPC524343:JPQ524343 JYY524343:JZM524343 KIU524343:KJI524343 KSQ524343:KTE524343 LCM524343:LDA524343 LMI524343:LMW524343 LWE524343:LWS524343 MGA524343:MGO524343 MPW524343:MQK524343 MZS524343:NAG524343 NJO524343:NKC524343 NTK524343:NTY524343 ODG524343:ODU524343 ONC524343:ONQ524343 OWY524343:OXM524343 PGU524343:PHI524343 PQQ524343:PRE524343 QAM524343:QBA524343 QKI524343:QKW524343 QUE524343:QUS524343 REA524343:REO524343 RNW524343:ROK524343 RXS524343:RYG524343 SHO524343:SIC524343 SRK524343:SRY524343 TBG524343:TBU524343 TLC524343:TLQ524343 TUY524343:TVM524343 UEU524343:UFI524343 UOQ524343:UPE524343 UYM524343:UZA524343 VII524343:VIW524343 VSE524343:VSS524343 WCA524343:WCO524343 WLW524343:WMK524343 WVS524343:WWG524343 I589879:Y589879 JG589879:JU589879 TC589879:TQ589879 ACY589879:ADM589879 AMU589879:ANI589879 AWQ589879:AXE589879 BGM589879:BHA589879 BQI589879:BQW589879 CAE589879:CAS589879 CKA589879:CKO589879 CTW589879:CUK589879 DDS589879:DEG589879 DNO589879:DOC589879 DXK589879:DXY589879 EHG589879:EHU589879 ERC589879:ERQ589879 FAY589879:FBM589879 FKU589879:FLI589879 FUQ589879:FVE589879 GEM589879:GFA589879 GOI589879:GOW589879 GYE589879:GYS589879 HIA589879:HIO589879 HRW589879:HSK589879 IBS589879:ICG589879 ILO589879:IMC589879 IVK589879:IVY589879 JFG589879:JFU589879 JPC589879:JPQ589879 JYY589879:JZM589879 KIU589879:KJI589879 KSQ589879:KTE589879 LCM589879:LDA589879 LMI589879:LMW589879 LWE589879:LWS589879 MGA589879:MGO589879 MPW589879:MQK589879 MZS589879:NAG589879 NJO589879:NKC589879 NTK589879:NTY589879 ODG589879:ODU589879 ONC589879:ONQ589879 OWY589879:OXM589879 PGU589879:PHI589879 PQQ589879:PRE589879 QAM589879:QBA589879 QKI589879:QKW589879 QUE589879:QUS589879 REA589879:REO589879 RNW589879:ROK589879 RXS589879:RYG589879 SHO589879:SIC589879 SRK589879:SRY589879 TBG589879:TBU589879 TLC589879:TLQ589879 TUY589879:TVM589879 UEU589879:UFI589879 UOQ589879:UPE589879 UYM589879:UZA589879 VII589879:VIW589879 VSE589879:VSS589879 WCA589879:WCO589879 WLW589879:WMK589879 WVS589879:WWG589879 I655415:Y655415 JG655415:JU655415 TC655415:TQ655415 ACY655415:ADM655415 AMU655415:ANI655415 AWQ655415:AXE655415 BGM655415:BHA655415 BQI655415:BQW655415 CAE655415:CAS655415 CKA655415:CKO655415 CTW655415:CUK655415 DDS655415:DEG655415 DNO655415:DOC655415 DXK655415:DXY655415 EHG655415:EHU655415 ERC655415:ERQ655415 FAY655415:FBM655415 FKU655415:FLI655415 FUQ655415:FVE655415 GEM655415:GFA655415 GOI655415:GOW655415 GYE655415:GYS655415 HIA655415:HIO655415 HRW655415:HSK655415 IBS655415:ICG655415 ILO655415:IMC655415 IVK655415:IVY655415 JFG655415:JFU655415 JPC655415:JPQ655415 JYY655415:JZM655415 KIU655415:KJI655415 KSQ655415:KTE655415 LCM655415:LDA655415 LMI655415:LMW655415 LWE655415:LWS655415 MGA655415:MGO655415 MPW655415:MQK655415 MZS655415:NAG655415 NJO655415:NKC655415 NTK655415:NTY655415 ODG655415:ODU655415 ONC655415:ONQ655415 OWY655415:OXM655415 PGU655415:PHI655415 PQQ655415:PRE655415 QAM655415:QBA655415 QKI655415:QKW655415 QUE655415:QUS655415 REA655415:REO655415 RNW655415:ROK655415 RXS655415:RYG655415 SHO655415:SIC655415 SRK655415:SRY655415 TBG655415:TBU655415 TLC655415:TLQ655415 TUY655415:TVM655415 UEU655415:UFI655415 UOQ655415:UPE655415 UYM655415:UZA655415 VII655415:VIW655415 VSE655415:VSS655415 WCA655415:WCO655415 WLW655415:WMK655415 WVS655415:WWG655415 I720951:Y720951 JG720951:JU720951 TC720951:TQ720951 ACY720951:ADM720951 AMU720951:ANI720951 AWQ720951:AXE720951 BGM720951:BHA720951 BQI720951:BQW720951 CAE720951:CAS720951 CKA720951:CKO720951 CTW720951:CUK720951 DDS720951:DEG720951 DNO720951:DOC720951 DXK720951:DXY720951 EHG720951:EHU720951 ERC720951:ERQ720951 FAY720951:FBM720951 FKU720951:FLI720951 FUQ720951:FVE720951 GEM720951:GFA720951 GOI720951:GOW720951 GYE720951:GYS720951 HIA720951:HIO720951 HRW720951:HSK720951 IBS720951:ICG720951 ILO720951:IMC720951 IVK720951:IVY720951 JFG720951:JFU720951 JPC720951:JPQ720951 JYY720951:JZM720951 KIU720951:KJI720951 KSQ720951:KTE720951 LCM720951:LDA720951 LMI720951:LMW720951 LWE720951:LWS720951 MGA720951:MGO720951 MPW720951:MQK720951 MZS720951:NAG720951 NJO720951:NKC720951 NTK720951:NTY720951 ODG720951:ODU720951 ONC720951:ONQ720951 OWY720951:OXM720951 PGU720951:PHI720951 PQQ720951:PRE720951 QAM720951:QBA720951 QKI720951:QKW720951 QUE720951:QUS720951 REA720951:REO720951 RNW720951:ROK720951 RXS720951:RYG720951 SHO720951:SIC720951 SRK720951:SRY720951 TBG720951:TBU720951 TLC720951:TLQ720951 TUY720951:TVM720951 UEU720951:UFI720951 UOQ720951:UPE720951 UYM720951:UZA720951 VII720951:VIW720951 VSE720951:VSS720951 WCA720951:WCO720951 WLW720951:WMK720951 WVS720951:WWG720951 I786487:Y786487 JG786487:JU786487 TC786487:TQ786487 ACY786487:ADM786487 AMU786487:ANI786487 AWQ786487:AXE786487 BGM786487:BHA786487 BQI786487:BQW786487 CAE786487:CAS786487 CKA786487:CKO786487 CTW786487:CUK786487 DDS786487:DEG786487 DNO786487:DOC786487 DXK786487:DXY786487 EHG786487:EHU786487 ERC786487:ERQ786487 FAY786487:FBM786487 FKU786487:FLI786487 FUQ786487:FVE786487 GEM786487:GFA786487 GOI786487:GOW786487 GYE786487:GYS786487 HIA786487:HIO786487 HRW786487:HSK786487 IBS786487:ICG786487 ILO786487:IMC786487 IVK786487:IVY786487 JFG786487:JFU786487 JPC786487:JPQ786487 JYY786487:JZM786487 KIU786487:KJI786487 KSQ786487:KTE786487 LCM786487:LDA786487 LMI786487:LMW786487 LWE786487:LWS786487 MGA786487:MGO786487 MPW786487:MQK786487 MZS786487:NAG786487 NJO786487:NKC786487 NTK786487:NTY786487 ODG786487:ODU786487 ONC786487:ONQ786487 OWY786487:OXM786487 PGU786487:PHI786487 PQQ786487:PRE786487 QAM786487:QBA786487 QKI786487:QKW786487 QUE786487:QUS786487 REA786487:REO786487 RNW786487:ROK786487 RXS786487:RYG786487 SHO786487:SIC786487 SRK786487:SRY786487 TBG786487:TBU786487 TLC786487:TLQ786487 TUY786487:TVM786487 UEU786487:UFI786487 UOQ786487:UPE786487 UYM786487:UZA786487 VII786487:VIW786487 VSE786487:VSS786487 WCA786487:WCO786487 WLW786487:WMK786487 WVS786487:WWG786487 I852023:Y852023 JG852023:JU852023 TC852023:TQ852023 ACY852023:ADM852023 AMU852023:ANI852023 AWQ852023:AXE852023 BGM852023:BHA852023 BQI852023:BQW852023 CAE852023:CAS852023 CKA852023:CKO852023 CTW852023:CUK852023 DDS852023:DEG852023 DNO852023:DOC852023 DXK852023:DXY852023 EHG852023:EHU852023 ERC852023:ERQ852023 FAY852023:FBM852023 FKU852023:FLI852023 FUQ852023:FVE852023 GEM852023:GFA852023 GOI852023:GOW852023 GYE852023:GYS852023 HIA852023:HIO852023 HRW852023:HSK852023 IBS852023:ICG852023 ILO852023:IMC852023 IVK852023:IVY852023 JFG852023:JFU852023 JPC852023:JPQ852023 JYY852023:JZM852023 KIU852023:KJI852023 KSQ852023:KTE852023 LCM852023:LDA852023 LMI852023:LMW852023 LWE852023:LWS852023 MGA852023:MGO852023 MPW852023:MQK852023 MZS852023:NAG852023 NJO852023:NKC852023 NTK852023:NTY852023 ODG852023:ODU852023 ONC852023:ONQ852023 OWY852023:OXM852023 PGU852023:PHI852023 PQQ852023:PRE852023 QAM852023:QBA852023 QKI852023:QKW852023 QUE852023:QUS852023 REA852023:REO852023 RNW852023:ROK852023 RXS852023:RYG852023 SHO852023:SIC852023 SRK852023:SRY852023 TBG852023:TBU852023 TLC852023:TLQ852023 TUY852023:TVM852023 UEU852023:UFI852023 UOQ852023:UPE852023 UYM852023:UZA852023 VII852023:VIW852023 VSE852023:VSS852023 WCA852023:WCO852023 WLW852023:WMK852023 WVS852023:WWG852023 I917559:Y917559 JG917559:JU917559 TC917559:TQ917559 ACY917559:ADM917559 AMU917559:ANI917559 AWQ917559:AXE917559 BGM917559:BHA917559 BQI917559:BQW917559 CAE917559:CAS917559 CKA917559:CKO917559 CTW917559:CUK917559 DDS917559:DEG917559 DNO917559:DOC917559 DXK917559:DXY917559 EHG917559:EHU917559 ERC917559:ERQ917559 FAY917559:FBM917559 FKU917559:FLI917559 FUQ917559:FVE917559 GEM917559:GFA917559 GOI917559:GOW917559 GYE917559:GYS917559 HIA917559:HIO917559 HRW917559:HSK917559 IBS917559:ICG917559 ILO917559:IMC917559 IVK917559:IVY917559 JFG917559:JFU917559 JPC917559:JPQ917559 JYY917559:JZM917559 KIU917559:KJI917559 KSQ917559:KTE917559 LCM917559:LDA917559 LMI917559:LMW917559 LWE917559:LWS917559 MGA917559:MGO917559 MPW917559:MQK917559 MZS917559:NAG917559 NJO917559:NKC917559 NTK917559:NTY917559 ODG917559:ODU917559 ONC917559:ONQ917559 OWY917559:OXM917559 PGU917559:PHI917559 PQQ917559:PRE917559 QAM917559:QBA917559 QKI917559:QKW917559 QUE917559:QUS917559 REA917559:REO917559 RNW917559:ROK917559 RXS917559:RYG917559 SHO917559:SIC917559 SRK917559:SRY917559 TBG917559:TBU917559 TLC917559:TLQ917559 TUY917559:TVM917559 UEU917559:UFI917559 UOQ917559:UPE917559 UYM917559:UZA917559 VII917559:VIW917559 VSE917559:VSS917559 WCA917559:WCO917559 WLW917559:WMK917559 WVS917559:WWG917559 I983095:Y983095 JG983095:JU983095 TC983095:TQ983095 ACY983095:ADM983095 AMU983095:ANI983095 AWQ983095:AXE983095 BGM983095:BHA983095 BQI983095:BQW983095 CAE983095:CAS983095 CKA983095:CKO983095 CTW983095:CUK983095 DDS983095:DEG983095 DNO983095:DOC983095 DXK983095:DXY983095 EHG983095:EHU983095 ERC983095:ERQ983095 FAY983095:FBM983095 FKU983095:FLI983095 FUQ983095:FVE983095 GEM983095:GFA983095 GOI983095:GOW983095 GYE983095:GYS983095 HIA983095:HIO983095 HRW983095:HSK983095 IBS983095:ICG983095 ILO983095:IMC983095 IVK983095:IVY983095 JFG983095:JFU983095 JPC983095:JPQ983095 JYY983095:JZM983095 KIU983095:KJI983095 KSQ983095:KTE983095 LCM983095:LDA983095 LMI983095:LMW983095 LWE983095:LWS983095 MGA983095:MGO983095 MPW983095:MQK983095 MZS983095:NAG983095 NJO983095:NKC983095 NTK983095:NTY983095 ODG983095:ODU983095 ONC983095:ONQ983095 OWY983095:OXM983095 PGU983095:PHI983095 PQQ983095:PRE983095 QAM983095:QBA983095 QKI983095:QKW983095 QUE983095:QUS983095 REA983095:REO983095 RNW983095:ROK983095 RXS983095:RYG983095 SHO983095:SIC983095 SRK983095:SRY983095 TBG983095:TBU983095 TLC983095:TLQ983095 TUY983095:TVM983095 UEU983095:UFI983095 UOQ983095:UPE983095 UYM983095:UZA983095 VII983095:VIW983095 VSE983095:VSS983095 WCA983095:WCO983095 WLW983095:WMK983095 WVS983095:WWG983095 I57:Y57 JG57:JU57 TC57:TQ57 ACY57:ADM57 AMU57:ANI57 AWQ57:AXE57 BGM57:BHA57 BQI57:BQW57 CAE57:CAS57 CKA57:CKO57 CTW57:CUK57 DDS57:DEG57 DNO57:DOC57 DXK57:DXY57 EHG57:EHU57 ERC57:ERQ57 FAY57:FBM57 FKU57:FLI57 FUQ57:FVE57 GEM57:GFA57 GOI57:GOW57 GYE57:GYS57 HIA57:HIO57 HRW57:HSK57 IBS57:ICG57 ILO57:IMC57 IVK57:IVY57 JFG57:JFU57 JPC57:JPQ57 JYY57:JZM57 KIU57:KJI57 KSQ57:KTE57 LCM57:LDA57 LMI57:LMW57 LWE57:LWS57 MGA57:MGO57 MPW57:MQK57 MZS57:NAG57 NJO57:NKC57 NTK57:NTY57 ODG57:ODU57 ONC57:ONQ57 OWY57:OXM57 PGU57:PHI57 PQQ57:PRE57 QAM57:QBA57 QKI57:QKW57 QUE57:QUS57 REA57:REO57 RNW57:ROK57 RXS57:RYG57 SHO57:SIC57 SRK57:SRY57 TBG57:TBU57 TLC57:TLQ57 TUY57:TVM57 UEU57:UFI57 UOQ57:UPE57 UYM57:UZA57 VII57:VIW57 VSE57:VSS57 WCA57:WCO57 WLW57:WMK57 WVS57:WWG57 I65593:Y65593 JG65593:JU65593 TC65593:TQ65593 ACY65593:ADM65593 AMU65593:ANI65593 AWQ65593:AXE65593 BGM65593:BHA65593 BQI65593:BQW65593 CAE65593:CAS65593 CKA65593:CKO65593 CTW65593:CUK65593 DDS65593:DEG65593 DNO65593:DOC65593 DXK65593:DXY65593 EHG65593:EHU65593 ERC65593:ERQ65593 FAY65593:FBM65593 FKU65593:FLI65593 FUQ65593:FVE65593 GEM65593:GFA65593 GOI65593:GOW65593 GYE65593:GYS65593 HIA65593:HIO65593 HRW65593:HSK65593 IBS65593:ICG65593 ILO65593:IMC65593 IVK65593:IVY65593 JFG65593:JFU65593 JPC65593:JPQ65593 JYY65593:JZM65593 KIU65593:KJI65593 KSQ65593:KTE65593 LCM65593:LDA65593 LMI65593:LMW65593 LWE65593:LWS65593 MGA65593:MGO65593 MPW65593:MQK65593 MZS65593:NAG65593 NJO65593:NKC65593 NTK65593:NTY65593 ODG65593:ODU65593 ONC65593:ONQ65593 OWY65593:OXM65593 PGU65593:PHI65593 PQQ65593:PRE65593 QAM65593:QBA65593 QKI65593:QKW65593 QUE65593:QUS65593 REA65593:REO65593 RNW65593:ROK65593 RXS65593:RYG65593 SHO65593:SIC65593 SRK65593:SRY65593 TBG65593:TBU65593 TLC65593:TLQ65593 TUY65593:TVM65593 UEU65593:UFI65593 UOQ65593:UPE65593 UYM65593:UZA65593 VII65593:VIW65593 VSE65593:VSS65593 WCA65593:WCO65593 WLW65593:WMK65593 WVS65593:WWG65593 I131129:Y131129 JG131129:JU131129 TC131129:TQ131129 ACY131129:ADM131129 AMU131129:ANI131129 AWQ131129:AXE131129 BGM131129:BHA131129 BQI131129:BQW131129 CAE131129:CAS131129 CKA131129:CKO131129 CTW131129:CUK131129 DDS131129:DEG131129 DNO131129:DOC131129 DXK131129:DXY131129 EHG131129:EHU131129 ERC131129:ERQ131129 FAY131129:FBM131129 FKU131129:FLI131129 FUQ131129:FVE131129 GEM131129:GFA131129 GOI131129:GOW131129 GYE131129:GYS131129 HIA131129:HIO131129 HRW131129:HSK131129 IBS131129:ICG131129 ILO131129:IMC131129 IVK131129:IVY131129 JFG131129:JFU131129 JPC131129:JPQ131129 JYY131129:JZM131129 KIU131129:KJI131129 KSQ131129:KTE131129 LCM131129:LDA131129 LMI131129:LMW131129 LWE131129:LWS131129 MGA131129:MGO131129 MPW131129:MQK131129 MZS131129:NAG131129 NJO131129:NKC131129 NTK131129:NTY131129 ODG131129:ODU131129 ONC131129:ONQ131129 OWY131129:OXM131129 PGU131129:PHI131129 PQQ131129:PRE131129 QAM131129:QBA131129 QKI131129:QKW131129 QUE131129:QUS131129 REA131129:REO131129 RNW131129:ROK131129 RXS131129:RYG131129 SHO131129:SIC131129 SRK131129:SRY131129 TBG131129:TBU131129 TLC131129:TLQ131129 TUY131129:TVM131129 UEU131129:UFI131129 UOQ131129:UPE131129 UYM131129:UZA131129 VII131129:VIW131129 VSE131129:VSS131129 WCA131129:WCO131129 WLW131129:WMK131129 WVS131129:WWG131129 I196665:Y196665 JG196665:JU196665 TC196665:TQ196665 ACY196665:ADM196665 AMU196665:ANI196665 AWQ196665:AXE196665 BGM196665:BHA196665 BQI196665:BQW196665 CAE196665:CAS196665 CKA196665:CKO196665 CTW196665:CUK196665 DDS196665:DEG196665 DNO196665:DOC196665 DXK196665:DXY196665 EHG196665:EHU196665 ERC196665:ERQ196665 FAY196665:FBM196665 FKU196665:FLI196665 FUQ196665:FVE196665 GEM196665:GFA196665 GOI196665:GOW196665 GYE196665:GYS196665 HIA196665:HIO196665 HRW196665:HSK196665 IBS196665:ICG196665 ILO196665:IMC196665 IVK196665:IVY196665 JFG196665:JFU196665 JPC196665:JPQ196665 JYY196665:JZM196665 KIU196665:KJI196665 KSQ196665:KTE196665 LCM196665:LDA196665 LMI196665:LMW196665 LWE196665:LWS196665 MGA196665:MGO196665 MPW196665:MQK196665 MZS196665:NAG196665 NJO196665:NKC196665 NTK196665:NTY196665 ODG196665:ODU196665 ONC196665:ONQ196665 OWY196665:OXM196665 PGU196665:PHI196665 PQQ196665:PRE196665 QAM196665:QBA196665 QKI196665:QKW196665 QUE196665:QUS196665 REA196665:REO196665 RNW196665:ROK196665 RXS196665:RYG196665 SHO196665:SIC196665 SRK196665:SRY196665 TBG196665:TBU196665 TLC196665:TLQ196665 TUY196665:TVM196665 UEU196665:UFI196665 UOQ196665:UPE196665 UYM196665:UZA196665 VII196665:VIW196665 VSE196665:VSS196665 WCA196665:WCO196665 WLW196665:WMK196665 WVS196665:WWG196665 I262201:Y262201 JG262201:JU262201 TC262201:TQ262201 ACY262201:ADM262201 AMU262201:ANI262201 AWQ262201:AXE262201 BGM262201:BHA262201 BQI262201:BQW262201 CAE262201:CAS262201 CKA262201:CKO262201 CTW262201:CUK262201 DDS262201:DEG262201 DNO262201:DOC262201 DXK262201:DXY262201 EHG262201:EHU262201 ERC262201:ERQ262201 FAY262201:FBM262201 FKU262201:FLI262201 FUQ262201:FVE262201 GEM262201:GFA262201 GOI262201:GOW262201 GYE262201:GYS262201 HIA262201:HIO262201 HRW262201:HSK262201 IBS262201:ICG262201 ILO262201:IMC262201 IVK262201:IVY262201 JFG262201:JFU262201 JPC262201:JPQ262201 JYY262201:JZM262201 KIU262201:KJI262201 KSQ262201:KTE262201 LCM262201:LDA262201 LMI262201:LMW262201 LWE262201:LWS262201 MGA262201:MGO262201 MPW262201:MQK262201 MZS262201:NAG262201 NJO262201:NKC262201 NTK262201:NTY262201 ODG262201:ODU262201 ONC262201:ONQ262201 OWY262201:OXM262201 PGU262201:PHI262201 PQQ262201:PRE262201 QAM262201:QBA262201 QKI262201:QKW262201 QUE262201:QUS262201 REA262201:REO262201 RNW262201:ROK262201 RXS262201:RYG262201 SHO262201:SIC262201 SRK262201:SRY262201 TBG262201:TBU262201 TLC262201:TLQ262201 TUY262201:TVM262201 UEU262201:UFI262201 UOQ262201:UPE262201 UYM262201:UZA262201 VII262201:VIW262201 VSE262201:VSS262201 WCA262201:WCO262201 WLW262201:WMK262201 WVS262201:WWG262201 I327737:Y327737 JG327737:JU327737 TC327737:TQ327737 ACY327737:ADM327737 AMU327737:ANI327737 AWQ327737:AXE327737 BGM327737:BHA327737 BQI327737:BQW327737 CAE327737:CAS327737 CKA327737:CKO327737 CTW327737:CUK327737 DDS327737:DEG327737 DNO327737:DOC327737 DXK327737:DXY327737 EHG327737:EHU327737 ERC327737:ERQ327737 FAY327737:FBM327737 FKU327737:FLI327737 FUQ327737:FVE327737 GEM327737:GFA327737 GOI327737:GOW327737 GYE327737:GYS327737 HIA327737:HIO327737 HRW327737:HSK327737 IBS327737:ICG327737 ILO327737:IMC327737 IVK327737:IVY327737 JFG327737:JFU327737 JPC327737:JPQ327737 JYY327737:JZM327737 KIU327737:KJI327737 KSQ327737:KTE327737 LCM327737:LDA327737 LMI327737:LMW327737 LWE327737:LWS327737 MGA327737:MGO327737 MPW327737:MQK327737 MZS327737:NAG327737 NJO327737:NKC327737 NTK327737:NTY327737 ODG327737:ODU327737 ONC327737:ONQ327737 OWY327737:OXM327737 PGU327737:PHI327737 PQQ327737:PRE327737 QAM327737:QBA327737 QKI327737:QKW327737 QUE327737:QUS327737 REA327737:REO327737 RNW327737:ROK327737 RXS327737:RYG327737 SHO327737:SIC327737 SRK327737:SRY327737 TBG327737:TBU327737 TLC327737:TLQ327737 TUY327737:TVM327737 UEU327737:UFI327737 UOQ327737:UPE327737 UYM327737:UZA327737 VII327737:VIW327737 VSE327737:VSS327737 WCA327737:WCO327737 WLW327737:WMK327737 WVS327737:WWG327737 I393273:Y393273 JG393273:JU393273 TC393273:TQ393273 ACY393273:ADM393273 AMU393273:ANI393273 AWQ393273:AXE393273 BGM393273:BHA393273 BQI393273:BQW393273 CAE393273:CAS393273 CKA393273:CKO393273 CTW393273:CUK393273 DDS393273:DEG393273 DNO393273:DOC393273 DXK393273:DXY393273 EHG393273:EHU393273 ERC393273:ERQ393273 FAY393273:FBM393273 FKU393273:FLI393273 FUQ393273:FVE393273 GEM393273:GFA393273 GOI393273:GOW393273 GYE393273:GYS393273 HIA393273:HIO393273 HRW393273:HSK393273 IBS393273:ICG393273 ILO393273:IMC393273 IVK393273:IVY393273 JFG393273:JFU393273 JPC393273:JPQ393273 JYY393273:JZM393273 KIU393273:KJI393273 KSQ393273:KTE393273 LCM393273:LDA393273 LMI393273:LMW393273 LWE393273:LWS393273 MGA393273:MGO393273 MPW393273:MQK393273 MZS393273:NAG393273 NJO393273:NKC393273 NTK393273:NTY393273 ODG393273:ODU393273 ONC393273:ONQ393273 OWY393273:OXM393273 PGU393273:PHI393273 PQQ393273:PRE393273 QAM393273:QBA393273 QKI393273:QKW393273 QUE393273:QUS393273 REA393273:REO393273 RNW393273:ROK393273 RXS393273:RYG393273 SHO393273:SIC393273 SRK393273:SRY393273 TBG393273:TBU393273 TLC393273:TLQ393273 TUY393273:TVM393273 UEU393273:UFI393273 UOQ393273:UPE393273 UYM393273:UZA393273 VII393273:VIW393273 VSE393273:VSS393273 WCA393273:WCO393273 WLW393273:WMK393273 WVS393273:WWG393273 I458809:Y458809 JG458809:JU458809 TC458809:TQ458809 ACY458809:ADM458809 AMU458809:ANI458809 AWQ458809:AXE458809 BGM458809:BHA458809 BQI458809:BQW458809 CAE458809:CAS458809 CKA458809:CKO458809 CTW458809:CUK458809 DDS458809:DEG458809 DNO458809:DOC458809 DXK458809:DXY458809 EHG458809:EHU458809 ERC458809:ERQ458809 FAY458809:FBM458809 FKU458809:FLI458809 FUQ458809:FVE458809 GEM458809:GFA458809 GOI458809:GOW458809 GYE458809:GYS458809 HIA458809:HIO458809 HRW458809:HSK458809 IBS458809:ICG458809 ILO458809:IMC458809 IVK458809:IVY458809 JFG458809:JFU458809 JPC458809:JPQ458809 JYY458809:JZM458809 KIU458809:KJI458809 KSQ458809:KTE458809 LCM458809:LDA458809 LMI458809:LMW458809 LWE458809:LWS458809 MGA458809:MGO458809 MPW458809:MQK458809 MZS458809:NAG458809 NJO458809:NKC458809 NTK458809:NTY458809 ODG458809:ODU458809 ONC458809:ONQ458809 OWY458809:OXM458809 PGU458809:PHI458809 PQQ458809:PRE458809 QAM458809:QBA458809 QKI458809:QKW458809 QUE458809:QUS458809 REA458809:REO458809 RNW458809:ROK458809 RXS458809:RYG458809 SHO458809:SIC458809 SRK458809:SRY458809 TBG458809:TBU458809 TLC458809:TLQ458809 TUY458809:TVM458809 UEU458809:UFI458809 UOQ458809:UPE458809 UYM458809:UZA458809 VII458809:VIW458809 VSE458809:VSS458809 WCA458809:WCO458809 WLW458809:WMK458809 WVS458809:WWG458809 I524345:Y524345 JG524345:JU524345 TC524345:TQ524345 ACY524345:ADM524345 AMU524345:ANI524345 AWQ524345:AXE524345 BGM524345:BHA524345 BQI524345:BQW524345 CAE524345:CAS524345 CKA524345:CKO524345 CTW524345:CUK524345 DDS524345:DEG524345 DNO524345:DOC524345 DXK524345:DXY524345 EHG524345:EHU524345 ERC524345:ERQ524345 FAY524345:FBM524345 FKU524345:FLI524345 FUQ524345:FVE524345 GEM524345:GFA524345 GOI524345:GOW524345 GYE524345:GYS524345 HIA524345:HIO524345 HRW524345:HSK524345 IBS524345:ICG524345 ILO524345:IMC524345 IVK524345:IVY524345 JFG524345:JFU524345 JPC524345:JPQ524345 JYY524345:JZM524345 KIU524345:KJI524345 KSQ524345:KTE524345 LCM524345:LDA524345 LMI524345:LMW524345 LWE524345:LWS524345 MGA524345:MGO524345 MPW524345:MQK524345 MZS524345:NAG524345 NJO524345:NKC524345 NTK524345:NTY524345 ODG524345:ODU524345 ONC524345:ONQ524345 OWY524345:OXM524345 PGU524345:PHI524345 PQQ524345:PRE524345 QAM524345:QBA524345 QKI524345:QKW524345 QUE524345:QUS524345 REA524345:REO524345 RNW524345:ROK524345 RXS524345:RYG524345 SHO524345:SIC524345 SRK524345:SRY524345 TBG524345:TBU524345 TLC524345:TLQ524345 TUY524345:TVM524345 UEU524345:UFI524345 UOQ524345:UPE524345 UYM524345:UZA524345 VII524345:VIW524345 VSE524345:VSS524345 WCA524345:WCO524345 WLW524345:WMK524345 WVS524345:WWG524345 I589881:Y589881 JG589881:JU589881 TC589881:TQ589881 ACY589881:ADM589881 AMU589881:ANI589881 AWQ589881:AXE589881 BGM589881:BHA589881 BQI589881:BQW589881 CAE589881:CAS589881 CKA589881:CKO589881 CTW589881:CUK589881 DDS589881:DEG589881 DNO589881:DOC589881 DXK589881:DXY589881 EHG589881:EHU589881 ERC589881:ERQ589881 FAY589881:FBM589881 FKU589881:FLI589881 FUQ589881:FVE589881 GEM589881:GFA589881 GOI589881:GOW589881 GYE589881:GYS589881 HIA589881:HIO589881 HRW589881:HSK589881 IBS589881:ICG589881 ILO589881:IMC589881 IVK589881:IVY589881 JFG589881:JFU589881 JPC589881:JPQ589881 JYY589881:JZM589881 KIU589881:KJI589881 KSQ589881:KTE589881 LCM589881:LDA589881 LMI589881:LMW589881 LWE589881:LWS589881 MGA589881:MGO589881 MPW589881:MQK589881 MZS589881:NAG589881 NJO589881:NKC589881 NTK589881:NTY589881 ODG589881:ODU589881 ONC589881:ONQ589881 OWY589881:OXM589881 PGU589881:PHI589881 PQQ589881:PRE589881 QAM589881:QBA589881 QKI589881:QKW589881 QUE589881:QUS589881 REA589881:REO589881 RNW589881:ROK589881 RXS589881:RYG589881 SHO589881:SIC589881 SRK589881:SRY589881 TBG589881:TBU589881 TLC589881:TLQ589881 TUY589881:TVM589881 UEU589881:UFI589881 UOQ589881:UPE589881 UYM589881:UZA589881 VII589881:VIW589881 VSE589881:VSS589881 WCA589881:WCO589881 WLW589881:WMK589881 WVS589881:WWG589881 I655417:Y655417 JG655417:JU655417 TC655417:TQ655417 ACY655417:ADM655417 AMU655417:ANI655417 AWQ655417:AXE655417 BGM655417:BHA655417 BQI655417:BQW655417 CAE655417:CAS655417 CKA655417:CKO655417 CTW655417:CUK655417 DDS655417:DEG655417 DNO655417:DOC655417 DXK655417:DXY655417 EHG655417:EHU655417 ERC655417:ERQ655417 FAY655417:FBM655417 FKU655417:FLI655417 FUQ655417:FVE655417 GEM655417:GFA655417 GOI655417:GOW655417 GYE655417:GYS655417 HIA655417:HIO655417 HRW655417:HSK655417 IBS655417:ICG655417 ILO655417:IMC655417 IVK655417:IVY655417 JFG655417:JFU655417 JPC655417:JPQ655417 JYY655417:JZM655417 KIU655417:KJI655417 KSQ655417:KTE655417 LCM655417:LDA655417 LMI655417:LMW655417 LWE655417:LWS655417 MGA655417:MGO655417 MPW655417:MQK655417 MZS655417:NAG655417 NJO655417:NKC655417 NTK655417:NTY655417 ODG655417:ODU655417 ONC655417:ONQ655417 OWY655417:OXM655417 PGU655417:PHI655417 PQQ655417:PRE655417 QAM655417:QBA655417 QKI655417:QKW655417 QUE655417:QUS655417 REA655417:REO655417 RNW655417:ROK655417 RXS655417:RYG655417 SHO655417:SIC655417 SRK655417:SRY655417 TBG655417:TBU655417 TLC655417:TLQ655417 TUY655417:TVM655417 UEU655417:UFI655417 UOQ655417:UPE655417 UYM655417:UZA655417 VII655417:VIW655417 VSE655417:VSS655417 WCA655417:WCO655417 WLW655417:WMK655417 WVS655417:WWG655417 I720953:Y720953 JG720953:JU720953 TC720953:TQ720953 ACY720953:ADM720953 AMU720953:ANI720953 AWQ720953:AXE720953 BGM720953:BHA720953 BQI720953:BQW720953 CAE720953:CAS720953 CKA720953:CKO720953 CTW720953:CUK720953 DDS720953:DEG720953 DNO720953:DOC720953 DXK720953:DXY720953 EHG720953:EHU720953 ERC720953:ERQ720953 FAY720953:FBM720953 FKU720953:FLI720953 FUQ720953:FVE720953 GEM720953:GFA720953 GOI720953:GOW720953 GYE720953:GYS720953 HIA720953:HIO720953 HRW720953:HSK720953 IBS720953:ICG720953 ILO720953:IMC720953 IVK720953:IVY720953 JFG720953:JFU720953 JPC720953:JPQ720953 JYY720953:JZM720953 KIU720953:KJI720953 KSQ720953:KTE720953 LCM720953:LDA720953 LMI720953:LMW720953 LWE720953:LWS720953 MGA720953:MGO720953 MPW720953:MQK720953 MZS720953:NAG720953 NJO720953:NKC720953 NTK720953:NTY720953 ODG720953:ODU720953 ONC720953:ONQ720953 OWY720953:OXM720953 PGU720953:PHI720953 PQQ720953:PRE720953 QAM720953:QBA720953 QKI720953:QKW720953 QUE720953:QUS720953 REA720953:REO720953 RNW720953:ROK720953 RXS720953:RYG720953 SHO720953:SIC720953 SRK720953:SRY720953 TBG720953:TBU720953 TLC720953:TLQ720953 TUY720953:TVM720953 UEU720953:UFI720953 UOQ720953:UPE720953 UYM720953:UZA720953 VII720953:VIW720953 VSE720953:VSS720953 WCA720953:WCO720953 WLW720953:WMK720953 WVS720953:WWG720953 I786489:Y786489 JG786489:JU786489 TC786489:TQ786489 ACY786489:ADM786489 AMU786489:ANI786489 AWQ786489:AXE786489 BGM786489:BHA786489 BQI786489:BQW786489 CAE786489:CAS786489 CKA786489:CKO786489 CTW786489:CUK786489 DDS786489:DEG786489 DNO786489:DOC786489 DXK786489:DXY786489 EHG786489:EHU786489 ERC786489:ERQ786489 FAY786489:FBM786489 FKU786489:FLI786489 FUQ786489:FVE786489 GEM786489:GFA786489 GOI786489:GOW786489 GYE786489:GYS786489 HIA786489:HIO786489 HRW786489:HSK786489 IBS786489:ICG786489 ILO786489:IMC786489 IVK786489:IVY786489 JFG786489:JFU786489 JPC786489:JPQ786489 JYY786489:JZM786489 KIU786489:KJI786489 KSQ786489:KTE786489 LCM786489:LDA786489 LMI786489:LMW786489 LWE786489:LWS786489 MGA786489:MGO786489 MPW786489:MQK786489 MZS786489:NAG786489 NJO786489:NKC786489 NTK786489:NTY786489 ODG786489:ODU786489 ONC786489:ONQ786489 OWY786489:OXM786489 PGU786489:PHI786489 PQQ786489:PRE786489 QAM786489:QBA786489 QKI786489:QKW786489 QUE786489:QUS786489 REA786489:REO786489 RNW786489:ROK786489 RXS786489:RYG786489 SHO786489:SIC786489 SRK786489:SRY786489 TBG786489:TBU786489 TLC786489:TLQ786489 TUY786489:TVM786489 UEU786489:UFI786489 UOQ786489:UPE786489 UYM786489:UZA786489 VII786489:VIW786489 VSE786489:VSS786489 WCA786489:WCO786489 WLW786489:WMK786489 WVS786489:WWG786489 I852025:Y852025 JG852025:JU852025 TC852025:TQ852025 ACY852025:ADM852025 AMU852025:ANI852025 AWQ852025:AXE852025 BGM852025:BHA852025 BQI852025:BQW852025 CAE852025:CAS852025 CKA852025:CKO852025 CTW852025:CUK852025 DDS852025:DEG852025 DNO852025:DOC852025 DXK852025:DXY852025 EHG852025:EHU852025 ERC852025:ERQ852025 FAY852025:FBM852025 FKU852025:FLI852025 FUQ852025:FVE852025 GEM852025:GFA852025 GOI852025:GOW852025 GYE852025:GYS852025 HIA852025:HIO852025 HRW852025:HSK852025 IBS852025:ICG852025 ILO852025:IMC852025 IVK852025:IVY852025 JFG852025:JFU852025 JPC852025:JPQ852025 JYY852025:JZM852025 KIU852025:KJI852025 KSQ852025:KTE852025 LCM852025:LDA852025 LMI852025:LMW852025 LWE852025:LWS852025 MGA852025:MGO852025 MPW852025:MQK852025 MZS852025:NAG852025 NJO852025:NKC852025 NTK852025:NTY852025 ODG852025:ODU852025 ONC852025:ONQ852025 OWY852025:OXM852025 PGU852025:PHI852025 PQQ852025:PRE852025 QAM852025:QBA852025 QKI852025:QKW852025 QUE852025:QUS852025 REA852025:REO852025 RNW852025:ROK852025 RXS852025:RYG852025 SHO852025:SIC852025 SRK852025:SRY852025 TBG852025:TBU852025 TLC852025:TLQ852025 TUY852025:TVM852025 UEU852025:UFI852025 UOQ852025:UPE852025 UYM852025:UZA852025 VII852025:VIW852025 VSE852025:VSS852025 WCA852025:WCO852025 WLW852025:WMK852025 WVS852025:WWG852025 I917561:Y917561 JG917561:JU917561 TC917561:TQ917561 ACY917561:ADM917561 AMU917561:ANI917561 AWQ917561:AXE917561 BGM917561:BHA917561 BQI917561:BQW917561 CAE917561:CAS917561 CKA917561:CKO917561 CTW917561:CUK917561 DDS917561:DEG917561 DNO917561:DOC917561 DXK917561:DXY917561 EHG917561:EHU917561 ERC917561:ERQ917561 FAY917561:FBM917561 FKU917561:FLI917561 FUQ917561:FVE917561 GEM917561:GFA917561 GOI917561:GOW917561 GYE917561:GYS917561 HIA917561:HIO917561 HRW917561:HSK917561 IBS917561:ICG917561 ILO917561:IMC917561 IVK917561:IVY917561 JFG917561:JFU917561 JPC917561:JPQ917561 JYY917561:JZM917561 KIU917561:KJI917561 KSQ917561:KTE917561 LCM917561:LDA917561 LMI917561:LMW917561 LWE917561:LWS917561 MGA917561:MGO917561 MPW917561:MQK917561 MZS917561:NAG917561 NJO917561:NKC917561 NTK917561:NTY917561 ODG917561:ODU917561 ONC917561:ONQ917561 OWY917561:OXM917561 PGU917561:PHI917561 PQQ917561:PRE917561 QAM917561:QBA917561 QKI917561:QKW917561 QUE917561:QUS917561 REA917561:REO917561 RNW917561:ROK917561 RXS917561:RYG917561 SHO917561:SIC917561 SRK917561:SRY917561 TBG917561:TBU917561 TLC917561:TLQ917561 TUY917561:TVM917561 UEU917561:UFI917561 UOQ917561:UPE917561 UYM917561:UZA917561 VII917561:VIW917561 VSE917561:VSS917561 WCA917561:WCO917561 WLW917561:WMK917561 WVS917561:WWG917561 I983097:Y983097 JG983097:JU983097 TC983097:TQ983097 ACY983097:ADM983097 AMU983097:ANI983097 AWQ983097:AXE983097 BGM983097:BHA983097 BQI983097:BQW983097 CAE983097:CAS983097 CKA983097:CKO983097 CTW983097:CUK983097 DDS983097:DEG983097 DNO983097:DOC983097 DXK983097:DXY983097 EHG983097:EHU983097 ERC983097:ERQ983097 FAY983097:FBM983097 FKU983097:FLI983097 FUQ983097:FVE983097 GEM983097:GFA983097 GOI983097:GOW983097 GYE983097:GYS983097 HIA983097:HIO983097 HRW983097:HSK983097 IBS983097:ICG983097 ILO983097:IMC983097 IVK983097:IVY983097 JFG983097:JFU983097 JPC983097:JPQ983097 JYY983097:JZM983097 KIU983097:KJI983097 KSQ983097:KTE983097 LCM983097:LDA983097 LMI983097:LMW983097 LWE983097:LWS983097 MGA983097:MGO983097 MPW983097:MQK983097 MZS983097:NAG983097 NJO983097:NKC983097 NTK983097:NTY983097 ODG983097:ODU983097 ONC983097:ONQ983097 OWY983097:OXM983097 PGU983097:PHI983097 PQQ983097:PRE983097 QAM983097:QBA983097 QKI983097:QKW983097 QUE983097:QUS983097 REA983097:REO983097 RNW983097:ROK983097 RXS983097:RYG983097 SHO983097:SIC983097 SRK983097:SRY983097 TBG983097:TBU983097 TLC983097:TLQ983097 TUY983097:TVM983097 UEU983097:UFI983097 UOQ983097:UPE983097 UYM983097:UZA983097 VII983097:VIW983097 VSE983097:VSS983097 WCA983097:WCO983097 WLW983097:WMK983097 WVS983097:WWG983097 I59:Y59 JG59:JU59 TC59:TQ59 ACY59:ADM59 AMU59:ANI59 AWQ59:AXE59 BGM59:BHA59 BQI59:BQW59 CAE59:CAS59 CKA59:CKO59 CTW59:CUK59 DDS59:DEG59 DNO59:DOC59 DXK59:DXY59 EHG59:EHU59 ERC59:ERQ59 FAY59:FBM59 FKU59:FLI59 FUQ59:FVE59 GEM59:GFA59 GOI59:GOW59 GYE59:GYS59 HIA59:HIO59 HRW59:HSK59 IBS59:ICG59 ILO59:IMC59 IVK59:IVY59 JFG59:JFU59 JPC59:JPQ59 JYY59:JZM59 KIU59:KJI59 KSQ59:KTE59 LCM59:LDA59 LMI59:LMW59 LWE59:LWS59 MGA59:MGO59 MPW59:MQK59 MZS59:NAG59 NJO59:NKC59 NTK59:NTY59 ODG59:ODU59 ONC59:ONQ59 OWY59:OXM59 PGU59:PHI59 PQQ59:PRE59 QAM59:QBA59 QKI59:QKW59 QUE59:QUS59 REA59:REO59 RNW59:ROK59 RXS59:RYG59 SHO59:SIC59 SRK59:SRY59 TBG59:TBU59 TLC59:TLQ59 TUY59:TVM59 UEU59:UFI59 UOQ59:UPE59 UYM59:UZA59 VII59:VIW59 VSE59:VSS59 WCA59:WCO59 WLW59:WMK59 WVS59:WWG59 I65595:Y65595 JG65595:JU65595 TC65595:TQ65595 ACY65595:ADM65595 AMU65595:ANI65595 AWQ65595:AXE65595 BGM65595:BHA65595 BQI65595:BQW65595 CAE65595:CAS65595 CKA65595:CKO65595 CTW65595:CUK65595 DDS65595:DEG65595 DNO65595:DOC65595 DXK65595:DXY65595 EHG65595:EHU65595 ERC65595:ERQ65595 FAY65595:FBM65595 FKU65595:FLI65595 FUQ65595:FVE65595 GEM65595:GFA65595 GOI65595:GOW65595 GYE65595:GYS65595 HIA65595:HIO65595 HRW65595:HSK65595 IBS65595:ICG65595 ILO65595:IMC65595 IVK65595:IVY65595 JFG65595:JFU65595 JPC65595:JPQ65595 JYY65595:JZM65595 KIU65595:KJI65595 KSQ65595:KTE65595 LCM65595:LDA65595 LMI65595:LMW65595 LWE65595:LWS65595 MGA65595:MGO65595 MPW65595:MQK65595 MZS65595:NAG65595 NJO65595:NKC65595 NTK65595:NTY65595 ODG65595:ODU65595 ONC65595:ONQ65595 OWY65595:OXM65595 PGU65595:PHI65595 PQQ65595:PRE65595 QAM65595:QBA65595 QKI65595:QKW65595 QUE65595:QUS65595 REA65595:REO65595 RNW65595:ROK65595 RXS65595:RYG65595 SHO65595:SIC65595 SRK65595:SRY65595 TBG65595:TBU65595 TLC65595:TLQ65595 TUY65595:TVM65595 UEU65595:UFI65595 UOQ65595:UPE65595 UYM65595:UZA65595 VII65595:VIW65595 VSE65595:VSS65595 WCA65595:WCO65595 WLW65595:WMK65595 WVS65595:WWG65595 I131131:Y131131 JG131131:JU131131 TC131131:TQ131131 ACY131131:ADM131131 AMU131131:ANI131131 AWQ131131:AXE131131 BGM131131:BHA131131 BQI131131:BQW131131 CAE131131:CAS131131 CKA131131:CKO131131 CTW131131:CUK131131 DDS131131:DEG131131 DNO131131:DOC131131 DXK131131:DXY131131 EHG131131:EHU131131 ERC131131:ERQ131131 FAY131131:FBM131131 FKU131131:FLI131131 FUQ131131:FVE131131 GEM131131:GFA131131 GOI131131:GOW131131 GYE131131:GYS131131 HIA131131:HIO131131 HRW131131:HSK131131 IBS131131:ICG131131 ILO131131:IMC131131 IVK131131:IVY131131 JFG131131:JFU131131 JPC131131:JPQ131131 JYY131131:JZM131131 KIU131131:KJI131131 KSQ131131:KTE131131 LCM131131:LDA131131 LMI131131:LMW131131 LWE131131:LWS131131 MGA131131:MGO131131 MPW131131:MQK131131 MZS131131:NAG131131 NJO131131:NKC131131 NTK131131:NTY131131 ODG131131:ODU131131 ONC131131:ONQ131131 OWY131131:OXM131131 PGU131131:PHI131131 PQQ131131:PRE131131 QAM131131:QBA131131 QKI131131:QKW131131 QUE131131:QUS131131 REA131131:REO131131 RNW131131:ROK131131 RXS131131:RYG131131 SHO131131:SIC131131 SRK131131:SRY131131 TBG131131:TBU131131 TLC131131:TLQ131131 TUY131131:TVM131131 UEU131131:UFI131131 UOQ131131:UPE131131 UYM131131:UZA131131 VII131131:VIW131131 VSE131131:VSS131131 WCA131131:WCO131131 WLW131131:WMK131131 WVS131131:WWG131131 I196667:Y196667 JG196667:JU196667 TC196667:TQ196667 ACY196667:ADM196667 AMU196667:ANI196667 AWQ196667:AXE196667 BGM196667:BHA196667 BQI196667:BQW196667 CAE196667:CAS196667 CKA196667:CKO196667 CTW196667:CUK196667 DDS196667:DEG196667 DNO196667:DOC196667 DXK196667:DXY196667 EHG196667:EHU196667 ERC196667:ERQ196667 FAY196667:FBM196667 FKU196667:FLI196667 FUQ196667:FVE196667 GEM196667:GFA196667 GOI196667:GOW196667 GYE196667:GYS196667 HIA196667:HIO196667 HRW196667:HSK196667 IBS196667:ICG196667 ILO196667:IMC196667 IVK196667:IVY196667 JFG196667:JFU196667 JPC196667:JPQ196667 JYY196667:JZM196667 KIU196667:KJI196667 KSQ196667:KTE196667 LCM196667:LDA196667 LMI196667:LMW196667 LWE196667:LWS196667 MGA196667:MGO196667 MPW196667:MQK196667 MZS196667:NAG196667 NJO196667:NKC196667 NTK196667:NTY196667 ODG196667:ODU196667 ONC196667:ONQ196667 OWY196667:OXM196667 PGU196667:PHI196667 PQQ196667:PRE196667 QAM196667:QBA196667 QKI196667:QKW196667 QUE196667:QUS196667 REA196667:REO196667 RNW196667:ROK196667 RXS196667:RYG196667 SHO196667:SIC196667 SRK196667:SRY196667 TBG196667:TBU196667 TLC196667:TLQ196667 TUY196667:TVM196667 UEU196667:UFI196667 UOQ196667:UPE196667 UYM196667:UZA196667 VII196667:VIW196667 VSE196667:VSS196667 WCA196667:WCO196667 WLW196667:WMK196667 WVS196667:WWG196667 I262203:Y262203 JG262203:JU262203 TC262203:TQ262203 ACY262203:ADM262203 AMU262203:ANI262203 AWQ262203:AXE262203 BGM262203:BHA262203 BQI262203:BQW262203 CAE262203:CAS262203 CKA262203:CKO262203 CTW262203:CUK262203 DDS262203:DEG262203 DNO262203:DOC262203 DXK262203:DXY262203 EHG262203:EHU262203 ERC262203:ERQ262203 FAY262203:FBM262203 FKU262203:FLI262203 FUQ262203:FVE262203 GEM262203:GFA262203 GOI262203:GOW262203 GYE262203:GYS262203 HIA262203:HIO262203 HRW262203:HSK262203 IBS262203:ICG262203 ILO262203:IMC262203 IVK262203:IVY262203 JFG262203:JFU262203 JPC262203:JPQ262203 JYY262203:JZM262203 KIU262203:KJI262203 KSQ262203:KTE262203 LCM262203:LDA262203 LMI262203:LMW262203 LWE262203:LWS262203 MGA262203:MGO262203 MPW262203:MQK262203 MZS262203:NAG262203 NJO262203:NKC262203 NTK262203:NTY262203 ODG262203:ODU262203 ONC262203:ONQ262203 OWY262203:OXM262203 PGU262203:PHI262203 PQQ262203:PRE262203 QAM262203:QBA262203 QKI262203:QKW262203 QUE262203:QUS262203 REA262203:REO262203 RNW262203:ROK262203 RXS262203:RYG262203 SHO262203:SIC262203 SRK262203:SRY262203 TBG262203:TBU262203 TLC262203:TLQ262203 TUY262203:TVM262203 UEU262203:UFI262203 UOQ262203:UPE262203 UYM262203:UZA262203 VII262203:VIW262203 VSE262203:VSS262203 WCA262203:WCO262203 WLW262203:WMK262203 WVS262203:WWG262203 I327739:Y327739 JG327739:JU327739 TC327739:TQ327739 ACY327739:ADM327739 AMU327739:ANI327739 AWQ327739:AXE327739 BGM327739:BHA327739 BQI327739:BQW327739 CAE327739:CAS327739 CKA327739:CKO327739 CTW327739:CUK327739 DDS327739:DEG327739 DNO327739:DOC327739 DXK327739:DXY327739 EHG327739:EHU327739 ERC327739:ERQ327739 FAY327739:FBM327739 FKU327739:FLI327739 FUQ327739:FVE327739 GEM327739:GFA327739 GOI327739:GOW327739 GYE327739:GYS327739 HIA327739:HIO327739 HRW327739:HSK327739 IBS327739:ICG327739 ILO327739:IMC327739 IVK327739:IVY327739 JFG327739:JFU327739 JPC327739:JPQ327739 JYY327739:JZM327739 KIU327739:KJI327739 KSQ327739:KTE327739 LCM327739:LDA327739 LMI327739:LMW327739 LWE327739:LWS327739 MGA327739:MGO327739 MPW327739:MQK327739 MZS327739:NAG327739 NJO327739:NKC327739 NTK327739:NTY327739 ODG327739:ODU327739 ONC327739:ONQ327739 OWY327739:OXM327739 PGU327739:PHI327739 PQQ327739:PRE327739 QAM327739:QBA327739 QKI327739:QKW327739 QUE327739:QUS327739 REA327739:REO327739 RNW327739:ROK327739 RXS327739:RYG327739 SHO327739:SIC327739 SRK327739:SRY327739 TBG327739:TBU327739 TLC327739:TLQ327739 TUY327739:TVM327739 UEU327739:UFI327739 UOQ327739:UPE327739 UYM327739:UZA327739 VII327739:VIW327739 VSE327739:VSS327739 WCA327739:WCO327739 WLW327739:WMK327739 WVS327739:WWG327739 I393275:Y393275 JG393275:JU393275 TC393275:TQ393275 ACY393275:ADM393275 AMU393275:ANI393275 AWQ393275:AXE393275 BGM393275:BHA393275 BQI393275:BQW393275 CAE393275:CAS393275 CKA393275:CKO393275 CTW393275:CUK393275 DDS393275:DEG393275 DNO393275:DOC393275 DXK393275:DXY393275 EHG393275:EHU393275 ERC393275:ERQ393275 FAY393275:FBM393275 FKU393275:FLI393275 FUQ393275:FVE393275 GEM393275:GFA393275 GOI393275:GOW393275 GYE393275:GYS393275 HIA393275:HIO393275 HRW393275:HSK393275 IBS393275:ICG393275 ILO393275:IMC393275 IVK393275:IVY393275 JFG393275:JFU393275 JPC393275:JPQ393275 JYY393275:JZM393275 KIU393275:KJI393275 KSQ393275:KTE393275 LCM393275:LDA393275 LMI393275:LMW393275 LWE393275:LWS393275 MGA393275:MGO393275 MPW393275:MQK393275 MZS393275:NAG393275 NJO393275:NKC393275 NTK393275:NTY393275 ODG393275:ODU393275 ONC393275:ONQ393275 OWY393275:OXM393275 PGU393275:PHI393275 PQQ393275:PRE393275 QAM393275:QBA393275 QKI393275:QKW393275 QUE393275:QUS393275 REA393275:REO393275 RNW393275:ROK393275 RXS393275:RYG393275 SHO393275:SIC393275 SRK393275:SRY393275 TBG393275:TBU393275 TLC393275:TLQ393275 TUY393275:TVM393275 UEU393275:UFI393275 UOQ393275:UPE393275 UYM393275:UZA393275 VII393275:VIW393275 VSE393275:VSS393275 WCA393275:WCO393275 WLW393275:WMK393275 WVS393275:WWG393275 I458811:Y458811 JG458811:JU458811 TC458811:TQ458811 ACY458811:ADM458811 AMU458811:ANI458811 AWQ458811:AXE458811 BGM458811:BHA458811 BQI458811:BQW458811 CAE458811:CAS458811 CKA458811:CKO458811 CTW458811:CUK458811 DDS458811:DEG458811 DNO458811:DOC458811 DXK458811:DXY458811 EHG458811:EHU458811 ERC458811:ERQ458811 FAY458811:FBM458811 FKU458811:FLI458811 FUQ458811:FVE458811 GEM458811:GFA458811 GOI458811:GOW458811 GYE458811:GYS458811 HIA458811:HIO458811 HRW458811:HSK458811 IBS458811:ICG458811 ILO458811:IMC458811 IVK458811:IVY458811 JFG458811:JFU458811 JPC458811:JPQ458811 JYY458811:JZM458811 KIU458811:KJI458811 KSQ458811:KTE458811 LCM458811:LDA458811 LMI458811:LMW458811 LWE458811:LWS458811 MGA458811:MGO458811 MPW458811:MQK458811 MZS458811:NAG458811 NJO458811:NKC458811 NTK458811:NTY458811 ODG458811:ODU458811 ONC458811:ONQ458811 OWY458811:OXM458811 PGU458811:PHI458811 PQQ458811:PRE458811 QAM458811:QBA458811 QKI458811:QKW458811 QUE458811:QUS458811 REA458811:REO458811 RNW458811:ROK458811 RXS458811:RYG458811 SHO458811:SIC458811 SRK458811:SRY458811 TBG458811:TBU458811 TLC458811:TLQ458811 TUY458811:TVM458811 UEU458811:UFI458811 UOQ458811:UPE458811 UYM458811:UZA458811 VII458811:VIW458811 VSE458811:VSS458811 WCA458811:WCO458811 WLW458811:WMK458811 WVS458811:WWG458811 I524347:Y524347 JG524347:JU524347 TC524347:TQ524347 ACY524347:ADM524347 AMU524347:ANI524347 AWQ524347:AXE524347 BGM524347:BHA524347 BQI524347:BQW524347 CAE524347:CAS524347 CKA524347:CKO524347 CTW524347:CUK524347 DDS524347:DEG524347 DNO524347:DOC524347 DXK524347:DXY524347 EHG524347:EHU524347 ERC524347:ERQ524347 FAY524347:FBM524347 FKU524347:FLI524347 FUQ524347:FVE524347 GEM524347:GFA524347 GOI524347:GOW524347 GYE524347:GYS524347 HIA524347:HIO524347 HRW524347:HSK524347 IBS524347:ICG524347 ILO524347:IMC524347 IVK524347:IVY524347 JFG524347:JFU524347 JPC524347:JPQ524347 JYY524347:JZM524347 KIU524347:KJI524347 KSQ524347:KTE524347 LCM524347:LDA524347 LMI524347:LMW524347 LWE524347:LWS524347 MGA524347:MGO524347 MPW524347:MQK524347 MZS524347:NAG524347 NJO524347:NKC524347 NTK524347:NTY524347 ODG524347:ODU524347 ONC524347:ONQ524347 OWY524347:OXM524347 PGU524347:PHI524347 PQQ524347:PRE524347 QAM524347:QBA524347 QKI524347:QKW524347 QUE524347:QUS524347 REA524347:REO524347 RNW524347:ROK524347 RXS524347:RYG524347 SHO524347:SIC524347 SRK524347:SRY524347 TBG524347:TBU524347 TLC524347:TLQ524347 TUY524347:TVM524347 UEU524347:UFI524347 UOQ524347:UPE524347 UYM524347:UZA524347 VII524347:VIW524347 VSE524347:VSS524347 WCA524347:WCO524347 WLW524347:WMK524347 WVS524347:WWG524347 I589883:Y589883 JG589883:JU589883 TC589883:TQ589883 ACY589883:ADM589883 AMU589883:ANI589883 AWQ589883:AXE589883 BGM589883:BHA589883 BQI589883:BQW589883 CAE589883:CAS589883 CKA589883:CKO589883 CTW589883:CUK589883 DDS589883:DEG589883 DNO589883:DOC589883 DXK589883:DXY589883 EHG589883:EHU589883 ERC589883:ERQ589883 FAY589883:FBM589883 FKU589883:FLI589883 FUQ589883:FVE589883 GEM589883:GFA589883 GOI589883:GOW589883 GYE589883:GYS589883 HIA589883:HIO589883 HRW589883:HSK589883 IBS589883:ICG589883 ILO589883:IMC589883 IVK589883:IVY589883 JFG589883:JFU589883 JPC589883:JPQ589883 JYY589883:JZM589883 KIU589883:KJI589883 KSQ589883:KTE589883 LCM589883:LDA589883 LMI589883:LMW589883 LWE589883:LWS589883 MGA589883:MGO589883 MPW589883:MQK589883 MZS589883:NAG589883 NJO589883:NKC589883 NTK589883:NTY589883 ODG589883:ODU589883 ONC589883:ONQ589883 OWY589883:OXM589883 PGU589883:PHI589883 PQQ589883:PRE589883 QAM589883:QBA589883 QKI589883:QKW589883 QUE589883:QUS589883 REA589883:REO589883 RNW589883:ROK589883 RXS589883:RYG589883 SHO589883:SIC589883 SRK589883:SRY589883 TBG589883:TBU589883 TLC589883:TLQ589883 TUY589883:TVM589883 UEU589883:UFI589883 UOQ589883:UPE589883 UYM589883:UZA589883 VII589883:VIW589883 VSE589883:VSS589883 WCA589883:WCO589883 WLW589883:WMK589883 WVS589883:WWG589883 I655419:Y655419 JG655419:JU655419 TC655419:TQ655419 ACY655419:ADM655419 AMU655419:ANI655419 AWQ655419:AXE655419 BGM655419:BHA655419 BQI655419:BQW655419 CAE655419:CAS655419 CKA655419:CKO655419 CTW655419:CUK655419 DDS655419:DEG655419 DNO655419:DOC655419 DXK655419:DXY655419 EHG655419:EHU655419 ERC655419:ERQ655419 FAY655419:FBM655419 FKU655419:FLI655419 FUQ655419:FVE655419 GEM655419:GFA655419 GOI655419:GOW655419 GYE655419:GYS655419 HIA655419:HIO655419 HRW655419:HSK655419 IBS655419:ICG655419 ILO655419:IMC655419 IVK655419:IVY655419 JFG655419:JFU655419 JPC655419:JPQ655419 JYY655419:JZM655419 KIU655419:KJI655419 KSQ655419:KTE655419 LCM655419:LDA655419 LMI655419:LMW655419 LWE655419:LWS655419 MGA655419:MGO655419 MPW655419:MQK655419 MZS655419:NAG655419 NJO655419:NKC655419 NTK655419:NTY655419 ODG655419:ODU655419 ONC655419:ONQ655419 OWY655419:OXM655419 PGU655419:PHI655419 PQQ655419:PRE655419 QAM655419:QBA655419 QKI655419:QKW655419 QUE655419:QUS655419 REA655419:REO655419 RNW655419:ROK655419 RXS655419:RYG655419 SHO655419:SIC655419 SRK655419:SRY655419 TBG655419:TBU655419 TLC655419:TLQ655419 TUY655419:TVM655419 UEU655419:UFI655419 UOQ655419:UPE655419 UYM655419:UZA655419 VII655419:VIW655419 VSE655419:VSS655419 WCA655419:WCO655419 WLW655419:WMK655419 WVS655419:WWG655419 I720955:Y720955 JG720955:JU720955 TC720955:TQ720955 ACY720955:ADM720955 AMU720955:ANI720955 AWQ720955:AXE720955 BGM720955:BHA720955 BQI720955:BQW720955 CAE720955:CAS720955 CKA720955:CKO720955 CTW720955:CUK720955 DDS720955:DEG720955 DNO720955:DOC720955 DXK720955:DXY720955 EHG720955:EHU720955 ERC720955:ERQ720955 FAY720955:FBM720955 FKU720955:FLI720955 FUQ720955:FVE720955 GEM720955:GFA720955 GOI720955:GOW720955 GYE720955:GYS720955 HIA720955:HIO720955 HRW720955:HSK720955 IBS720955:ICG720955 ILO720955:IMC720955 IVK720955:IVY720955 JFG720955:JFU720955 JPC720955:JPQ720955 JYY720955:JZM720955 KIU720955:KJI720955 KSQ720955:KTE720955 LCM720955:LDA720955 LMI720955:LMW720955 LWE720955:LWS720955 MGA720955:MGO720955 MPW720955:MQK720955 MZS720955:NAG720955 NJO720955:NKC720955 NTK720955:NTY720955 ODG720955:ODU720955 ONC720955:ONQ720955 OWY720955:OXM720955 PGU720955:PHI720955 PQQ720955:PRE720955 QAM720955:QBA720955 QKI720955:QKW720955 QUE720955:QUS720955 REA720955:REO720955 RNW720955:ROK720955 RXS720955:RYG720955 SHO720955:SIC720955 SRK720955:SRY720955 TBG720955:TBU720955 TLC720955:TLQ720955 TUY720955:TVM720955 UEU720955:UFI720955 UOQ720955:UPE720955 UYM720955:UZA720955 VII720955:VIW720955 VSE720955:VSS720955 WCA720955:WCO720955 WLW720955:WMK720955 WVS720955:WWG720955 I786491:Y786491 JG786491:JU786491 TC786491:TQ786491 ACY786491:ADM786491 AMU786491:ANI786491 AWQ786491:AXE786491 BGM786491:BHA786491 BQI786491:BQW786491 CAE786491:CAS786491 CKA786491:CKO786491 CTW786491:CUK786491 DDS786491:DEG786491 DNO786491:DOC786491 DXK786491:DXY786491 EHG786491:EHU786491 ERC786491:ERQ786491 FAY786491:FBM786491 FKU786491:FLI786491 FUQ786491:FVE786491 GEM786491:GFA786491 GOI786491:GOW786491 GYE786491:GYS786491 HIA786491:HIO786491 HRW786491:HSK786491 IBS786491:ICG786491 ILO786491:IMC786491 IVK786491:IVY786491 JFG786491:JFU786491 JPC786491:JPQ786491 JYY786491:JZM786491 KIU786491:KJI786491 KSQ786491:KTE786491 LCM786491:LDA786491 LMI786491:LMW786491 LWE786491:LWS786491 MGA786491:MGO786491 MPW786491:MQK786491 MZS786491:NAG786491 NJO786491:NKC786491 NTK786491:NTY786491 ODG786491:ODU786491 ONC786491:ONQ786491 OWY786491:OXM786491 PGU786491:PHI786491 PQQ786491:PRE786491 QAM786491:QBA786491 QKI786491:QKW786491 QUE786491:QUS786491 REA786491:REO786491 RNW786491:ROK786491 RXS786491:RYG786491 SHO786491:SIC786491 SRK786491:SRY786491 TBG786491:TBU786491 TLC786491:TLQ786491 TUY786491:TVM786491 UEU786491:UFI786491 UOQ786491:UPE786491 UYM786491:UZA786491 VII786491:VIW786491 VSE786491:VSS786491 WCA786491:WCO786491 WLW786491:WMK786491 WVS786491:WWG786491 I852027:Y852027 JG852027:JU852027 TC852027:TQ852027 ACY852027:ADM852027 AMU852027:ANI852027 AWQ852027:AXE852027 BGM852027:BHA852027 BQI852027:BQW852027 CAE852027:CAS852027 CKA852027:CKO852027 CTW852027:CUK852027 DDS852027:DEG852027 DNO852027:DOC852027 DXK852027:DXY852027 EHG852027:EHU852027 ERC852027:ERQ852027 FAY852027:FBM852027 FKU852027:FLI852027 FUQ852027:FVE852027 GEM852027:GFA852027 GOI852027:GOW852027 GYE852027:GYS852027 HIA852027:HIO852027 HRW852027:HSK852027 IBS852027:ICG852027 ILO852027:IMC852027 IVK852027:IVY852027 JFG852027:JFU852027 JPC852027:JPQ852027 JYY852027:JZM852027 KIU852027:KJI852027 KSQ852027:KTE852027 LCM852027:LDA852027 LMI852027:LMW852027 LWE852027:LWS852027 MGA852027:MGO852027 MPW852027:MQK852027 MZS852027:NAG852027 NJO852027:NKC852027 NTK852027:NTY852027 ODG852027:ODU852027 ONC852027:ONQ852027 OWY852027:OXM852027 PGU852027:PHI852027 PQQ852027:PRE852027 QAM852027:QBA852027 QKI852027:QKW852027 QUE852027:QUS852027 REA852027:REO852027 RNW852027:ROK852027 RXS852027:RYG852027 SHO852027:SIC852027 SRK852027:SRY852027 TBG852027:TBU852027 TLC852027:TLQ852027 TUY852027:TVM852027 UEU852027:UFI852027 UOQ852027:UPE852027 UYM852027:UZA852027 VII852027:VIW852027 VSE852027:VSS852027 WCA852027:WCO852027 WLW852027:WMK852027 WVS852027:WWG852027 I917563:Y917563 JG917563:JU917563 TC917563:TQ917563 ACY917563:ADM917563 AMU917563:ANI917563 AWQ917563:AXE917563 BGM917563:BHA917563 BQI917563:BQW917563 CAE917563:CAS917563 CKA917563:CKO917563 CTW917563:CUK917563 DDS917563:DEG917563 DNO917563:DOC917563 DXK917563:DXY917563 EHG917563:EHU917563 ERC917563:ERQ917563 FAY917563:FBM917563 FKU917563:FLI917563 FUQ917563:FVE917563 GEM917563:GFA917563 GOI917563:GOW917563 GYE917563:GYS917563 HIA917563:HIO917563 HRW917563:HSK917563 IBS917563:ICG917563 ILO917563:IMC917563 IVK917563:IVY917563 JFG917563:JFU917563 JPC917563:JPQ917563 JYY917563:JZM917563 KIU917563:KJI917563 KSQ917563:KTE917563 LCM917563:LDA917563 LMI917563:LMW917563 LWE917563:LWS917563 MGA917563:MGO917563 MPW917563:MQK917563 MZS917563:NAG917563 NJO917563:NKC917563 NTK917563:NTY917563 ODG917563:ODU917563 ONC917563:ONQ917563 OWY917563:OXM917563 PGU917563:PHI917563 PQQ917563:PRE917563 QAM917563:QBA917563 QKI917563:QKW917563 QUE917563:QUS917563 REA917563:REO917563 RNW917563:ROK917563 RXS917563:RYG917563 SHO917563:SIC917563 SRK917563:SRY917563 TBG917563:TBU917563 TLC917563:TLQ917563 TUY917563:TVM917563 UEU917563:UFI917563 UOQ917563:UPE917563 UYM917563:UZA917563 VII917563:VIW917563 VSE917563:VSS917563 WCA917563:WCO917563 WLW917563:WMK917563 WVS917563:WWG917563 I983099:Y983099 JG983099:JU983099 TC983099:TQ983099 ACY983099:ADM983099 AMU983099:ANI983099 AWQ983099:AXE983099 BGM983099:BHA983099 BQI983099:BQW983099 CAE983099:CAS983099 CKA983099:CKO983099 CTW983099:CUK983099 DDS983099:DEG983099 DNO983099:DOC983099 DXK983099:DXY983099 EHG983099:EHU983099 ERC983099:ERQ983099 FAY983099:FBM983099 FKU983099:FLI983099 FUQ983099:FVE983099 GEM983099:GFA983099 GOI983099:GOW983099 GYE983099:GYS983099 HIA983099:HIO983099 HRW983099:HSK983099 IBS983099:ICG983099 ILO983099:IMC983099 IVK983099:IVY983099 JFG983099:JFU983099 JPC983099:JPQ983099 JYY983099:JZM983099 KIU983099:KJI983099 KSQ983099:KTE983099 LCM983099:LDA983099 LMI983099:LMW983099 LWE983099:LWS983099 MGA983099:MGO983099 MPW983099:MQK983099 MZS983099:NAG983099 NJO983099:NKC983099 NTK983099:NTY983099 ODG983099:ODU983099 ONC983099:ONQ983099 OWY983099:OXM983099 PGU983099:PHI983099 PQQ983099:PRE983099 QAM983099:QBA983099 QKI983099:QKW983099 QUE983099:QUS983099 REA983099:REO983099 RNW983099:ROK983099 RXS983099:RYG983099 SHO983099:SIC983099 SRK983099:SRY983099 TBG983099:TBU983099 TLC983099:TLQ983099 TUY983099:TVM983099 UEU983099:UFI983099 UOQ983099:UPE983099 UYM983099:UZA983099 VII983099:VIW983099 VSE983099:VSS983099 WCA983099:WCO983099 WLW983099:WMK983099 WVS983099:WWG983099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0"/>
    <pageSetUpPr fitToPage="1"/>
  </sheetPr>
  <dimension ref="B2:U28"/>
  <sheetViews>
    <sheetView topLeftCell="A4" workbookViewId="0">
      <selection activeCell="H14" sqref="H14"/>
    </sheetView>
  </sheetViews>
  <sheetFormatPr baseColWidth="10" defaultRowHeight="12.75"/>
  <cols>
    <col min="1" max="1" width="7" customWidth="1"/>
    <col min="2" max="3" width="9.7109375" customWidth="1"/>
    <col min="4" max="4" width="27.140625" customWidth="1"/>
    <col min="5" max="5" width="13.85546875" customWidth="1"/>
    <col min="6" max="6" width="26.140625" customWidth="1"/>
    <col min="7" max="7" width="16.28515625" customWidth="1"/>
    <col min="8" max="8" width="21.140625" bestFit="1" customWidth="1"/>
    <col min="9" max="9" width="21.7109375" customWidth="1"/>
    <col min="10" max="10" width="22.85546875" customWidth="1"/>
    <col min="11" max="12" width="19.7109375" customWidth="1"/>
    <col min="13" max="13" width="24" customWidth="1"/>
    <col min="14" max="14" width="51.140625" customWidth="1"/>
    <col min="15" max="16" width="22" customWidth="1"/>
    <col min="17" max="20" width="26.140625" customWidth="1"/>
    <col min="21" max="21" width="22" customWidth="1"/>
  </cols>
  <sheetData>
    <row r="2" spans="2:21" ht="22.5" customHeight="1">
      <c r="B2" s="672"/>
      <c r="C2" s="672"/>
      <c r="D2" s="672"/>
      <c r="E2" s="672"/>
      <c r="F2" s="672"/>
      <c r="G2" s="657" t="s">
        <v>0</v>
      </c>
      <c r="H2" s="658"/>
      <c r="I2" s="658"/>
      <c r="J2" s="658"/>
      <c r="K2" s="658"/>
      <c r="L2" s="658"/>
      <c r="M2" s="658"/>
      <c r="N2" s="658"/>
      <c r="O2" s="658"/>
      <c r="P2" s="659"/>
      <c r="Q2" s="690" t="s">
        <v>109</v>
      </c>
      <c r="R2" s="690"/>
      <c r="S2" s="690"/>
      <c r="T2" s="690"/>
      <c r="U2" s="690"/>
    </row>
    <row r="3" spans="2:21" ht="22.5" customHeight="1">
      <c r="B3" s="672"/>
      <c r="C3" s="672"/>
      <c r="D3" s="672"/>
      <c r="E3" s="672"/>
      <c r="F3" s="672"/>
      <c r="G3" s="657" t="s">
        <v>1</v>
      </c>
      <c r="H3" s="658"/>
      <c r="I3" s="658"/>
      <c r="J3" s="658"/>
      <c r="K3" s="658"/>
      <c r="L3" s="658"/>
      <c r="M3" s="658"/>
      <c r="N3" s="658"/>
      <c r="O3" s="658"/>
      <c r="P3" s="659"/>
      <c r="Q3" s="656" t="s">
        <v>110</v>
      </c>
      <c r="R3" s="656"/>
      <c r="S3" s="656"/>
      <c r="T3" s="656"/>
      <c r="U3" s="656"/>
    </row>
    <row r="4" spans="2:21" ht="22.5" customHeight="1">
      <c r="B4" s="672"/>
      <c r="C4" s="672"/>
      <c r="D4" s="672"/>
      <c r="E4" s="672"/>
      <c r="F4" s="672"/>
      <c r="G4" s="657" t="s">
        <v>2</v>
      </c>
      <c r="H4" s="658"/>
      <c r="I4" s="658"/>
      <c r="J4" s="658"/>
      <c r="K4" s="658"/>
      <c r="L4" s="658"/>
      <c r="M4" s="658"/>
      <c r="N4" s="658"/>
      <c r="O4" s="658"/>
      <c r="P4" s="659"/>
      <c r="Q4" s="669" t="s">
        <v>111</v>
      </c>
      <c r="R4" s="669"/>
      <c r="S4" s="669"/>
      <c r="T4" s="669"/>
      <c r="U4" s="669"/>
    </row>
    <row r="5" spans="2:21" ht="22.5" customHeight="1">
      <c r="B5" s="672"/>
      <c r="C5" s="672"/>
      <c r="D5" s="672"/>
      <c r="E5" s="672"/>
      <c r="F5" s="672"/>
      <c r="G5" s="657" t="s">
        <v>112</v>
      </c>
      <c r="H5" s="658"/>
      <c r="I5" s="658"/>
      <c r="J5" s="658"/>
      <c r="K5" s="658"/>
      <c r="L5" s="658"/>
      <c r="M5" s="658"/>
      <c r="N5" s="658"/>
      <c r="O5" s="658"/>
      <c r="P5" s="659"/>
      <c r="Q5" s="670" t="s">
        <v>16</v>
      </c>
      <c r="R5" s="670"/>
      <c r="S5" s="670"/>
      <c r="T5" s="670"/>
      <c r="U5" s="670"/>
    </row>
    <row r="7" spans="2:21" ht="16.5" customHeight="1">
      <c r="B7" s="24"/>
      <c r="C7" s="24"/>
      <c r="D7" s="24"/>
      <c r="E7" s="24"/>
      <c r="F7" s="25"/>
      <c r="G7" s="25"/>
      <c r="H7" s="20"/>
      <c r="I7" s="20"/>
      <c r="J7" s="20"/>
      <c r="K7" s="20"/>
      <c r="L7" s="20"/>
      <c r="M7" s="20"/>
      <c r="N7" s="20"/>
    </row>
    <row r="8" spans="2:21" ht="25.5" customHeight="1">
      <c r="B8" s="71" t="s">
        <v>113</v>
      </c>
      <c r="C8" s="72"/>
      <c r="D8" s="72"/>
      <c r="E8" s="31"/>
      <c r="F8" s="31"/>
      <c r="G8" s="31"/>
      <c r="H8" s="31"/>
      <c r="I8" s="31"/>
      <c r="J8" s="31"/>
      <c r="K8" s="31"/>
      <c r="L8" s="32"/>
      <c r="M8" s="687" t="s">
        <v>91</v>
      </c>
      <c r="N8" s="688"/>
      <c r="O8" s="688"/>
      <c r="P8" s="688"/>
      <c r="Q8" s="688"/>
      <c r="R8" s="688"/>
      <c r="S8" s="688"/>
      <c r="T8" s="688"/>
    </row>
    <row r="9" spans="2:21" s="2" customFormat="1" ht="24.75" customHeight="1">
      <c r="B9" s="33"/>
      <c r="C9" s="34"/>
      <c r="D9" s="34"/>
      <c r="E9" s="34"/>
      <c r="F9" s="34"/>
      <c r="G9" s="34"/>
      <c r="H9" s="34"/>
      <c r="I9" s="34"/>
      <c r="J9" s="34"/>
      <c r="K9" s="34"/>
      <c r="L9" s="35"/>
      <c r="M9" s="689" t="s">
        <v>114</v>
      </c>
      <c r="N9" s="673" t="s">
        <v>93</v>
      </c>
      <c r="O9" s="673"/>
      <c r="P9" s="673"/>
      <c r="Q9" s="673" t="s">
        <v>94</v>
      </c>
      <c r="R9" s="673"/>
      <c r="S9" s="674" t="s">
        <v>95</v>
      </c>
      <c r="T9" s="674" t="s">
        <v>115</v>
      </c>
    </row>
    <row r="10" spans="2:21" s="4" customFormat="1" ht="39.75" customHeight="1">
      <c r="B10" s="3" t="s">
        <v>7</v>
      </c>
      <c r="C10" s="3" t="s">
        <v>116</v>
      </c>
      <c r="D10" s="3" t="s">
        <v>96</v>
      </c>
      <c r="E10" s="9" t="s">
        <v>8</v>
      </c>
      <c r="F10" s="6" t="s">
        <v>38</v>
      </c>
      <c r="G10" s="6" t="s">
        <v>37</v>
      </c>
      <c r="H10" s="6" t="s">
        <v>117</v>
      </c>
      <c r="I10" s="6" t="s">
        <v>118</v>
      </c>
      <c r="J10" s="6" t="s">
        <v>119</v>
      </c>
      <c r="K10" s="6" t="s">
        <v>10</v>
      </c>
      <c r="L10" s="6" t="s">
        <v>98</v>
      </c>
      <c r="M10" s="675"/>
      <c r="N10" s="68" t="s">
        <v>32</v>
      </c>
      <c r="O10" s="68" t="s">
        <v>99</v>
      </c>
      <c r="P10" s="68" t="s">
        <v>100</v>
      </c>
      <c r="Q10" s="68" t="s">
        <v>101</v>
      </c>
      <c r="R10" s="68" t="s">
        <v>102</v>
      </c>
      <c r="S10" s="675"/>
      <c r="T10" s="675"/>
    </row>
    <row r="11" spans="2:21" ht="24" customHeight="1">
      <c r="B11" s="681" t="e">
        <f>#REF!</f>
        <v>#REF!</v>
      </c>
      <c r="C11" s="681"/>
      <c r="D11" s="695" t="e">
        <f>#REF!</f>
        <v>#REF!</v>
      </c>
      <c r="E11" s="684" t="e">
        <f>#REF!</f>
        <v>#REF!</v>
      </c>
      <c r="F11" s="66" t="e">
        <f>#REF!</f>
        <v>#REF!</v>
      </c>
      <c r="G11" s="66" t="e">
        <f>#REF!</f>
        <v>#REF!</v>
      </c>
      <c r="H11" s="67" t="e">
        <f>#REF!</f>
        <v>#REF!</v>
      </c>
      <c r="I11" s="73" t="e">
        <f>#REF!</f>
        <v>#REF!</v>
      </c>
      <c r="J11" s="67" t="e">
        <f>#REF!</f>
        <v>#REF!</v>
      </c>
      <c r="K11" s="691" t="e">
        <f>#REF!</f>
        <v>#REF!</v>
      </c>
      <c r="L11" s="692" t="s">
        <v>103</v>
      </c>
      <c r="M11" s="676" t="e">
        <f>#REF!</f>
        <v>#REF!</v>
      </c>
      <c r="N11" s="676" t="e">
        <f>#REF!</f>
        <v>#REF!</v>
      </c>
      <c r="O11" s="676" t="e">
        <f>#REF!</f>
        <v>#REF!</v>
      </c>
      <c r="P11" s="676" t="e">
        <f>#REF!</f>
        <v>#REF!</v>
      </c>
      <c r="Q11" s="676" t="e">
        <f>#REF!</f>
        <v>#REF!</v>
      </c>
      <c r="R11" s="676" t="e">
        <f>#REF!</f>
        <v>#REF!</v>
      </c>
      <c r="S11" s="676" t="e">
        <f>#REF!</f>
        <v>#REF!</v>
      </c>
      <c r="T11" s="676"/>
    </row>
    <row r="12" spans="2:21" ht="24" customHeight="1">
      <c r="B12" s="682"/>
      <c r="C12" s="682"/>
      <c r="D12" s="696"/>
      <c r="E12" s="685"/>
      <c r="F12" s="679" t="e">
        <f>#REF!</f>
        <v>#REF!</v>
      </c>
      <c r="G12" s="679" t="e">
        <f>#REF!</f>
        <v>#REF!</v>
      </c>
      <c r="H12" s="679" t="e">
        <f>#REF!</f>
        <v>#REF!</v>
      </c>
      <c r="I12" s="74" t="e">
        <f>#REF!</f>
        <v>#REF!</v>
      </c>
      <c r="J12" s="679" t="e">
        <f>#REF!</f>
        <v>#REF!</v>
      </c>
      <c r="K12" s="679"/>
      <c r="L12" s="693"/>
      <c r="M12" s="677"/>
      <c r="N12" s="677"/>
      <c r="O12" s="677"/>
      <c r="P12" s="677"/>
      <c r="Q12" s="677"/>
      <c r="R12" s="677"/>
      <c r="S12" s="677"/>
      <c r="T12" s="677"/>
    </row>
    <row r="13" spans="2:21" ht="24" customHeight="1">
      <c r="B13" s="683"/>
      <c r="C13" s="682"/>
      <c r="D13" s="696"/>
      <c r="E13" s="686"/>
      <c r="F13" s="680"/>
      <c r="G13" s="680"/>
      <c r="H13" s="680"/>
      <c r="I13" s="75" t="e">
        <f>#REF!</f>
        <v>#REF!</v>
      </c>
      <c r="J13" s="680"/>
      <c r="K13" s="680"/>
      <c r="L13" s="694"/>
      <c r="M13" s="678"/>
      <c r="N13" s="678"/>
      <c r="O13" s="678"/>
      <c r="P13" s="678"/>
      <c r="Q13" s="678"/>
      <c r="R13" s="678"/>
      <c r="S13" s="678"/>
      <c r="T13" s="678"/>
    </row>
    <row r="14" spans="2:21" ht="24" customHeight="1">
      <c r="B14" s="681" t="e">
        <f>#REF!</f>
        <v>#REF!</v>
      </c>
      <c r="C14" s="682"/>
      <c r="D14" s="696"/>
      <c r="E14" s="684" t="e">
        <f>#REF!</f>
        <v>#REF!</v>
      </c>
      <c r="F14" s="66" t="e">
        <f>#REF!</f>
        <v>#REF!</v>
      </c>
      <c r="G14" s="66" t="e">
        <f>#REF!</f>
        <v>#REF!</v>
      </c>
      <c r="H14" s="67" t="e">
        <f>#REF!</f>
        <v>#REF!</v>
      </c>
      <c r="I14" s="73" t="e">
        <f>#REF!</f>
        <v>#REF!</v>
      </c>
      <c r="J14" s="67" t="e">
        <f>#REF!</f>
        <v>#REF!</v>
      </c>
      <c r="K14" s="691" t="e">
        <f>#REF!</f>
        <v>#REF!</v>
      </c>
      <c r="L14" s="692" t="s">
        <v>103</v>
      </c>
      <c r="M14" s="676" t="e">
        <f>#REF!</f>
        <v>#REF!</v>
      </c>
      <c r="N14" s="676" t="e">
        <f>#REF!</f>
        <v>#REF!</v>
      </c>
      <c r="O14" s="676" t="e">
        <f>#REF!</f>
        <v>#REF!</v>
      </c>
      <c r="P14" s="676" t="e">
        <f>#REF!</f>
        <v>#REF!</v>
      </c>
      <c r="Q14" s="676" t="e">
        <f>#REF!</f>
        <v>#REF!</v>
      </c>
      <c r="R14" s="676" t="e">
        <f>#REF!</f>
        <v>#REF!</v>
      </c>
      <c r="S14" s="676" t="e">
        <f>#REF!</f>
        <v>#REF!</v>
      </c>
      <c r="T14" s="676"/>
    </row>
    <row r="15" spans="2:21" ht="24" customHeight="1">
      <c r="B15" s="682"/>
      <c r="C15" s="682"/>
      <c r="D15" s="696"/>
      <c r="E15" s="685"/>
      <c r="F15" s="679" t="e">
        <f>#REF!</f>
        <v>#REF!</v>
      </c>
      <c r="G15" s="679" t="e">
        <f>#REF!</f>
        <v>#REF!</v>
      </c>
      <c r="H15" s="679" t="e">
        <f>#REF!</f>
        <v>#REF!</v>
      </c>
      <c r="I15" s="74" t="e">
        <f>#REF!</f>
        <v>#REF!</v>
      </c>
      <c r="J15" s="679" t="e">
        <f>#REF!</f>
        <v>#REF!</v>
      </c>
      <c r="K15" s="679"/>
      <c r="L15" s="693"/>
      <c r="M15" s="677"/>
      <c r="N15" s="677"/>
      <c r="O15" s="677"/>
      <c r="P15" s="677"/>
      <c r="Q15" s="677"/>
      <c r="R15" s="677"/>
      <c r="S15" s="677"/>
      <c r="T15" s="677"/>
    </row>
    <row r="16" spans="2:21" ht="24" customHeight="1">
      <c r="B16" s="683"/>
      <c r="C16" s="682"/>
      <c r="D16" s="696"/>
      <c r="E16" s="686"/>
      <c r="F16" s="680"/>
      <c r="G16" s="680"/>
      <c r="H16" s="680"/>
      <c r="I16" s="75" t="e">
        <f>#REF!</f>
        <v>#REF!</v>
      </c>
      <c r="J16" s="680"/>
      <c r="K16" s="680"/>
      <c r="L16" s="694"/>
      <c r="M16" s="678"/>
      <c r="N16" s="678"/>
      <c r="O16" s="678"/>
      <c r="P16" s="678"/>
      <c r="Q16" s="678"/>
      <c r="R16" s="678"/>
      <c r="S16" s="678"/>
      <c r="T16" s="678"/>
    </row>
    <row r="17" spans="2:21" ht="24" customHeight="1">
      <c r="B17" s="681" t="e">
        <f>#REF!</f>
        <v>#REF!</v>
      </c>
      <c r="C17" s="682"/>
      <c r="D17" s="696"/>
      <c r="E17" s="684" t="e">
        <f>#REF!</f>
        <v>#REF!</v>
      </c>
      <c r="F17" s="66" t="e">
        <f>#REF!</f>
        <v>#REF!</v>
      </c>
      <c r="G17" s="66" t="e">
        <f>#REF!</f>
        <v>#REF!</v>
      </c>
      <c r="H17" s="67" t="e">
        <f>#REF!</f>
        <v>#REF!</v>
      </c>
      <c r="I17" s="73" t="e">
        <f>#REF!</f>
        <v>#REF!</v>
      </c>
      <c r="J17" s="67" t="e">
        <f>#REF!</f>
        <v>#REF!</v>
      </c>
      <c r="K17" s="691" t="e">
        <f>#REF!</f>
        <v>#REF!</v>
      </c>
      <c r="L17" s="692" t="s">
        <v>120</v>
      </c>
      <c r="M17" s="676" t="e">
        <f>#REF!</f>
        <v>#REF!</v>
      </c>
      <c r="N17" s="676" t="e">
        <f>#REF!</f>
        <v>#REF!</v>
      </c>
      <c r="O17" s="676" t="e">
        <f>#REF!</f>
        <v>#REF!</v>
      </c>
      <c r="P17" s="676" t="e">
        <f>#REF!</f>
        <v>#REF!</v>
      </c>
      <c r="Q17" s="676" t="e">
        <f>#REF!</f>
        <v>#REF!</v>
      </c>
      <c r="R17" s="676" t="e">
        <f>#REF!</f>
        <v>#REF!</v>
      </c>
      <c r="S17" s="676" t="e">
        <f>#REF!</f>
        <v>#REF!</v>
      </c>
      <c r="T17" s="676"/>
    </row>
    <row r="18" spans="2:21" ht="24" customHeight="1">
      <c r="B18" s="682"/>
      <c r="C18" s="682"/>
      <c r="D18" s="696"/>
      <c r="E18" s="685"/>
      <c r="F18" s="679" t="e">
        <f>#REF!</f>
        <v>#REF!</v>
      </c>
      <c r="G18" s="679" t="e">
        <f>#REF!</f>
        <v>#REF!</v>
      </c>
      <c r="H18" s="679" t="e">
        <f>#REF!</f>
        <v>#REF!</v>
      </c>
      <c r="I18" s="74" t="e">
        <f>#REF!</f>
        <v>#REF!</v>
      </c>
      <c r="J18" s="671" t="e">
        <f>#REF!</f>
        <v>#REF!</v>
      </c>
      <c r="K18" s="679"/>
      <c r="L18" s="693"/>
      <c r="M18" s="677"/>
      <c r="N18" s="677"/>
      <c r="O18" s="677"/>
      <c r="P18" s="677"/>
      <c r="Q18" s="677"/>
      <c r="R18" s="677"/>
      <c r="S18" s="677"/>
      <c r="T18" s="677"/>
    </row>
    <row r="19" spans="2:21" ht="24" customHeight="1">
      <c r="B19" s="683"/>
      <c r="C19" s="682"/>
      <c r="D19" s="696"/>
      <c r="E19" s="686"/>
      <c r="F19" s="680"/>
      <c r="G19" s="680"/>
      <c r="H19" s="680"/>
      <c r="I19" s="75" t="e">
        <f>#REF!</f>
        <v>#REF!</v>
      </c>
      <c r="J19" s="671"/>
      <c r="K19" s="680"/>
      <c r="L19" s="694"/>
      <c r="M19" s="678"/>
      <c r="N19" s="678"/>
      <c r="O19" s="678"/>
      <c r="P19" s="678"/>
      <c r="Q19" s="678"/>
      <c r="R19" s="678"/>
      <c r="S19" s="678"/>
      <c r="T19" s="678"/>
    </row>
    <row r="20" spans="2:21" ht="24" customHeight="1">
      <c r="B20" s="681" t="e">
        <f>#REF!</f>
        <v>#REF!</v>
      </c>
      <c r="C20" s="682"/>
      <c r="D20" s="696"/>
      <c r="E20" s="684" t="e">
        <f>#REF!</f>
        <v>#REF!</v>
      </c>
      <c r="F20" s="66" t="e">
        <f>#REF!</f>
        <v>#REF!</v>
      </c>
      <c r="G20" s="66" t="e">
        <f>#REF!</f>
        <v>#REF!</v>
      </c>
      <c r="H20" s="67" t="e">
        <f>#REF!</f>
        <v>#REF!</v>
      </c>
      <c r="I20" s="73" t="e">
        <f>#REF!</f>
        <v>#REF!</v>
      </c>
      <c r="J20" s="67" t="e">
        <f>#REF!</f>
        <v>#REF!</v>
      </c>
      <c r="K20" s="691" t="e">
        <f>#REF!</f>
        <v>#REF!</v>
      </c>
      <c r="L20" s="692" t="s">
        <v>121</v>
      </c>
      <c r="M20" s="676" t="e">
        <f>#REF!</f>
        <v>#REF!</v>
      </c>
      <c r="N20" s="676" t="e">
        <f>#REF!</f>
        <v>#REF!</v>
      </c>
      <c r="O20" s="676" t="e">
        <f>#REF!</f>
        <v>#REF!</v>
      </c>
      <c r="P20" s="676" t="e">
        <f>#REF!</f>
        <v>#REF!</v>
      </c>
      <c r="Q20" s="676" t="e">
        <f>#REF!</f>
        <v>#REF!</v>
      </c>
      <c r="R20" s="676" t="e">
        <f>#REF!</f>
        <v>#REF!</v>
      </c>
      <c r="S20" s="676" t="e">
        <f>#REF!</f>
        <v>#REF!</v>
      </c>
      <c r="T20" s="676"/>
    </row>
    <row r="21" spans="2:21" ht="24" customHeight="1">
      <c r="B21" s="682"/>
      <c r="C21" s="682"/>
      <c r="D21" s="696"/>
      <c r="E21" s="685"/>
      <c r="F21" s="679" t="e">
        <f>#REF!</f>
        <v>#REF!</v>
      </c>
      <c r="G21" s="679" t="e">
        <f>#REF!</f>
        <v>#REF!</v>
      </c>
      <c r="H21" s="679" t="e">
        <f>#REF!</f>
        <v>#REF!</v>
      </c>
      <c r="I21" s="74" t="e">
        <f>#REF!</f>
        <v>#REF!</v>
      </c>
      <c r="J21" s="679" t="e">
        <f>#REF!</f>
        <v>#REF!</v>
      </c>
      <c r="K21" s="679"/>
      <c r="L21" s="693"/>
      <c r="M21" s="677"/>
      <c r="N21" s="677"/>
      <c r="O21" s="677"/>
      <c r="P21" s="677"/>
      <c r="Q21" s="677"/>
      <c r="R21" s="677"/>
      <c r="S21" s="677"/>
      <c r="T21" s="677"/>
    </row>
    <row r="22" spans="2:21" ht="24" customHeight="1">
      <c r="B22" s="683"/>
      <c r="C22" s="682"/>
      <c r="D22" s="696"/>
      <c r="E22" s="686"/>
      <c r="F22" s="680"/>
      <c r="G22" s="680"/>
      <c r="H22" s="680"/>
      <c r="I22" s="75" t="e">
        <f>#REF!</f>
        <v>#REF!</v>
      </c>
      <c r="J22" s="680"/>
      <c r="K22" s="680"/>
      <c r="L22" s="694"/>
      <c r="M22" s="678"/>
      <c r="N22" s="678"/>
      <c r="O22" s="678"/>
      <c r="P22" s="678"/>
      <c r="Q22" s="678"/>
      <c r="R22" s="678"/>
      <c r="S22" s="678"/>
      <c r="T22" s="678"/>
    </row>
    <row r="23" spans="2:21" ht="24" customHeight="1">
      <c r="B23" s="681" t="e">
        <f>#REF!</f>
        <v>#REF!</v>
      </c>
      <c r="C23" s="682"/>
      <c r="D23" s="696"/>
      <c r="E23" s="684" t="e">
        <f>#REF!</f>
        <v>#REF!</v>
      </c>
      <c r="F23" s="66" t="e">
        <f>#REF!</f>
        <v>#REF!</v>
      </c>
      <c r="G23" s="66" t="e">
        <f>#REF!</f>
        <v>#REF!</v>
      </c>
      <c r="H23" s="67" t="e">
        <f>#REF!</f>
        <v>#REF!</v>
      </c>
      <c r="I23" s="73" t="e">
        <f>#REF!</f>
        <v>#REF!</v>
      </c>
      <c r="J23" s="67" t="e">
        <f>#REF!</f>
        <v>#REF!</v>
      </c>
      <c r="K23" s="691" t="e">
        <f>#REF!</f>
        <v>#REF!</v>
      </c>
      <c r="L23" s="692" t="s">
        <v>104</v>
      </c>
      <c r="M23" s="676" t="e">
        <f>#REF!</f>
        <v>#REF!</v>
      </c>
      <c r="N23" s="676" t="e">
        <f>#REF!</f>
        <v>#REF!</v>
      </c>
      <c r="O23" s="676" t="e">
        <f>#REF!</f>
        <v>#REF!</v>
      </c>
      <c r="P23" s="676" t="e">
        <f>#REF!</f>
        <v>#REF!</v>
      </c>
      <c r="Q23" s="676" t="e">
        <f>#REF!</f>
        <v>#REF!</v>
      </c>
      <c r="R23" s="676" t="e">
        <f>#REF!</f>
        <v>#REF!</v>
      </c>
      <c r="S23" s="676" t="e">
        <f>#REF!</f>
        <v>#REF!</v>
      </c>
      <c r="T23" s="676"/>
    </row>
    <row r="24" spans="2:21" ht="24" customHeight="1">
      <c r="B24" s="682"/>
      <c r="C24" s="682"/>
      <c r="D24" s="696"/>
      <c r="E24" s="685"/>
      <c r="F24" s="679" t="e">
        <f>#REF!</f>
        <v>#REF!</v>
      </c>
      <c r="G24" s="679" t="e">
        <f>#REF!</f>
        <v>#REF!</v>
      </c>
      <c r="H24" s="679" t="e">
        <f>#REF!</f>
        <v>#REF!</v>
      </c>
      <c r="I24" s="74" t="e">
        <f>#REF!</f>
        <v>#REF!</v>
      </c>
      <c r="J24" s="679" t="e">
        <f>#REF!</f>
        <v>#REF!</v>
      </c>
      <c r="K24" s="679"/>
      <c r="L24" s="693"/>
      <c r="M24" s="677"/>
      <c r="N24" s="677"/>
      <c r="O24" s="677"/>
      <c r="P24" s="677"/>
      <c r="Q24" s="677"/>
      <c r="R24" s="677"/>
      <c r="S24" s="677"/>
      <c r="T24" s="677"/>
    </row>
    <row r="25" spans="2:21" ht="24" customHeight="1">
      <c r="B25" s="683"/>
      <c r="C25" s="683"/>
      <c r="D25" s="697"/>
      <c r="E25" s="686"/>
      <c r="F25" s="680"/>
      <c r="G25" s="680"/>
      <c r="H25" s="680"/>
      <c r="I25" s="75" t="e">
        <f>#REF!</f>
        <v>#REF!</v>
      </c>
      <c r="J25" s="680"/>
      <c r="K25" s="680"/>
      <c r="L25" s="694"/>
      <c r="M25" s="678"/>
      <c r="N25" s="678"/>
      <c r="O25" s="678"/>
      <c r="P25" s="678"/>
      <c r="Q25" s="678"/>
      <c r="R25" s="678"/>
      <c r="S25" s="678"/>
      <c r="T25" s="678"/>
    </row>
    <row r="26" spans="2:21" ht="6.75" customHeight="1" thickBot="1">
      <c r="B26" s="8"/>
      <c r="C26" s="8"/>
      <c r="D26" s="8"/>
      <c r="E26" s="8"/>
      <c r="F26" s="76"/>
      <c r="G26" s="10"/>
      <c r="H26" s="10"/>
      <c r="I26" s="10"/>
      <c r="J26" s="77"/>
      <c r="K26" s="10"/>
      <c r="L26" s="10"/>
      <c r="M26" s="1"/>
      <c r="N26" s="8"/>
    </row>
    <row r="27" spans="2:21" ht="15.75" customHeight="1" thickBot="1">
      <c r="B27" s="666" t="s">
        <v>122</v>
      </c>
      <c r="C27" s="667"/>
      <c r="D27" s="667"/>
      <c r="E27" s="667"/>
      <c r="F27" s="667"/>
      <c r="G27" s="667"/>
      <c r="H27" s="667"/>
      <c r="I27" s="668"/>
      <c r="J27" s="666" t="s">
        <v>4</v>
      </c>
      <c r="K27" s="667"/>
      <c r="L27" s="667"/>
      <c r="M27" s="667"/>
      <c r="N27" s="668"/>
      <c r="O27" s="660" t="s">
        <v>123</v>
      </c>
      <c r="P27" s="661"/>
      <c r="Q27" s="661"/>
      <c r="R27" s="661"/>
      <c r="S27" s="661"/>
      <c r="T27" s="661"/>
      <c r="U27" s="662"/>
    </row>
    <row r="28" spans="2:21" ht="52.5" customHeight="1" thickBot="1">
      <c r="B28" s="663" t="s">
        <v>124</v>
      </c>
      <c r="C28" s="664"/>
      <c r="D28" s="664"/>
      <c r="E28" s="664"/>
      <c r="F28" s="664"/>
      <c r="G28" s="664"/>
      <c r="H28" s="664"/>
      <c r="I28" s="665"/>
      <c r="J28" s="663" t="s">
        <v>124</v>
      </c>
      <c r="K28" s="664"/>
      <c r="L28" s="664"/>
      <c r="M28" s="664"/>
      <c r="N28" s="665"/>
      <c r="O28" s="663" t="s">
        <v>125</v>
      </c>
      <c r="P28" s="664"/>
      <c r="Q28" s="664"/>
      <c r="R28" s="664"/>
      <c r="S28" s="664"/>
      <c r="T28" s="664"/>
      <c r="U28" s="665"/>
    </row>
  </sheetData>
  <mergeCells count="103">
    <mergeCell ref="P14:P16"/>
    <mergeCell ref="R20:R22"/>
    <mergeCell ref="Q11:Q13"/>
    <mergeCell ref="R11:R13"/>
    <mergeCell ref="R14:R16"/>
    <mergeCell ref="O14:O16"/>
    <mergeCell ref="T23:T25"/>
    <mergeCell ref="T17:T19"/>
    <mergeCell ref="T20:T22"/>
    <mergeCell ref="Q23:Q25"/>
    <mergeCell ref="R23:R25"/>
    <mergeCell ref="S23:S25"/>
    <mergeCell ref="P23:P25"/>
    <mergeCell ref="Q17:Q19"/>
    <mergeCell ref="R17:R19"/>
    <mergeCell ref="S11:S13"/>
    <mergeCell ref="Q14:Q16"/>
    <mergeCell ref="S20:S22"/>
    <mergeCell ref="Q20:Q22"/>
    <mergeCell ref="S17:S19"/>
    <mergeCell ref="P17:P19"/>
    <mergeCell ref="P20:P22"/>
    <mergeCell ref="M23:M25"/>
    <mergeCell ref="N23:N25"/>
    <mergeCell ref="M20:M22"/>
    <mergeCell ref="L14:L16"/>
    <mergeCell ref="L23:L25"/>
    <mergeCell ref="L20:L22"/>
    <mergeCell ref="N20:N22"/>
    <mergeCell ref="M14:M16"/>
    <mergeCell ref="N14:N16"/>
    <mergeCell ref="E11:E13"/>
    <mergeCell ref="H18:H19"/>
    <mergeCell ref="B11:B13"/>
    <mergeCell ref="F18:F19"/>
    <mergeCell ref="O20:O22"/>
    <mergeCell ref="O23:O25"/>
    <mergeCell ref="B20:B22"/>
    <mergeCell ref="F24:F25"/>
    <mergeCell ref="G24:G25"/>
    <mergeCell ref="H24:H25"/>
    <mergeCell ref="J15:J16"/>
    <mergeCell ref="K14:K16"/>
    <mergeCell ref="G18:G19"/>
    <mergeCell ref="B14:B16"/>
    <mergeCell ref="E14:E16"/>
    <mergeCell ref="B23:B25"/>
    <mergeCell ref="E23:E25"/>
    <mergeCell ref="E20:E22"/>
    <mergeCell ref="H15:H16"/>
    <mergeCell ref="D11:D25"/>
    <mergeCell ref="F21:F22"/>
    <mergeCell ref="G21:G22"/>
    <mergeCell ref="H21:H22"/>
    <mergeCell ref="J21:J22"/>
    <mergeCell ref="Q2:U2"/>
    <mergeCell ref="G3:P3"/>
    <mergeCell ref="J24:J25"/>
    <mergeCell ref="K17:K19"/>
    <mergeCell ref="K23:K25"/>
    <mergeCell ref="K20:K22"/>
    <mergeCell ref="T9:T10"/>
    <mergeCell ref="T14:T16"/>
    <mergeCell ref="F15:F16"/>
    <mergeCell ref="G15:G16"/>
    <mergeCell ref="N17:N19"/>
    <mergeCell ref="S14:S16"/>
    <mergeCell ref="L17:L19"/>
    <mergeCell ref="M17:M19"/>
    <mergeCell ref="O17:O19"/>
    <mergeCell ref="L11:L13"/>
    <mergeCell ref="H12:H13"/>
    <mergeCell ref="J12:J13"/>
    <mergeCell ref="M11:M13"/>
    <mergeCell ref="N11:N13"/>
    <mergeCell ref="K11:K13"/>
    <mergeCell ref="N9:P9"/>
    <mergeCell ref="O11:O13"/>
    <mergeCell ref="P11:P13"/>
    <mergeCell ref="Q3:U3"/>
    <mergeCell ref="G4:P4"/>
    <mergeCell ref="O27:U27"/>
    <mergeCell ref="O28:U28"/>
    <mergeCell ref="J27:N27"/>
    <mergeCell ref="J28:N28"/>
    <mergeCell ref="B27:I27"/>
    <mergeCell ref="B28:I28"/>
    <mergeCell ref="Q4:U4"/>
    <mergeCell ref="G5:P5"/>
    <mergeCell ref="Q5:U5"/>
    <mergeCell ref="J18:J19"/>
    <mergeCell ref="B2:F5"/>
    <mergeCell ref="Q9:R9"/>
    <mergeCell ref="S9:S10"/>
    <mergeCell ref="T11:T13"/>
    <mergeCell ref="F12:F13"/>
    <mergeCell ref="G12:G13"/>
    <mergeCell ref="B17:B19"/>
    <mergeCell ref="E17:E19"/>
    <mergeCell ref="C11:C25"/>
    <mergeCell ref="G2:P2"/>
    <mergeCell ref="M8:T8"/>
    <mergeCell ref="M9:M10"/>
  </mergeCells>
  <conditionalFormatting sqref="H12:H13">
    <cfRule type="containsText" dxfId="206" priority="5" stopIfTrue="1" operator="containsText" text="riesgo Extrema">
      <formula>NOT(ISERROR(SEARCH("riesgo Extrema",H12)))</formula>
    </cfRule>
    <cfRule type="containsText" dxfId="205" priority="6" stopIfTrue="1" operator="containsText" text="riesgo Alta">
      <formula>NOT(ISERROR(SEARCH("riesgo Alta",H12)))</formula>
    </cfRule>
    <cfRule type="containsText" dxfId="204" priority="7" stopIfTrue="1" operator="containsText" text="riesgo Moderada">
      <formula>NOT(ISERROR(SEARCH("riesgo Moderada",H12)))</formula>
    </cfRule>
    <cfRule type="containsText" dxfId="203" priority="8" stopIfTrue="1" operator="containsText" text="riesgo Baja">
      <formula>NOT(ISERROR(SEARCH("riesgo Baja",H12)))</formula>
    </cfRule>
    <cfRule type="containsText" dxfId="202" priority="9" stopIfTrue="1" operator="containsText" text=" riesgo Baja">
      <formula>NOT(ISERROR(SEARCH(" riesgo Baja",H12)))</formula>
    </cfRule>
  </conditionalFormatting>
  <conditionalFormatting sqref="J15:J16 H15:H16 J18:J19 H18:H19 J21:J22 H21:H22 J12:J13 H24:H25 J24:J25">
    <cfRule type="containsText" dxfId="201" priority="1" stopIfTrue="1" operator="containsText" text="riesgo Extrema">
      <formula>NOT(ISERROR(SEARCH("riesgo Extrema",H12)))</formula>
    </cfRule>
    <cfRule type="containsText" dxfId="200" priority="2" stopIfTrue="1" operator="containsText" text="riesgo Alta">
      <formula>NOT(ISERROR(SEARCH("riesgo Alta",H12)))</formula>
    </cfRule>
    <cfRule type="containsText" dxfId="199" priority="3" stopIfTrue="1" operator="containsText" text="riesgo Moderada">
      <formula>NOT(ISERROR(SEARCH("riesgo Moderada",H12)))</formula>
    </cfRule>
    <cfRule type="containsText" dxfId="198" priority="4" stopIfTrue="1" operator="containsText" text="riesgo Baja">
      <formula>NOT(ISERROR(SEARCH("riesgo Baja",H12)))</formula>
    </cfRule>
  </conditionalFormatting>
  <dataValidations count="1">
    <dataValidation type="list" allowBlank="1" showInputMessage="1" showErrorMessage="1" errorTitle="Error" error="Esta opción no está permitida" sqref="L11:L25" xr:uid="{00000000-0002-0000-0600-000000000000}">
      <formula1>OPCIONESDEMANEJO</formula1>
    </dataValidation>
  </dataValidations>
  <printOptions horizontalCentered="1" verticalCentered="1"/>
  <pageMargins left="0.98425196850393704" right="0.78740157480314965" top="0" bottom="0" header="0" footer="0"/>
  <pageSetup scale="27"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B3:N88"/>
  <sheetViews>
    <sheetView topLeftCell="A38" workbookViewId="0">
      <selection activeCell="E65" sqref="E65:I70"/>
    </sheetView>
  </sheetViews>
  <sheetFormatPr baseColWidth="10" defaultRowHeight="12.75"/>
  <cols>
    <col min="1" max="1" width="4.28515625" customWidth="1"/>
    <col min="2" max="2" width="45.85546875" customWidth="1"/>
    <col min="3" max="3" width="28.7109375" customWidth="1"/>
    <col min="4" max="4" width="26.140625" customWidth="1"/>
    <col min="5" max="5" width="18" customWidth="1"/>
    <col min="6" max="6" width="17.85546875" customWidth="1"/>
    <col min="7" max="7" width="26.85546875" customWidth="1"/>
    <col min="8" max="8" width="20.28515625" customWidth="1"/>
    <col min="9" max="9" width="19.42578125" customWidth="1"/>
    <col min="10" max="10" width="18.42578125" customWidth="1"/>
    <col min="11" max="12" width="11.28515625" customWidth="1"/>
    <col min="13" max="13" width="7" customWidth="1"/>
    <col min="14" max="14" width="22.140625" customWidth="1"/>
  </cols>
  <sheetData>
    <row r="3" spans="2:14">
      <c r="J3" t="s">
        <v>126</v>
      </c>
      <c r="K3" t="s">
        <v>127</v>
      </c>
      <c r="L3" t="s">
        <v>128</v>
      </c>
      <c r="N3" s="5"/>
    </row>
    <row r="4" spans="2:14" ht="107.25" customHeight="1">
      <c r="B4" t="s">
        <v>10</v>
      </c>
      <c r="D4" t="s">
        <v>129</v>
      </c>
      <c r="G4" t="s">
        <v>37</v>
      </c>
      <c r="H4" t="s">
        <v>38</v>
      </c>
      <c r="J4" s="7" t="s">
        <v>130</v>
      </c>
      <c r="K4" s="7" t="s">
        <v>131</v>
      </c>
      <c r="L4" s="7" t="s">
        <v>132</v>
      </c>
      <c r="N4" s="18" t="s">
        <v>98</v>
      </c>
    </row>
    <row r="5" spans="2:14">
      <c r="B5" t="s">
        <v>133</v>
      </c>
      <c r="D5">
        <v>1</v>
      </c>
      <c r="G5" t="s">
        <v>134</v>
      </c>
      <c r="H5" t="s">
        <v>134</v>
      </c>
      <c r="J5">
        <v>0</v>
      </c>
      <c r="K5">
        <v>0</v>
      </c>
      <c r="L5">
        <v>0</v>
      </c>
      <c r="N5" s="5" t="s">
        <v>120</v>
      </c>
    </row>
    <row r="6" spans="2:14">
      <c r="B6" t="s">
        <v>12</v>
      </c>
      <c r="D6">
        <v>0</v>
      </c>
      <c r="J6">
        <v>1</v>
      </c>
      <c r="K6">
        <v>1</v>
      </c>
      <c r="L6">
        <v>1</v>
      </c>
      <c r="N6" s="5" t="s">
        <v>104</v>
      </c>
    </row>
    <row r="7" spans="2:14" ht="38.25">
      <c r="B7" t="s">
        <v>135</v>
      </c>
      <c r="N7" s="19" t="s">
        <v>121</v>
      </c>
    </row>
    <row r="8" spans="2:14" ht="76.5">
      <c r="B8" t="s">
        <v>136</v>
      </c>
      <c r="D8" s="19" t="s">
        <v>88</v>
      </c>
      <c r="E8" s="19" t="s">
        <v>137</v>
      </c>
      <c r="F8" s="19" t="s">
        <v>89</v>
      </c>
      <c r="G8" s="19" t="s">
        <v>138</v>
      </c>
      <c r="H8" s="19" t="s">
        <v>90</v>
      </c>
      <c r="N8" s="5" t="s">
        <v>103</v>
      </c>
    </row>
    <row r="9" spans="2:14">
      <c r="B9" t="s">
        <v>139</v>
      </c>
      <c r="D9" s="27">
        <v>0</v>
      </c>
      <c r="E9" s="27">
        <v>0</v>
      </c>
      <c r="F9" s="27">
        <v>0</v>
      </c>
      <c r="G9" s="27">
        <v>0</v>
      </c>
      <c r="H9" s="27">
        <v>0</v>
      </c>
      <c r="N9" s="5"/>
    </row>
    <row r="10" spans="2:14">
      <c r="B10" t="s">
        <v>11</v>
      </c>
      <c r="D10" s="27">
        <v>15</v>
      </c>
      <c r="E10" s="27">
        <v>15</v>
      </c>
      <c r="F10" s="27">
        <v>30</v>
      </c>
      <c r="G10" s="27">
        <v>15</v>
      </c>
      <c r="H10" s="27">
        <v>25</v>
      </c>
    </row>
    <row r="11" spans="2:14" ht="114.75">
      <c r="B11" s="5" t="s">
        <v>140</v>
      </c>
      <c r="D11" s="19" t="s">
        <v>198</v>
      </c>
      <c r="E11" s="19" t="s">
        <v>199</v>
      </c>
      <c r="F11" s="19" t="s">
        <v>200</v>
      </c>
      <c r="G11" s="19" t="s">
        <v>201</v>
      </c>
      <c r="H11" s="19" t="s">
        <v>202</v>
      </c>
      <c r="I11" s="19" t="s">
        <v>203</v>
      </c>
      <c r="J11" s="19" t="s">
        <v>204</v>
      </c>
    </row>
    <row r="12" spans="2:14">
      <c r="D12">
        <v>0</v>
      </c>
      <c r="E12">
        <v>0</v>
      </c>
      <c r="F12">
        <v>0</v>
      </c>
      <c r="G12">
        <v>0</v>
      </c>
      <c r="H12">
        <v>0</v>
      </c>
      <c r="I12">
        <v>0</v>
      </c>
      <c r="J12">
        <v>0</v>
      </c>
      <c r="L12" t="s">
        <v>208</v>
      </c>
      <c r="N12" t="s">
        <v>219</v>
      </c>
    </row>
    <row r="13" spans="2:14">
      <c r="D13">
        <v>15</v>
      </c>
      <c r="E13">
        <v>15</v>
      </c>
      <c r="F13">
        <v>15</v>
      </c>
      <c r="G13">
        <v>10</v>
      </c>
      <c r="H13">
        <v>15</v>
      </c>
      <c r="I13">
        <v>15</v>
      </c>
      <c r="J13">
        <v>5</v>
      </c>
      <c r="L13" t="s">
        <v>211</v>
      </c>
      <c r="N13" t="s">
        <v>220</v>
      </c>
    </row>
    <row r="14" spans="2:14">
      <c r="G14">
        <v>15</v>
      </c>
      <c r="J14">
        <v>10</v>
      </c>
      <c r="L14" t="s">
        <v>209</v>
      </c>
      <c r="N14" t="s">
        <v>221</v>
      </c>
    </row>
    <row r="16" spans="2:14" ht="15.75">
      <c r="B16" s="12">
        <v>1</v>
      </c>
      <c r="C16" s="15" t="s">
        <v>141</v>
      </c>
      <c r="D16" s="13"/>
      <c r="E16" s="23" t="s">
        <v>134</v>
      </c>
      <c r="I16" s="700"/>
      <c r="J16" s="701"/>
      <c r="K16" s="701"/>
      <c r="L16" s="701"/>
    </row>
    <row r="17" spans="2:12" ht="15.75">
      <c r="B17" s="12">
        <v>2</v>
      </c>
      <c r="C17" s="15" t="s">
        <v>142</v>
      </c>
      <c r="D17" s="13"/>
      <c r="E17" s="13"/>
      <c r="I17" s="69"/>
      <c r="J17" s="70"/>
      <c r="K17" s="70"/>
      <c r="L17" s="70"/>
    </row>
    <row r="18" spans="2:12" ht="15.75">
      <c r="B18" s="12">
        <v>3</v>
      </c>
      <c r="C18" s="15" t="s">
        <v>143</v>
      </c>
      <c r="D18" s="13"/>
      <c r="E18" s="13"/>
      <c r="I18" s="69"/>
      <c r="J18" s="70"/>
      <c r="K18" s="70"/>
      <c r="L18" s="70"/>
    </row>
    <row r="19" spans="2:12" ht="15.75">
      <c r="B19" s="12">
        <v>4</v>
      </c>
      <c r="C19" s="15" t="s">
        <v>144</v>
      </c>
      <c r="D19" s="14"/>
      <c r="E19" s="14"/>
      <c r="I19" s="700"/>
      <c r="J19" s="701"/>
      <c r="K19" s="701"/>
      <c r="L19" s="701"/>
    </row>
    <row r="20" spans="2:12" ht="15.75">
      <c r="B20" s="12">
        <v>5</v>
      </c>
      <c r="C20" s="15" t="s">
        <v>145</v>
      </c>
      <c r="D20" s="14"/>
      <c r="E20" s="14"/>
      <c r="I20" s="700"/>
      <c r="J20" s="701"/>
      <c r="K20" s="701"/>
      <c r="L20" s="701"/>
    </row>
    <row r="21" spans="2:12" ht="15.75">
      <c r="B21" s="1"/>
      <c r="C21" s="21"/>
      <c r="D21" s="14"/>
      <c r="E21" s="14"/>
      <c r="I21" s="69"/>
      <c r="J21" s="70"/>
      <c r="K21" s="70"/>
      <c r="L21" s="70"/>
    </row>
    <row r="24" spans="2:12">
      <c r="B24" s="16">
        <v>13</v>
      </c>
      <c r="C24" s="15" t="s">
        <v>28</v>
      </c>
      <c r="D24" s="16"/>
    </row>
    <row r="25" spans="2:12">
      <c r="B25" s="16">
        <v>11</v>
      </c>
      <c r="C25" s="15" t="s">
        <v>27</v>
      </c>
      <c r="D25" s="16"/>
    </row>
    <row r="26" spans="2:12">
      <c r="B26" s="16">
        <v>7</v>
      </c>
      <c r="C26" s="15" t="s">
        <v>26</v>
      </c>
      <c r="D26" s="16"/>
    </row>
    <row r="27" spans="2:12">
      <c r="B27" s="11">
        <v>6</v>
      </c>
      <c r="C27" s="15" t="s">
        <v>25</v>
      </c>
      <c r="D27" s="11"/>
    </row>
    <row r="28" spans="2:12">
      <c r="B28" s="11">
        <v>1</v>
      </c>
      <c r="C28" s="15" t="s">
        <v>24</v>
      </c>
      <c r="D28" s="11"/>
    </row>
    <row r="29" spans="2:12">
      <c r="B29" s="14"/>
      <c r="C29" s="21"/>
      <c r="D29" s="14"/>
    </row>
    <row r="30" spans="2:12">
      <c r="B30" s="14"/>
      <c r="C30" s="21"/>
      <c r="D30" s="14"/>
    </row>
    <row r="31" spans="2:12">
      <c r="B31" s="14"/>
      <c r="C31" s="21"/>
      <c r="D31" s="14"/>
    </row>
    <row r="32" spans="2:12">
      <c r="B32" s="14"/>
      <c r="C32" s="21"/>
      <c r="D32" s="14"/>
    </row>
    <row r="33" spans="2:14" ht="13.5" customHeight="1">
      <c r="B33" s="14"/>
      <c r="C33" s="21"/>
      <c r="D33" s="14"/>
    </row>
    <row r="34" spans="2:14" ht="13.5" customHeight="1">
      <c r="B34" s="14"/>
      <c r="C34" s="21"/>
      <c r="D34" s="14"/>
    </row>
    <row r="35" spans="2:14" ht="13.5" thickBot="1"/>
    <row r="36" spans="2:14" ht="13.5" thickBot="1">
      <c r="B36" s="12" t="s">
        <v>146</v>
      </c>
      <c r="C36" s="12"/>
      <c r="D36" s="12" t="s">
        <v>97</v>
      </c>
      <c r="I36" s="47" t="s">
        <v>42</v>
      </c>
      <c r="J36" s="48" t="s">
        <v>43</v>
      </c>
      <c r="K36" s="1"/>
      <c r="L36" s="1"/>
      <c r="M36" s="1"/>
      <c r="N36" s="1"/>
    </row>
    <row r="37" spans="2:14">
      <c r="B37" s="12">
        <v>1</v>
      </c>
      <c r="C37" s="37" t="s">
        <v>106</v>
      </c>
      <c r="D37" s="17" t="s">
        <v>147</v>
      </c>
      <c r="E37" s="22"/>
      <c r="F37" s="12"/>
      <c r="G37" s="12"/>
      <c r="I37" s="702" t="s">
        <v>44</v>
      </c>
      <c r="J37" s="45" t="s">
        <v>45</v>
      </c>
      <c r="K37" s="28"/>
      <c r="L37" s="28"/>
      <c r="M37" s="28"/>
      <c r="N37" s="28"/>
    </row>
    <row r="38" spans="2:14">
      <c r="B38" s="12">
        <v>2</v>
      </c>
      <c r="C38" s="37" t="s">
        <v>106</v>
      </c>
      <c r="D38" s="17" t="s">
        <v>149</v>
      </c>
      <c r="E38" s="12"/>
      <c r="F38" s="12"/>
      <c r="G38" s="12"/>
      <c r="I38" s="703"/>
      <c r="J38" s="39" t="s">
        <v>46</v>
      </c>
      <c r="K38" s="29"/>
      <c r="L38" s="29"/>
      <c r="M38" s="29"/>
      <c r="N38" s="29"/>
    </row>
    <row r="39" spans="2:14">
      <c r="B39" s="12">
        <v>3</v>
      </c>
      <c r="C39" s="37" t="s">
        <v>106</v>
      </c>
      <c r="D39" s="17" t="s">
        <v>150</v>
      </c>
      <c r="E39" s="12"/>
      <c r="F39" s="12"/>
      <c r="G39" s="12"/>
      <c r="I39" s="703"/>
      <c r="J39" s="39" t="s">
        <v>49</v>
      </c>
      <c r="K39" s="29"/>
      <c r="L39" s="29"/>
      <c r="M39" s="29"/>
      <c r="N39" s="29"/>
    </row>
    <row r="40" spans="2:14">
      <c r="B40" s="12">
        <v>4</v>
      </c>
      <c r="C40" s="37" t="s">
        <v>106</v>
      </c>
      <c r="D40" s="17" t="s">
        <v>152</v>
      </c>
      <c r="E40" s="12"/>
      <c r="F40" s="12"/>
      <c r="G40" s="12"/>
      <c r="I40" s="703"/>
      <c r="J40" s="39" t="s">
        <v>51</v>
      </c>
      <c r="K40" s="29"/>
      <c r="L40" s="29"/>
      <c r="M40" s="29"/>
      <c r="N40" s="29"/>
    </row>
    <row r="41" spans="2:14">
      <c r="B41" s="12">
        <v>5</v>
      </c>
      <c r="C41" s="37" t="s">
        <v>106</v>
      </c>
      <c r="D41" s="12"/>
      <c r="E41" s="12"/>
      <c r="F41" s="12"/>
      <c r="G41" s="12"/>
      <c r="I41" s="703"/>
      <c r="J41" s="39" t="s">
        <v>53</v>
      </c>
      <c r="K41" s="29"/>
      <c r="L41" s="29"/>
      <c r="M41" s="29"/>
      <c r="N41" s="29"/>
    </row>
    <row r="42" spans="2:14" ht="12.75" customHeight="1">
      <c r="B42" s="12">
        <v>6</v>
      </c>
      <c r="C42" s="37" t="s">
        <v>106</v>
      </c>
      <c r="D42" s="12"/>
      <c r="E42" s="12"/>
      <c r="F42" s="12"/>
      <c r="G42" s="12"/>
      <c r="I42" s="704" t="s">
        <v>54</v>
      </c>
      <c r="J42" s="40" t="s">
        <v>55</v>
      </c>
      <c r="K42" s="29"/>
      <c r="L42" s="29"/>
      <c r="M42" s="29"/>
      <c r="N42" s="29"/>
    </row>
    <row r="43" spans="2:14">
      <c r="B43" s="12">
        <v>7</v>
      </c>
      <c r="C43" s="38" t="s">
        <v>107</v>
      </c>
      <c r="D43" s="12"/>
      <c r="E43" s="12"/>
      <c r="F43" s="12"/>
      <c r="G43" s="12"/>
      <c r="I43" s="705"/>
      <c r="J43" s="40" t="s">
        <v>56</v>
      </c>
      <c r="K43" s="29"/>
      <c r="L43" s="29"/>
      <c r="M43" s="29"/>
      <c r="N43" s="29"/>
    </row>
    <row r="44" spans="2:14">
      <c r="B44" s="12">
        <v>11</v>
      </c>
      <c r="C44" s="38" t="s">
        <v>107</v>
      </c>
      <c r="D44" s="12"/>
      <c r="E44" s="12"/>
      <c r="F44" s="12"/>
      <c r="G44" s="12"/>
      <c r="I44" s="705"/>
      <c r="J44" s="40" t="s">
        <v>57</v>
      </c>
      <c r="K44" s="29"/>
      <c r="L44" s="29"/>
      <c r="M44" s="29"/>
      <c r="N44" s="29"/>
    </row>
    <row r="45" spans="2:14">
      <c r="B45" s="12">
        <v>12</v>
      </c>
      <c r="C45" s="38" t="s">
        <v>148</v>
      </c>
      <c r="D45" s="12"/>
      <c r="E45" s="12"/>
      <c r="F45" s="12"/>
      <c r="G45" s="12"/>
      <c r="I45" s="705"/>
      <c r="J45" s="40" t="s">
        <v>58</v>
      </c>
      <c r="K45" s="29"/>
      <c r="L45" s="29"/>
      <c r="M45" s="29"/>
      <c r="N45" s="29"/>
    </row>
    <row r="46" spans="2:14">
      <c r="B46" s="12">
        <v>13</v>
      </c>
      <c r="C46" s="36" t="s">
        <v>105</v>
      </c>
      <c r="D46" s="12"/>
      <c r="E46" s="12"/>
      <c r="F46" s="12"/>
      <c r="G46" s="12"/>
      <c r="I46" s="698" t="s">
        <v>154</v>
      </c>
      <c r="J46" s="42" t="s">
        <v>60</v>
      </c>
      <c r="K46" s="29"/>
      <c r="L46" s="29"/>
      <c r="M46" s="29"/>
      <c r="N46" s="29"/>
    </row>
    <row r="47" spans="2:14">
      <c r="B47" s="12">
        <v>14</v>
      </c>
      <c r="C47" s="38" t="s">
        <v>148</v>
      </c>
      <c r="D47" s="12"/>
      <c r="E47" s="12"/>
      <c r="F47" s="12"/>
      <c r="G47" s="12"/>
      <c r="I47" s="698"/>
      <c r="J47" s="42" t="s">
        <v>61</v>
      </c>
      <c r="K47" s="29"/>
      <c r="L47" s="29"/>
      <c r="M47" s="29"/>
      <c r="N47" s="29"/>
    </row>
    <row r="48" spans="2:14">
      <c r="B48" s="12">
        <v>18</v>
      </c>
      <c r="C48" s="36" t="s">
        <v>234</v>
      </c>
      <c r="D48" s="12"/>
      <c r="E48" s="12"/>
      <c r="F48" s="12"/>
      <c r="G48" s="12"/>
      <c r="I48" s="698"/>
      <c r="J48" s="42" t="s">
        <v>62</v>
      </c>
      <c r="K48" s="29"/>
      <c r="L48" s="29"/>
      <c r="M48" s="29"/>
      <c r="N48" s="29"/>
    </row>
    <row r="49" spans="2:14">
      <c r="B49" s="12">
        <v>21</v>
      </c>
      <c r="C49" s="36" t="s">
        <v>234</v>
      </c>
      <c r="D49" s="12"/>
      <c r="E49" s="12"/>
      <c r="F49" s="12"/>
      <c r="G49" s="12"/>
      <c r="I49" s="698"/>
      <c r="J49" s="42" t="s">
        <v>63</v>
      </c>
      <c r="K49" s="29"/>
      <c r="L49" s="29"/>
      <c r="M49" s="29"/>
      <c r="N49" s="29"/>
    </row>
    <row r="50" spans="2:14">
      <c r="B50" s="12">
        <v>22</v>
      </c>
      <c r="C50" s="36" t="s">
        <v>108</v>
      </c>
      <c r="D50" s="12"/>
      <c r="E50" s="12"/>
      <c r="F50" s="12"/>
      <c r="G50" s="12"/>
      <c r="I50" s="698"/>
      <c r="J50" s="42" t="s">
        <v>64</v>
      </c>
      <c r="K50" s="29"/>
      <c r="L50" s="29"/>
      <c r="M50" s="29"/>
      <c r="N50" s="29"/>
    </row>
    <row r="51" spans="2:14">
      <c r="B51" s="12">
        <v>24</v>
      </c>
      <c r="C51" s="36" t="s">
        <v>235</v>
      </c>
      <c r="D51" s="12"/>
      <c r="E51" s="12"/>
      <c r="F51" s="12"/>
      <c r="G51" s="12"/>
      <c r="I51" s="698"/>
      <c r="J51" s="42" t="s">
        <v>65</v>
      </c>
      <c r="K51" s="29"/>
      <c r="L51" s="29"/>
      <c r="M51" s="29"/>
      <c r="N51" s="29"/>
    </row>
    <row r="52" spans="2:14">
      <c r="B52" s="12">
        <v>26</v>
      </c>
      <c r="C52" s="41" t="s">
        <v>156</v>
      </c>
      <c r="D52" s="12"/>
      <c r="E52" s="12"/>
      <c r="F52" s="12"/>
      <c r="G52" s="12"/>
      <c r="I52" s="698"/>
      <c r="J52" s="42" t="s">
        <v>66</v>
      </c>
      <c r="K52" s="29"/>
      <c r="L52" s="29"/>
      <c r="M52" s="29"/>
      <c r="N52" s="29"/>
    </row>
    <row r="53" spans="2:14">
      <c r="B53" s="12">
        <v>28</v>
      </c>
      <c r="C53" s="36" t="s">
        <v>235</v>
      </c>
      <c r="D53" s="12"/>
      <c r="E53" s="12"/>
      <c r="F53" s="12"/>
      <c r="G53" s="12"/>
      <c r="I53" s="698"/>
      <c r="J53" s="42" t="s">
        <v>67</v>
      </c>
      <c r="K53" s="29"/>
      <c r="L53" s="29"/>
      <c r="M53" s="29"/>
      <c r="N53" s="29"/>
    </row>
    <row r="54" spans="2:14">
      <c r="B54" s="12">
        <v>30</v>
      </c>
      <c r="C54" s="41" t="s">
        <v>236</v>
      </c>
      <c r="D54" s="12"/>
      <c r="E54" s="12"/>
      <c r="F54" s="12"/>
      <c r="G54" s="12"/>
      <c r="I54" s="699" t="s">
        <v>157</v>
      </c>
      <c r="J54" s="44" t="s">
        <v>69</v>
      </c>
      <c r="K54" s="29"/>
      <c r="L54" s="29"/>
      <c r="M54" s="29"/>
      <c r="N54" s="29"/>
    </row>
    <row r="55" spans="2:14">
      <c r="B55" s="12">
        <v>33</v>
      </c>
      <c r="C55" s="41" t="s">
        <v>236</v>
      </c>
      <c r="D55" s="12"/>
      <c r="E55" s="12"/>
      <c r="F55" s="12"/>
      <c r="G55" s="12"/>
      <c r="I55" s="699"/>
      <c r="J55" s="44" t="s">
        <v>70</v>
      </c>
      <c r="K55" s="29"/>
      <c r="L55" s="29"/>
      <c r="M55" s="29"/>
      <c r="N55" s="29"/>
    </row>
    <row r="56" spans="2:14">
      <c r="B56" s="12">
        <v>35</v>
      </c>
      <c r="C56" s="36" t="s">
        <v>151</v>
      </c>
      <c r="D56" s="12"/>
      <c r="E56" s="12"/>
      <c r="F56" s="12"/>
      <c r="G56" s="12"/>
      <c r="I56" s="699"/>
      <c r="J56" s="44" t="s">
        <v>71</v>
      </c>
      <c r="K56" s="29"/>
      <c r="L56" s="29"/>
      <c r="M56" s="29"/>
      <c r="N56" s="29"/>
    </row>
    <row r="57" spans="2:14">
      <c r="B57" s="12">
        <v>39</v>
      </c>
      <c r="C57" s="43" t="s">
        <v>237</v>
      </c>
      <c r="D57" s="12"/>
      <c r="E57" s="12"/>
      <c r="F57" s="12"/>
      <c r="G57" s="12"/>
      <c r="I57" s="699"/>
      <c r="J57" s="44" t="s">
        <v>72</v>
      </c>
      <c r="K57" s="29"/>
      <c r="L57" s="29"/>
      <c r="M57" s="29"/>
      <c r="N57" s="29"/>
    </row>
    <row r="58" spans="2:14">
      <c r="B58" s="12">
        <v>44</v>
      </c>
      <c r="C58" s="41" t="s">
        <v>153</v>
      </c>
      <c r="D58" s="12"/>
      <c r="E58" s="12"/>
      <c r="F58" s="12"/>
      <c r="G58" s="12"/>
      <c r="I58" s="699"/>
      <c r="J58" s="44" t="s">
        <v>73</v>
      </c>
      <c r="K58" s="29"/>
      <c r="L58" s="29"/>
      <c r="M58" s="29"/>
      <c r="N58" s="29"/>
    </row>
    <row r="59" spans="2:14">
      <c r="B59" s="12">
        <v>52</v>
      </c>
      <c r="C59" s="43" t="s">
        <v>238</v>
      </c>
      <c r="D59" s="12"/>
      <c r="E59" s="12"/>
      <c r="F59" s="12"/>
      <c r="G59" s="12"/>
      <c r="I59" s="699"/>
      <c r="J59" s="44" t="s">
        <v>74</v>
      </c>
      <c r="K59" s="29"/>
      <c r="L59" s="29"/>
      <c r="M59" s="29"/>
      <c r="N59" s="29"/>
    </row>
    <row r="60" spans="2:14">
      <c r="B60" s="12">
        <v>55</v>
      </c>
      <c r="C60" s="41" t="s">
        <v>155</v>
      </c>
      <c r="D60" s="12"/>
      <c r="E60" s="12"/>
      <c r="F60" s="12"/>
      <c r="G60" s="12"/>
      <c r="I60" s="699"/>
      <c r="J60" s="44" t="s">
        <v>75</v>
      </c>
      <c r="K60" s="29"/>
      <c r="L60" s="29"/>
      <c r="M60" s="29"/>
      <c r="N60" s="29"/>
    </row>
    <row r="61" spans="2:14">
      <c r="B61" s="12">
        <v>65</v>
      </c>
      <c r="C61" s="43" t="s">
        <v>239</v>
      </c>
      <c r="D61" s="12"/>
      <c r="E61" s="12"/>
      <c r="F61" s="12"/>
      <c r="G61" s="12"/>
      <c r="I61" s="699"/>
      <c r="J61" s="44" t="s">
        <v>76</v>
      </c>
      <c r="K61" s="29"/>
      <c r="L61" s="29"/>
      <c r="M61" s="29"/>
      <c r="N61" s="29"/>
    </row>
    <row r="62" spans="2:14">
      <c r="I62" s="29"/>
      <c r="J62" s="29"/>
      <c r="K62" s="29"/>
      <c r="L62" s="29"/>
      <c r="M62" s="29"/>
      <c r="N62" s="29"/>
    </row>
    <row r="63" spans="2:14">
      <c r="I63" s="29"/>
      <c r="J63" s="29"/>
      <c r="K63" s="29"/>
      <c r="L63" s="29"/>
      <c r="M63" s="29"/>
      <c r="N63" s="29"/>
    </row>
    <row r="64" spans="2:14" ht="13.5" thickBot="1">
      <c r="I64" s="29"/>
      <c r="J64" s="29"/>
      <c r="K64" s="29"/>
      <c r="L64" s="29"/>
      <c r="M64" s="29"/>
      <c r="N64" s="29"/>
    </row>
    <row r="65" spans="2:14">
      <c r="B65" s="17" t="s">
        <v>158</v>
      </c>
      <c r="C65" s="17"/>
      <c r="E65" s="50" t="s">
        <v>38</v>
      </c>
      <c r="F65" s="51">
        <v>1</v>
      </c>
      <c r="G65" s="51">
        <v>2</v>
      </c>
      <c r="H65" s="51">
        <v>3</v>
      </c>
      <c r="I65" s="52">
        <v>4</v>
      </c>
      <c r="J65" s="29"/>
      <c r="K65" s="29"/>
      <c r="L65" s="29"/>
      <c r="M65" s="29"/>
      <c r="N65" s="29"/>
    </row>
    <row r="66" spans="2:14" ht="15.75">
      <c r="B66" s="26" t="s">
        <v>159</v>
      </c>
      <c r="C66" s="26"/>
      <c r="D66" s="58" t="s">
        <v>160</v>
      </c>
      <c r="E66" s="53">
        <v>1</v>
      </c>
      <c r="F66" s="29">
        <v>6</v>
      </c>
      <c r="G66" s="29">
        <v>7</v>
      </c>
      <c r="H66" s="29">
        <v>11</v>
      </c>
      <c r="I66" s="54">
        <v>13</v>
      </c>
      <c r="J66" s="29"/>
      <c r="K66" s="29"/>
      <c r="L66" s="29"/>
      <c r="M66" s="29"/>
      <c r="N66" s="29"/>
    </row>
    <row r="67" spans="2:14" ht="15.75">
      <c r="B67" s="26" t="s">
        <v>161</v>
      </c>
      <c r="C67" s="26"/>
      <c r="E67" s="53">
        <v>2</v>
      </c>
      <c r="F67" s="29">
        <v>12</v>
      </c>
      <c r="G67" s="29">
        <v>14</v>
      </c>
      <c r="H67" s="29">
        <v>22</v>
      </c>
      <c r="I67" s="54">
        <v>26</v>
      </c>
      <c r="J67" s="29"/>
      <c r="K67" s="29"/>
      <c r="L67" s="29"/>
      <c r="M67" s="29"/>
      <c r="N67" s="29"/>
    </row>
    <row r="68" spans="2:14" ht="15.75">
      <c r="B68" s="26" t="s">
        <v>162</v>
      </c>
      <c r="C68" s="26"/>
      <c r="E68" s="53">
        <v>3</v>
      </c>
      <c r="F68" s="29">
        <v>18</v>
      </c>
      <c r="G68" s="29">
        <v>21</v>
      </c>
      <c r="H68" s="29">
        <v>33</v>
      </c>
      <c r="I68" s="54">
        <v>39</v>
      </c>
      <c r="J68" s="29"/>
      <c r="K68" s="29"/>
      <c r="L68" s="29"/>
      <c r="M68" s="29"/>
      <c r="N68" s="29"/>
    </row>
    <row r="69" spans="2:14" ht="15.75">
      <c r="B69" s="26" t="s">
        <v>163</v>
      </c>
      <c r="C69" s="26"/>
      <c r="E69" s="53">
        <v>4</v>
      </c>
      <c r="F69" s="29">
        <v>24</v>
      </c>
      <c r="G69" s="29">
        <v>28</v>
      </c>
      <c r="H69" s="29">
        <v>44</v>
      </c>
      <c r="I69" s="54">
        <v>52</v>
      </c>
      <c r="J69" s="29"/>
      <c r="K69" s="29"/>
      <c r="L69" s="29"/>
      <c r="M69" s="29"/>
      <c r="N69" s="29"/>
    </row>
    <row r="70" spans="2:14" ht="16.5" thickBot="1">
      <c r="B70" s="26" t="s">
        <v>164</v>
      </c>
      <c r="C70" s="26"/>
      <c r="E70" s="55">
        <v>5</v>
      </c>
      <c r="F70" s="56">
        <v>30</v>
      </c>
      <c r="G70" s="56">
        <v>35</v>
      </c>
      <c r="H70" s="56">
        <v>55</v>
      </c>
      <c r="I70" s="57">
        <v>65</v>
      </c>
      <c r="J70" s="29"/>
      <c r="K70" s="29"/>
      <c r="L70" s="29"/>
      <c r="M70" s="29"/>
      <c r="N70" s="29"/>
    </row>
    <row r="71" spans="2:14" ht="15.75">
      <c r="B71" s="26" t="s">
        <v>165</v>
      </c>
      <c r="C71" s="26"/>
      <c r="I71" s="29"/>
      <c r="J71" s="29"/>
      <c r="K71" s="29"/>
      <c r="L71" s="29"/>
      <c r="M71" s="29"/>
      <c r="N71" s="29"/>
    </row>
    <row r="72" spans="2:14" ht="15.75">
      <c r="B72" s="26" t="s">
        <v>166</v>
      </c>
      <c r="C72" s="26"/>
      <c r="I72" s="29"/>
      <c r="J72" s="29"/>
      <c r="K72" s="29"/>
      <c r="L72" s="29"/>
      <c r="M72" s="29"/>
      <c r="N72" s="29"/>
    </row>
    <row r="73" spans="2:14" ht="15.75">
      <c r="B73" s="26" t="s">
        <v>167</v>
      </c>
      <c r="I73" s="29"/>
      <c r="J73" s="29"/>
      <c r="K73" s="29"/>
      <c r="L73" s="29"/>
      <c r="M73" s="29"/>
      <c r="N73" s="29"/>
    </row>
    <row r="74" spans="2:14" ht="15.75">
      <c r="B74" s="26" t="s">
        <v>168</v>
      </c>
      <c r="F74">
        <v>0</v>
      </c>
      <c r="G74">
        <v>50</v>
      </c>
      <c r="H74">
        <v>0</v>
      </c>
      <c r="I74" s="29"/>
      <c r="J74" s="29"/>
      <c r="K74" s="29"/>
      <c r="L74" s="29"/>
      <c r="M74" s="29"/>
      <c r="N74" s="29"/>
    </row>
    <row r="75" spans="2:14" ht="15.75">
      <c r="B75" s="26" t="s">
        <v>169</v>
      </c>
      <c r="F75">
        <v>51</v>
      </c>
      <c r="G75">
        <v>75</v>
      </c>
      <c r="H75">
        <v>-1</v>
      </c>
      <c r="I75" s="29"/>
      <c r="J75" s="29"/>
      <c r="K75" s="29"/>
      <c r="L75" s="29"/>
      <c r="M75" s="29"/>
      <c r="N75" s="29"/>
    </row>
    <row r="76" spans="2:14">
      <c r="F76">
        <v>76</v>
      </c>
      <c r="G76">
        <v>100</v>
      </c>
      <c r="H76">
        <v>-2</v>
      </c>
      <c r="I76" s="29"/>
      <c r="J76" s="29"/>
      <c r="K76" s="29"/>
      <c r="L76" s="29"/>
      <c r="M76" s="29"/>
      <c r="N76" s="29"/>
    </row>
    <row r="77" spans="2:14">
      <c r="B77" s="17" t="s">
        <v>170</v>
      </c>
      <c r="I77" s="29"/>
      <c r="J77" s="29"/>
      <c r="K77" s="29"/>
      <c r="L77" s="29"/>
      <c r="M77" s="29"/>
      <c r="N77" s="29"/>
    </row>
    <row r="78" spans="2:14" ht="15.75">
      <c r="B78" s="26" t="s">
        <v>171</v>
      </c>
      <c r="D78" s="30" t="s">
        <v>171</v>
      </c>
      <c r="I78" s="29"/>
      <c r="J78" s="29"/>
      <c r="K78" s="29"/>
      <c r="L78" s="29"/>
      <c r="M78" s="29"/>
      <c r="N78" s="29"/>
    </row>
    <row r="79" spans="2:14" ht="15.75">
      <c r="B79" s="26" t="s">
        <v>172</v>
      </c>
      <c r="D79" s="30" t="s">
        <v>173</v>
      </c>
      <c r="I79" s="29"/>
      <c r="J79" s="29"/>
      <c r="K79" s="29"/>
      <c r="L79" s="29"/>
      <c r="M79" s="29"/>
      <c r="N79" s="29"/>
    </row>
    <row r="80" spans="2:14" ht="15.75">
      <c r="B80" s="26" t="s">
        <v>174</v>
      </c>
      <c r="D80" s="30" t="s">
        <v>169</v>
      </c>
      <c r="I80" s="29"/>
      <c r="J80" s="29"/>
      <c r="K80" s="29"/>
      <c r="L80" s="29"/>
      <c r="M80" s="29"/>
      <c r="N80" s="29"/>
    </row>
    <row r="81" spans="2:14" ht="15.75">
      <c r="B81" s="26" t="s">
        <v>169</v>
      </c>
      <c r="D81" s="30" t="s">
        <v>175</v>
      </c>
      <c r="I81" s="29"/>
      <c r="J81" s="29"/>
      <c r="K81" s="29"/>
      <c r="L81" s="29"/>
      <c r="M81" s="29"/>
      <c r="N81" s="29"/>
    </row>
    <row r="82" spans="2:14" ht="15.75">
      <c r="B82" s="26" t="s">
        <v>176</v>
      </c>
      <c r="D82" s="30" t="s">
        <v>3</v>
      </c>
      <c r="I82" s="29"/>
      <c r="J82" s="29"/>
      <c r="K82" s="29"/>
      <c r="L82" s="29"/>
      <c r="M82" s="29"/>
      <c r="N82" s="29"/>
    </row>
    <row r="83" spans="2:14" ht="15.75">
      <c r="B83" s="26" t="s">
        <v>177</v>
      </c>
      <c r="D83" s="46" t="s">
        <v>177</v>
      </c>
      <c r="I83" s="29"/>
      <c r="J83" s="29"/>
      <c r="K83" s="29"/>
      <c r="L83" s="29"/>
      <c r="M83" s="29"/>
      <c r="N83" s="29"/>
    </row>
    <row r="84" spans="2:14" ht="15.75">
      <c r="B84" s="26" t="s">
        <v>3</v>
      </c>
      <c r="D84" s="46" t="s">
        <v>178</v>
      </c>
      <c r="I84" s="29"/>
      <c r="J84" s="29"/>
      <c r="K84" s="29"/>
      <c r="L84" s="29"/>
      <c r="M84" s="29"/>
      <c r="N84" s="29"/>
    </row>
    <row r="85" spans="2:14">
      <c r="I85" s="29"/>
      <c r="J85" s="29"/>
      <c r="K85" s="29"/>
      <c r="L85" s="29"/>
      <c r="M85" s="29"/>
      <c r="N85" s="29"/>
    </row>
    <row r="86" spans="2:14">
      <c r="I86" s="29"/>
      <c r="J86" s="29"/>
      <c r="K86" s="29"/>
      <c r="L86" s="29"/>
      <c r="M86" s="29"/>
      <c r="N86" s="29"/>
    </row>
    <row r="87" spans="2:14">
      <c r="I87" s="29"/>
      <c r="J87" s="29"/>
      <c r="K87" s="29"/>
      <c r="L87" s="29"/>
      <c r="M87" s="29"/>
      <c r="N87" s="29"/>
    </row>
    <row r="88" spans="2:14">
      <c r="I88" s="29"/>
      <c r="J88" s="29"/>
      <c r="K88" s="29"/>
      <c r="L88" s="29"/>
      <c r="M88" s="29"/>
      <c r="N88" s="29"/>
    </row>
  </sheetData>
  <dataConsolidate/>
  <mergeCells count="7">
    <mergeCell ref="I46:I53"/>
    <mergeCell ref="I54:I61"/>
    <mergeCell ref="I20:L20"/>
    <mergeCell ref="I16:L16"/>
    <mergeCell ref="I19:L19"/>
    <mergeCell ref="I37:I41"/>
    <mergeCell ref="I42:I45"/>
  </mergeCells>
  <pageMargins left="0.75" right="0.75" top="1" bottom="1"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2AFA1-ACC1-4C4F-815F-7ECED5C8929B}">
  <dimension ref="B3:L36"/>
  <sheetViews>
    <sheetView topLeftCell="C1" zoomScale="50" zoomScaleNormal="50" workbookViewId="0">
      <selection activeCell="F53" sqref="F53"/>
    </sheetView>
  </sheetViews>
  <sheetFormatPr baseColWidth="10" defaultColWidth="11.28515625" defaultRowHeight="12.75"/>
  <cols>
    <col min="1" max="1" width="11.28515625" style="368"/>
    <col min="2" max="3" width="23.140625" style="368" customWidth="1"/>
    <col min="4" max="4" width="47.140625" style="368" customWidth="1"/>
    <col min="5" max="5" width="36.7109375" style="368" customWidth="1"/>
    <col min="6" max="6" width="39.28515625" style="368" customWidth="1"/>
    <col min="7" max="7" width="46" style="368" customWidth="1"/>
    <col min="8" max="8" width="40.7109375" style="368" customWidth="1"/>
    <col min="9" max="16384" width="11.28515625" style="368"/>
  </cols>
  <sheetData>
    <row r="3" spans="2:12" ht="13.5" thickBot="1"/>
    <row r="4" spans="2:12" ht="58.5" customHeight="1" thickBot="1">
      <c r="B4" s="708" t="s">
        <v>458</v>
      </c>
      <c r="C4" s="709"/>
      <c r="D4" s="709"/>
      <c r="E4" s="709"/>
      <c r="F4" s="709"/>
      <c r="G4" s="709"/>
      <c r="H4" s="710"/>
    </row>
    <row r="5" spans="2:12" ht="27" thickBot="1">
      <c r="B5" s="711" t="s">
        <v>37</v>
      </c>
      <c r="C5" s="712"/>
      <c r="D5" s="715" t="s">
        <v>38</v>
      </c>
      <c r="E5" s="716"/>
      <c r="F5" s="716"/>
      <c r="G5" s="716"/>
      <c r="H5" s="717"/>
    </row>
    <row r="6" spans="2:12" ht="26.25" thickBot="1">
      <c r="B6" s="713"/>
      <c r="C6" s="714"/>
      <c r="D6" s="369" t="s">
        <v>459</v>
      </c>
      <c r="E6" s="369" t="s">
        <v>460</v>
      </c>
      <c r="F6" s="370" t="s">
        <v>39</v>
      </c>
      <c r="G6" s="369" t="s">
        <v>40</v>
      </c>
      <c r="H6" s="369" t="s">
        <v>41</v>
      </c>
      <c r="K6" s="371" t="s">
        <v>42</v>
      </c>
      <c r="L6" s="372" t="s">
        <v>43</v>
      </c>
    </row>
    <row r="7" spans="2:12" ht="18">
      <c r="B7" s="718" t="s">
        <v>461</v>
      </c>
      <c r="C7" s="718">
        <v>1</v>
      </c>
      <c r="D7" s="373">
        <v>1</v>
      </c>
      <c r="E7" s="373">
        <v>6</v>
      </c>
      <c r="F7" s="374">
        <v>7</v>
      </c>
      <c r="G7" s="375">
        <v>11</v>
      </c>
      <c r="H7" s="375">
        <v>13</v>
      </c>
      <c r="K7" s="706" t="s">
        <v>44</v>
      </c>
      <c r="L7" s="376" t="s">
        <v>45</v>
      </c>
    </row>
    <row r="8" spans="2:12" ht="36">
      <c r="B8" s="719"/>
      <c r="C8" s="719"/>
      <c r="D8" s="377" t="s">
        <v>462</v>
      </c>
      <c r="E8" s="377" t="s">
        <v>463</v>
      </c>
      <c r="F8" s="378" t="s">
        <v>464</v>
      </c>
      <c r="G8" s="379" t="s">
        <v>465</v>
      </c>
      <c r="H8" s="379" t="s">
        <v>466</v>
      </c>
      <c r="K8" s="707"/>
      <c r="L8" s="380" t="s">
        <v>46</v>
      </c>
    </row>
    <row r="9" spans="2:12" ht="18">
      <c r="B9" s="719"/>
      <c r="C9" s="719"/>
      <c r="D9" s="381" t="s">
        <v>47</v>
      </c>
      <c r="E9" s="381" t="s">
        <v>47</v>
      </c>
      <c r="F9" s="382"/>
      <c r="G9" s="383" t="s">
        <v>48</v>
      </c>
      <c r="H9" s="383" t="s">
        <v>48</v>
      </c>
      <c r="K9" s="707"/>
      <c r="L9" s="380" t="s">
        <v>49</v>
      </c>
    </row>
    <row r="10" spans="2:12" ht="18">
      <c r="B10" s="719"/>
      <c r="C10" s="719"/>
      <c r="D10" s="384"/>
      <c r="E10" s="384"/>
      <c r="F10" s="382" t="s">
        <v>48</v>
      </c>
      <c r="G10" s="383" t="s">
        <v>50</v>
      </c>
      <c r="H10" s="383" t="s">
        <v>50</v>
      </c>
      <c r="K10" s="707"/>
      <c r="L10" s="380" t="s">
        <v>51</v>
      </c>
    </row>
    <row r="11" spans="2:12" ht="36.75" thickBot="1">
      <c r="B11" s="720"/>
      <c r="C11" s="720"/>
      <c r="D11" s="385"/>
      <c r="E11" s="385"/>
      <c r="F11" s="386"/>
      <c r="G11" s="387" t="s">
        <v>52</v>
      </c>
      <c r="H11" s="387" t="s">
        <v>52</v>
      </c>
      <c r="K11" s="707"/>
      <c r="L11" s="380" t="s">
        <v>53</v>
      </c>
    </row>
    <row r="12" spans="2:12" ht="18">
      <c r="B12" s="718" t="s">
        <v>467</v>
      </c>
      <c r="C12" s="718">
        <v>2</v>
      </c>
      <c r="D12" s="373">
        <v>2</v>
      </c>
      <c r="E12" s="373">
        <v>12</v>
      </c>
      <c r="F12" s="374">
        <v>14</v>
      </c>
      <c r="G12" s="375">
        <v>22</v>
      </c>
      <c r="H12" s="388">
        <v>26</v>
      </c>
      <c r="K12" s="721" t="s">
        <v>54</v>
      </c>
      <c r="L12" s="389" t="s">
        <v>55</v>
      </c>
    </row>
    <row r="13" spans="2:12" ht="36">
      <c r="B13" s="719"/>
      <c r="C13" s="719"/>
      <c r="D13" s="377" t="s">
        <v>468</v>
      </c>
      <c r="E13" s="377" t="s">
        <v>469</v>
      </c>
      <c r="F13" s="378" t="s">
        <v>470</v>
      </c>
      <c r="G13" s="379" t="s">
        <v>471</v>
      </c>
      <c r="H13" s="390" t="s">
        <v>472</v>
      </c>
      <c r="K13" s="722"/>
      <c r="L13" s="389" t="s">
        <v>56</v>
      </c>
    </row>
    <row r="14" spans="2:12" ht="18">
      <c r="B14" s="719"/>
      <c r="C14" s="719"/>
      <c r="D14" s="381" t="s">
        <v>47</v>
      </c>
      <c r="E14" s="381" t="s">
        <v>47</v>
      </c>
      <c r="F14" s="382"/>
      <c r="G14" s="383" t="s">
        <v>48</v>
      </c>
      <c r="H14" s="391" t="s">
        <v>50</v>
      </c>
      <c r="K14" s="722"/>
      <c r="L14" s="389" t="s">
        <v>57</v>
      </c>
    </row>
    <row r="15" spans="2:12" ht="18">
      <c r="B15" s="719"/>
      <c r="C15" s="719"/>
      <c r="D15" s="384"/>
      <c r="E15" s="384"/>
      <c r="F15" s="382" t="s">
        <v>48</v>
      </c>
      <c r="G15" s="383" t="s">
        <v>50</v>
      </c>
      <c r="H15" s="391" t="s">
        <v>48</v>
      </c>
      <c r="K15" s="722"/>
      <c r="L15" s="389" t="s">
        <v>58</v>
      </c>
    </row>
    <row r="16" spans="2:12" ht="36.75" thickBot="1">
      <c r="B16" s="720"/>
      <c r="C16" s="720"/>
      <c r="D16" s="385"/>
      <c r="E16" s="385"/>
      <c r="F16" s="386"/>
      <c r="G16" s="387" t="s">
        <v>52</v>
      </c>
      <c r="H16" s="392" t="s">
        <v>52</v>
      </c>
      <c r="K16" s="723" t="s">
        <v>59</v>
      </c>
      <c r="L16" s="393" t="s">
        <v>60</v>
      </c>
    </row>
    <row r="17" spans="2:12" ht="18">
      <c r="B17" s="718" t="s">
        <v>473</v>
      </c>
      <c r="C17" s="718">
        <v>3</v>
      </c>
      <c r="D17" s="373">
        <v>3</v>
      </c>
      <c r="E17" s="374">
        <v>18</v>
      </c>
      <c r="F17" s="375">
        <v>21</v>
      </c>
      <c r="G17" s="388">
        <v>33</v>
      </c>
      <c r="H17" s="388">
        <v>39</v>
      </c>
      <c r="K17" s="723"/>
      <c r="L17" s="393" t="s">
        <v>61</v>
      </c>
    </row>
    <row r="18" spans="2:12" ht="36">
      <c r="B18" s="719"/>
      <c r="C18" s="719"/>
      <c r="D18" s="377" t="s">
        <v>474</v>
      </c>
      <c r="E18" s="378" t="s">
        <v>475</v>
      </c>
      <c r="F18" s="379" t="s">
        <v>476</v>
      </c>
      <c r="G18" s="390" t="s">
        <v>477</v>
      </c>
      <c r="H18" s="390" t="s">
        <v>478</v>
      </c>
      <c r="K18" s="723"/>
      <c r="L18" s="393" t="s">
        <v>62</v>
      </c>
    </row>
    <row r="19" spans="2:12" ht="18">
      <c r="B19" s="719"/>
      <c r="C19" s="719"/>
      <c r="D19" s="381" t="s">
        <v>47</v>
      </c>
      <c r="E19" s="382"/>
      <c r="F19" s="383" t="s">
        <v>48</v>
      </c>
      <c r="G19" s="391" t="s">
        <v>50</v>
      </c>
      <c r="H19" s="391" t="s">
        <v>50</v>
      </c>
      <c r="K19" s="723"/>
      <c r="L19" s="393" t="s">
        <v>63</v>
      </c>
    </row>
    <row r="20" spans="2:12" ht="18">
      <c r="B20" s="719"/>
      <c r="C20" s="719"/>
      <c r="D20" s="384"/>
      <c r="E20" s="382" t="s">
        <v>48</v>
      </c>
      <c r="F20" s="383" t="s">
        <v>50</v>
      </c>
      <c r="G20" s="391" t="s">
        <v>48</v>
      </c>
      <c r="H20" s="391" t="s">
        <v>48</v>
      </c>
      <c r="K20" s="723"/>
      <c r="L20" s="393" t="s">
        <v>64</v>
      </c>
    </row>
    <row r="21" spans="2:12" ht="36.75" thickBot="1">
      <c r="B21" s="720"/>
      <c r="C21" s="720"/>
      <c r="D21" s="385"/>
      <c r="E21" s="386"/>
      <c r="F21" s="387" t="s">
        <v>52</v>
      </c>
      <c r="G21" s="392" t="s">
        <v>52</v>
      </c>
      <c r="H21" s="392" t="s">
        <v>52</v>
      </c>
      <c r="K21" s="723"/>
      <c r="L21" s="393" t="s">
        <v>65</v>
      </c>
    </row>
    <row r="22" spans="2:12" ht="18">
      <c r="B22" s="718" t="s">
        <v>479</v>
      </c>
      <c r="C22" s="718">
        <v>4</v>
      </c>
      <c r="D22" s="374">
        <v>4</v>
      </c>
      <c r="E22" s="375">
        <v>24</v>
      </c>
      <c r="F22" s="375">
        <v>28</v>
      </c>
      <c r="G22" s="388">
        <v>44</v>
      </c>
      <c r="H22" s="388">
        <v>52</v>
      </c>
      <c r="K22" s="723"/>
      <c r="L22" s="393" t="s">
        <v>66</v>
      </c>
    </row>
    <row r="23" spans="2:12" ht="36">
      <c r="B23" s="719"/>
      <c r="C23" s="719"/>
      <c r="D23" s="378" t="s">
        <v>480</v>
      </c>
      <c r="E23" s="394" t="s">
        <v>481</v>
      </c>
      <c r="F23" s="394" t="s">
        <v>482</v>
      </c>
      <c r="G23" s="390" t="s">
        <v>483</v>
      </c>
      <c r="H23" s="390" t="s">
        <v>484</v>
      </c>
      <c r="K23" s="723"/>
      <c r="L23" s="393" t="s">
        <v>67</v>
      </c>
    </row>
    <row r="24" spans="2:12" ht="18">
      <c r="B24" s="719"/>
      <c r="C24" s="719"/>
      <c r="D24" s="382"/>
      <c r="E24" s="383" t="s">
        <v>48</v>
      </c>
      <c r="F24" s="383" t="s">
        <v>48</v>
      </c>
      <c r="G24" s="391" t="s">
        <v>50</v>
      </c>
      <c r="H24" s="391" t="s">
        <v>50</v>
      </c>
      <c r="K24" s="724" t="s">
        <v>68</v>
      </c>
      <c r="L24" s="395" t="s">
        <v>69</v>
      </c>
    </row>
    <row r="25" spans="2:12" ht="18">
      <c r="B25" s="719"/>
      <c r="C25" s="719"/>
      <c r="D25" s="382" t="s">
        <v>48</v>
      </c>
      <c r="E25" s="383" t="s">
        <v>50</v>
      </c>
      <c r="F25" s="383" t="s">
        <v>50</v>
      </c>
      <c r="G25" s="391" t="s">
        <v>48</v>
      </c>
      <c r="H25" s="391" t="s">
        <v>48</v>
      </c>
      <c r="K25" s="724"/>
      <c r="L25" s="395" t="s">
        <v>70</v>
      </c>
    </row>
    <row r="26" spans="2:12" ht="36.75" thickBot="1">
      <c r="B26" s="720"/>
      <c r="C26" s="720"/>
      <c r="D26" s="386"/>
      <c r="E26" s="387" t="s">
        <v>52</v>
      </c>
      <c r="F26" s="387" t="s">
        <v>52</v>
      </c>
      <c r="G26" s="392" t="s">
        <v>52</v>
      </c>
      <c r="H26" s="392" t="s">
        <v>52</v>
      </c>
      <c r="K26" s="724"/>
      <c r="L26" s="395" t="s">
        <v>71</v>
      </c>
    </row>
    <row r="27" spans="2:12" ht="18">
      <c r="B27" s="718" t="s">
        <v>485</v>
      </c>
      <c r="C27" s="718">
        <v>5</v>
      </c>
      <c r="D27" s="375">
        <v>5</v>
      </c>
      <c r="E27" s="375">
        <v>30</v>
      </c>
      <c r="F27" s="388">
        <v>35</v>
      </c>
      <c r="G27" s="388">
        <v>55</v>
      </c>
      <c r="H27" s="388">
        <v>65</v>
      </c>
      <c r="K27" s="724"/>
      <c r="L27" s="395" t="s">
        <v>72</v>
      </c>
    </row>
    <row r="28" spans="2:12" ht="36">
      <c r="B28" s="719"/>
      <c r="C28" s="719"/>
      <c r="D28" s="379" t="s">
        <v>486</v>
      </c>
      <c r="E28" s="379" t="s">
        <v>487</v>
      </c>
      <c r="F28" s="390" t="s">
        <v>488</v>
      </c>
      <c r="G28" s="390" t="s">
        <v>489</v>
      </c>
      <c r="H28" s="390" t="s">
        <v>490</v>
      </c>
      <c r="K28" s="724"/>
      <c r="L28" s="395" t="s">
        <v>73</v>
      </c>
    </row>
    <row r="29" spans="2:12" ht="18">
      <c r="B29" s="719"/>
      <c r="C29" s="719"/>
      <c r="D29" s="383" t="s">
        <v>48</v>
      </c>
      <c r="E29" s="383" t="s">
        <v>48</v>
      </c>
      <c r="F29" s="391" t="s">
        <v>50</v>
      </c>
      <c r="G29" s="391" t="s">
        <v>50</v>
      </c>
      <c r="H29" s="391" t="s">
        <v>50</v>
      </c>
      <c r="K29" s="724"/>
      <c r="L29" s="395" t="s">
        <v>74</v>
      </c>
    </row>
    <row r="30" spans="2:12" ht="18">
      <c r="B30" s="719"/>
      <c r="C30" s="719"/>
      <c r="D30" s="383" t="s">
        <v>50</v>
      </c>
      <c r="E30" s="383" t="s">
        <v>50</v>
      </c>
      <c r="F30" s="391" t="s">
        <v>48</v>
      </c>
      <c r="G30" s="391" t="s">
        <v>48</v>
      </c>
      <c r="H30" s="391" t="s">
        <v>48</v>
      </c>
      <c r="K30" s="724"/>
      <c r="L30" s="395" t="s">
        <v>75</v>
      </c>
    </row>
    <row r="31" spans="2:12" ht="36.75" thickBot="1">
      <c r="B31" s="720"/>
      <c r="C31" s="720"/>
      <c r="D31" s="387" t="s">
        <v>52</v>
      </c>
      <c r="E31" s="387" t="s">
        <v>52</v>
      </c>
      <c r="F31" s="392" t="s">
        <v>52</v>
      </c>
      <c r="G31" s="392" t="s">
        <v>52</v>
      </c>
      <c r="H31" s="392" t="s">
        <v>52</v>
      </c>
      <c r="K31" s="724"/>
      <c r="L31" s="395" t="s">
        <v>76</v>
      </c>
    </row>
    <row r="35" spans="2:8" ht="13.5" thickBot="1"/>
    <row r="36" spans="2:8" ht="38.25" thickBot="1">
      <c r="B36" s="708" t="s">
        <v>491</v>
      </c>
      <c r="C36" s="709"/>
      <c r="D36" s="709"/>
      <c r="E36" s="709"/>
      <c r="F36" s="709"/>
      <c r="G36" s="709"/>
      <c r="H36" s="710"/>
    </row>
  </sheetData>
  <mergeCells count="18">
    <mergeCell ref="C27:C31"/>
    <mergeCell ref="B36:H36"/>
    <mergeCell ref="B12:B16"/>
    <mergeCell ref="C12:C16"/>
    <mergeCell ref="K12:K15"/>
    <mergeCell ref="K16:K23"/>
    <mergeCell ref="B17:B21"/>
    <mergeCell ref="C17:C21"/>
    <mergeCell ref="B22:B26"/>
    <mergeCell ref="C22:C26"/>
    <mergeCell ref="K24:K31"/>
    <mergeCell ref="B27:B31"/>
    <mergeCell ref="K7:K11"/>
    <mergeCell ref="B4:H4"/>
    <mergeCell ref="B5:C6"/>
    <mergeCell ref="D5:H5"/>
    <mergeCell ref="B7:B11"/>
    <mergeCell ref="C7:C11"/>
  </mergeCells>
  <pageMargins left="0.75" right="0.75" top="1" bottom="1"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6E033-612A-47BA-9984-1B89B307D0A7}">
  <sheetPr codeName="Hoja10"/>
  <dimension ref="A1:JA41"/>
  <sheetViews>
    <sheetView showGridLines="0" tabSelected="1" topLeftCell="A28" zoomScale="40" zoomScaleNormal="40" workbookViewId="0">
      <selection activeCell="AD39" sqref="AD39:AE39"/>
    </sheetView>
  </sheetViews>
  <sheetFormatPr baseColWidth="10" defaultColWidth="11.28515625" defaultRowHeight="18"/>
  <cols>
    <col min="1" max="1" width="9.140625" style="84" customWidth="1"/>
    <col min="2" max="2" width="31.85546875" style="84" customWidth="1"/>
    <col min="3" max="3" width="23.7109375" style="84" customWidth="1"/>
    <col min="4" max="4" width="23.28515625" style="84" customWidth="1"/>
    <col min="5" max="5" width="22.85546875" style="84" customWidth="1"/>
    <col min="6" max="6" width="15.85546875" style="84" customWidth="1"/>
    <col min="7" max="7" width="101.42578125" style="84" customWidth="1"/>
    <col min="8" max="8" width="22.28515625" style="84" customWidth="1"/>
    <col min="9" max="9" width="59.28515625" style="84" customWidth="1"/>
    <col min="10" max="10" width="45.140625" style="84" customWidth="1"/>
    <col min="11" max="11" width="48.5703125" style="84" customWidth="1"/>
    <col min="12" max="12" width="41" style="84" customWidth="1"/>
    <col min="13" max="13" width="41.28515625" style="84" customWidth="1"/>
    <col min="14" max="14" width="30.5703125" style="84" customWidth="1"/>
    <col min="15" max="16" width="19.140625" style="85" customWidth="1"/>
    <col min="17" max="17" width="40" style="85" customWidth="1"/>
    <col min="18" max="18" width="27.140625" style="85" customWidth="1"/>
    <col min="19" max="22" width="19.140625" style="85" customWidth="1"/>
    <col min="23" max="23" width="21.140625" style="85" customWidth="1"/>
    <col min="24" max="24" width="21" style="85" customWidth="1"/>
    <col min="25" max="26" width="14" style="85" customWidth="1"/>
    <col min="27" max="27" width="21" style="84" hidden="1" customWidth="1"/>
    <col min="28" max="28" width="10.140625" style="84" customWidth="1"/>
    <col min="29" max="29" width="24.140625" style="84" customWidth="1"/>
    <col min="30" max="30" width="10.140625" style="84" customWidth="1"/>
    <col min="31" max="31" width="23.140625" style="84" customWidth="1"/>
    <col min="32" max="33" width="0" style="84" hidden="1" customWidth="1"/>
    <col min="34" max="34" width="32.85546875" style="84" customWidth="1"/>
    <col min="35" max="35" width="76.7109375" style="84" customWidth="1"/>
    <col min="36" max="36" width="30" style="84" customWidth="1"/>
    <col min="37" max="37" width="32" style="84" customWidth="1"/>
    <col min="38" max="38" width="17.85546875" style="84" customWidth="1"/>
    <col min="39" max="39" width="14" style="84" bestFit="1" customWidth="1"/>
    <col min="40" max="40" width="35.85546875" style="84" customWidth="1"/>
    <col min="41" max="41" width="38.140625" style="84" customWidth="1"/>
    <col min="42" max="42" width="11.28515625" style="84"/>
    <col min="43" max="43" width="47.140625" style="84" customWidth="1"/>
    <col min="44" max="16384" width="11.28515625" style="84"/>
  </cols>
  <sheetData>
    <row r="1" spans="1:261" ht="1.5" customHeight="1"/>
    <row r="2" spans="1:261" ht="1.5" customHeight="1">
      <c r="A2" s="62"/>
      <c r="B2" s="62"/>
      <c r="C2" s="62"/>
      <c r="D2" s="62"/>
      <c r="E2" s="62"/>
      <c r="F2" s="62"/>
      <c r="G2" s="62"/>
      <c r="H2" s="62"/>
      <c r="I2" s="62"/>
      <c r="J2" s="62"/>
      <c r="K2" s="62"/>
      <c r="L2" s="62"/>
      <c r="M2" s="62"/>
      <c r="N2" s="62"/>
      <c r="O2" s="65"/>
      <c r="P2" s="65"/>
      <c r="Q2" s="65"/>
      <c r="R2" s="65"/>
      <c r="S2" s="65"/>
      <c r="T2" s="65"/>
      <c r="U2" s="65"/>
      <c r="V2" s="65"/>
      <c r="W2" s="65"/>
      <c r="X2" s="65"/>
      <c r="Y2" s="65"/>
      <c r="Z2" s="65"/>
      <c r="AA2" s="62"/>
    </row>
    <row r="3" spans="1:261" ht="1.5" customHeight="1">
      <c r="A3" s="62"/>
      <c r="B3" s="62"/>
      <c r="C3" s="62"/>
      <c r="D3" s="62"/>
      <c r="E3" s="62"/>
      <c r="F3" s="62"/>
      <c r="G3" s="62"/>
      <c r="H3" s="62"/>
      <c r="I3" s="62"/>
      <c r="J3" s="62"/>
      <c r="K3" s="62"/>
      <c r="L3" s="62"/>
      <c r="M3" s="62"/>
      <c r="N3" s="62"/>
      <c r="O3" s="65"/>
      <c r="P3" s="65"/>
      <c r="Q3" s="65"/>
      <c r="R3" s="65"/>
      <c r="S3" s="65"/>
      <c r="T3" s="65"/>
      <c r="U3" s="65"/>
      <c r="V3" s="65"/>
      <c r="W3" s="65"/>
      <c r="X3" s="65"/>
      <c r="Y3" s="65"/>
      <c r="Z3" s="65"/>
      <c r="AA3" s="62"/>
    </row>
    <row r="4" spans="1:261" ht="1.5" customHeight="1" thickBot="1">
      <c r="A4" s="62"/>
      <c r="B4" s="62"/>
      <c r="C4" s="62"/>
      <c r="D4" s="62"/>
      <c r="E4" s="62"/>
      <c r="F4" s="62"/>
      <c r="G4" s="62"/>
      <c r="H4" s="62"/>
      <c r="I4" s="62"/>
      <c r="J4" s="62"/>
      <c r="K4" s="62"/>
      <c r="L4" s="62"/>
      <c r="M4" s="62"/>
      <c r="N4" s="62"/>
      <c r="O4" s="65"/>
      <c r="P4" s="65"/>
      <c r="Q4" s="65"/>
      <c r="R4" s="65"/>
      <c r="S4" s="65"/>
      <c r="T4" s="65"/>
      <c r="U4" s="65"/>
      <c r="V4" s="65"/>
      <c r="W4" s="65"/>
      <c r="X4" s="65"/>
      <c r="Y4" s="65"/>
      <c r="Z4" s="65"/>
      <c r="AA4" s="62"/>
    </row>
    <row r="5" spans="1:261" ht="25.5" customHeight="1">
      <c r="A5" s="822"/>
      <c r="B5" s="823"/>
      <c r="C5" s="828" t="s">
        <v>1</v>
      </c>
      <c r="D5" s="828"/>
      <c r="E5" s="828"/>
      <c r="F5" s="828"/>
      <c r="G5" s="828"/>
      <c r="H5" s="828"/>
      <c r="I5" s="828"/>
      <c r="J5" s="828"/>
      <c r="K5" s="828"/>
      <c r="L5" s="828"/>
      <c r="M5" s="828"/>
      <c r="N5" s="828"/>
      <c r="O5" s="828"/>
      <c r="P5" s="828"/>
      <c r="Q5" s="828"/>
      <c r="R5" s="828"/>
      <c r="S5" s="828"/>
      <c r="T5" s="828"/>
      <c r="U5" s="828"/>
      <c r="V5" s="828"/>
      <c r="W5" s="828"/>
      <c r="X5" s="828"/>
      <c r="Y5" s="828"/>
      <c r="Z5" s="828"/>
      <c r="AA5" s="828"/>
      <c r="AB5" s="828"/>
      <c r="AC5" s="828"/>
      <c r="AD5" s="828"/>
      <c r="AE5" s="828"/>
      <c r="AF5" s="828"/>
      <c r="AG5" s="828"/>
      <c r="AH5" s="828"/>
      <c r="AI5" s="828"/>
      <c r="AJ5" s="828"/>
      <c r="AK5" s="828"/>
      <c r="AL5" s="828"/>
      <c r="AM5" s="829" t="s">
        <v>181</v>
      </c>
      <c r="AN5" s="830"/>
      <c r="AO5" s="831" t="s">
        <v>241</v>
      </c>
      <c r="AP5" s="831"/>
      <c r="AQ5" s="83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row>
    <row r="6" spans="1:261" ht="23.25" customHeight="1">
      <c r="A6" s="824"/>
      <c r="B6" s="825"/>
      <c r="C6" s="832" t="s">
        <v>96</v>
      </c>
      <c r="D6" s="832"/>
      <c r="E6" s="832"/>
      <c r="F6" s="832"/>
      <c r="G6" s="832" t="s">
        <v>182</v>
      </c>
      <c r="H6" s="832"/>
      <c r="I6" s="832"/>
      <c r="J6" s="832"/>
      <c r="K6" s="832"/>
      <c r="L6" s="832"/>
      <c r="M6" s="832"/>
      <c r="N6" s="832"/>
      <c r="O6" s="832"/>
      <c r="P6" s="832"/>
      <c r="Q6" s="832"/>
      <c r="R6" s="832"/>
      <c r="S6" s="832"/>
      <c r="T6" s="832"/>
      <c r="U6" s="832"/>
      <c r="V6" s="832"/>
      <c r="W6" s="832"/>
      <c r="X6" s="832"/>
      <c r="Y6" s="832"/>
      <c r="Z6" s="832"/>
      <c r="AA6" s="832"/>
      <c r="AB6" s="832"/>
      <c r="AC6" s="832"/>
      <c r="AD6" s="832"/>
      <c r="AE6" s="832"/>
      <c r="AF6" s="832"/>
      <c r="AG6" s="832"/>
      <c r="AH6" s="832"/>
      <c r="AI6" s="832"/>
      <c r="AJ6" s="832"/>
      <c r="AK6" s="832"/>
      <c r="AL6" s="832"/>
      <c r="AM6" s="833" t="s">
        <v>183</v>
      </c>
      <c r="AN6" s="834"/>
      <c r="AO6" s="835">
        <v>5</v>
      </c>
      <c r="AP6" s="835"/>
      <c r="AQ6" s="835"/>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row>
    <row r="7" spans="1:261" ht="49.5" customHeight="1" thickBot="1">
      <c r="A7" s="826"/>
      <c r="B7" s="827"/>
      <c r="C7" s="836" t="s">
        <v>184</v>
      </c>
      <c r="D7" s="836"/>
      <c r="E7" s="836"/>
      <c r="F7" s="836"/>
      <c r="G7" s="836" t="s">
        <v>240</v>
      </c>
      <c r="H7" s="836"/>
      <c r="I7" s="836"/>
      <c r="J7" s="836"/>
      <c r="K7" s="836"/>
      <c r="L7" s="836"/>
      <c r="M7" s="836"/>
      <c r="N7" s="836"/>
      <c r="O7" s="836"/>
      <c r="P7" s="836"/>
      <c r="Q7" s="836"/>
      <c r="R7" s="836"/>
      <c r="S7" s="836"/>
      <c r="T7" s="836"/>
      <c r="U7" s="836"/>
      <c r="V7" s="836"/>
      <c r="W7" s="836"/>
      <c r="X7" s="836"/>
      <c r="Y7" s="836"/>
      <c r="Z7" s="836"/>
      <c r="AA7" s="836"/>
      <c r="AB7" s="836"/>
      <c r="AC7" s="836"/>
      <c r="AD7" s="836"/>
      <c r="AE7" s="836"/>
      <c r="AF7" s="836"/>
      <c r="AG7" s="836"/>
      <c r="AH7" s="836"/>
      <c r="AI7" s="836"/>
      <c r="AJ7" s="836"/>
      <c r="AK7" s="836"/>
      <c r="AL7" s="836"/>
      <c r="AM7" s="860" t="s">
        <v>185</v>
      </c>
      <c r="AN7" s="861"/>
      <c r="AO7" s="862">
        <v>43493</v>
      </c>
      <c r="AP7" s="862"/>
      <c r="AQ7" s="862"/>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c r="CC7" s="91"/>
      <c r="CD7" s="91"/>
      <c r="CE7" s="91"/>
      <c r="CF7" s="91"/>
      <c r="CG7" s="91"/>
      <c r="CH7" s="91"/>
      <c r="CI7" s="91"/>
      <c r="CJ7" s="91"/>
      <c r="CK7" s="91"/>
      <c r="CL7" s="91"/>
      <c r="CM7" s="91"/>
      <c r="CN7" s="91"/>
      <c r="CO7" s="91"/>
      <c r="CP7" s="91"/>
      <c r="CQ7" s="91"/>
      <c r="CR7" s="91"/>
      <c r="CS7" s="91"/>
      <c r="CT7" s="91"/>
      <c r="CU7" s="91"/>
      <c r="CV7" s="91"/>
      <c r="CW7" s="91"/>
      <c r="CX7" s="91"/>
      <c r="CY7" s="91"/>
      <c r="CZ7" s="91"/>
      <c r="DA7" s="91"/>
      <c r="DB7" s="91"/>
      <c r="DC7" s="91"/>
      <c r="DD7" s="91"/>
      <c r="DE7" s="91"/>
      <c r="DF7" s="91"/>
      <c r="DG7" s="91"/>
      <c r="DH7" s="91"/>
      <c r="DI7" s="91"/>
      <c r="DJ7" s="91"/>
      <c r="DK7" s="91"/>
      <c r="DL7" s="91"/>
      <c r="DM7" s="91"/>
      <c r="DN7" s="91"/>
      <c r="DO7" s="91"/>
      <c r="DP7" s="91"/>
      <c r="DQ7" s="91"/>
      <c r="DR7" s="91"/>
      <c r="DS7" s="91"/>
      <c r="DT7" s="91"/>
      <c r="DU7" s="91"/>
      <c r="DV7" s="91"/>
      <c r="DW7" s="91"/>
      <c r="DX7" s="91"/>
      <c r="DY7" s="91"/>
      <c r="DZ7" s="91"/>
      <c r="EA7" s="91"/>
      <c r="EB7" s="91"/>
      <c r="EC7" s="91"/>
      <c r="ED7" s="91"/>
      <c r="EE7" s="91"/>
      <c r="EF7" s="91"/>
      <c r="EG7" s="91"/>
      <c r="EH7" s="91"/>
      <c r="EI7" s="91"/>
      <c r="EJ7" s="91"/>
      <c r="EK7" s="91"/>
      <c r="EL7" s="91"/>
      <c r="EM7" s="91"/>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row>
    <row r="8" spans="1:261" ht="23.25" customHeight="1" thickBot="1">
      <c r="A8" s="810"/>
      <c r="B8" s="810"/>
      <c r="C8" s="112"/>
      <c r="D8" s="112"/>
      <c r="E8" s="86"/>
      <c r="F8" s="86"/>
      <c r="G8" s="86"/>
      <c r="H8" s="86"/>
      <c r="I8" s="86"/>
      <c r="J8" s="86"/>
      <c r="K8" s="83"/>
      <c r="L8" s="83"/>
      <c r="M8" s="83"/>
      <c r="N8" s="83"/>
      <c r="O8" s="83"/>
      <c r="P8" s="83"/>
      <c r="Q8" s="83"/>
      <c r="R8" s="83"/>
      <c r="S8" s="83"/>
      <c r="T8" s="83"/>
      <c r="U8" s="83"/>
      <c r="V8" s="83"/>
      <c r="W8" s="83"/>
      <c r="X8" s="83"/>
      <c r="Y8" s="83"/>
      <c r="Z8" s="83"/>
      <c r="AA8" s="87"/>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c r="IO8" s="83"/>
      <c r="IP8" s="83"/>
      <c r="IQ8" s="83"/>
      <c r="IR8" s="83"/>
      <c r="IS8" s="83"/>
      <c r="IT8" s="83"/>
      <c r="IU8" s="83"/>
      <c r="IV8" s="83"/>
      <c r="IW8" s="83"/>
      <c r="IX8" s="83"/>
      <c r="IY8" s="83"/>
      <c r="IZ8" s="83"/>
      <c r="JA8" s="83"/>
    </row>
    <row r="9" spans="1:261" ht="23.25" customHeight="1" thickBot="1">
      <c r="A9" s="130" t="s">
        <v>186</v>
      </c>
      <c r="B9" s="811">
        <v>43488</v>
      </c>
      <c r="C9" s="812"/>
      <c r="D9" s="813" t="s">
        <v>246</v>
      </c>
      <c r="E9" s="814"/>
      <c r="F9" s="814"/>
      <c r="G9" s="814"/>
      <c r="H9" s="814"/>
      <c r="I9" s="814"/>
      <c r="J9" s="814"/>
      <c r="K9" s="814"/>
      <c r="L9" s="814"/>
      <c r="M9" s="814"/>
      <c r="N9" s="814"/>
      <c r="O9" s="814"/>
      <c r="P9" s="814"/>
      <c r="Q9" s="814"/>
      <c r="R9" s="814"/>
      <c r="S9" s="814"/>
      <c r="T9" s="814"/>
      <c r="U9" s="814"/>
      <c r="V9" s="814"/>
      <c r="W9" s="814"/>
      <c r="X9" s="814"/>
      <c r="Y9" s="814"/>
      <c r="Z9" s="814"/>
      <c r="AA9" s="814"/>
      <c r="AB9" s="814"/>
      <c r="AC9" s="814"/>
      <c r="AD9" s="814"/>
      <c r="AE9" s="814"/>
      <c r="AF9" s="814"/>
      <c r="AG9" s="814"/>
      <c r="AH9" s="814"/>
      <c r="AI9" s="814"/>
      <c r="AJ9" s="814"/>
      <c r="AK9" s="814"/>
      <c r="AL9" s="814"/>
      <c r="AM9" s="814"/>
      <c r="AN9" s="814"/>
      <c r="AO9" s="814"/>
      <c r="AP9" s="814"/>
      <c r="AQ9" s="815"/>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row>
    <row r="10" spans="1:261" ht="58.5" customHeight="1" thickBot="1">
      <c r="A10" s="816" t="s">
        <v>187</v>
      </c>
      <c r="B10" s="817"/>
      <c r="C10" s="818"/>
      <c r="D10" s="819" t="s">
        <v>233</v>
      </c>
      <c r="E10" s="820"/>
      <c r="F10" s="820"/>
      <c r="G10" s="820"/>
      <c r="H10" s="820"/>
      <c r="I10" s="820"/>
      <c r="J10" s="820"/>
      <c r="K10" s="820"/>
      <c r="L10" s="820"/>
      <c r="M10" s="820"/>
      <c r="N10" s="820"/>
      <c r="O10" s="820"/>
      <c r="P10" s="820"/>
      <c r="Q10" s="820"/>
      <c r="R10" s="820"/>
      <c r="S10" s="820"/>
      <c r="T10" s="820"/>
      <c r="U10" s="820"/>
      <c r="V10" s="820"/>
      <c r="W10" s="820"/>
      <c r="X10" s="820"/>
      <c r="Y10" s="820"/>
      <c r="Z10" s="820"/>
      <c r="AA10" s="820"/>
      <c r="AB10" s="820"/>
      <c r="AC10" s="820"/>
      <c r="AD10" s="820"/>
      <c r="AE10" s="820"/>
      <c r="AF10" s="820"/>
      <c r="AG10" s="820"/>
      <c r="AH10" s="820"/>
      <c r="AI10" s="820"/>
      <c r="AJ10" s="820"/>
      <c r="AK10" s="820"/>
      <c r="AL10" s="820"/>
      <c r="AM10" s="820"/>
      <c r="AN10" s="820"/>
      <c r="AO10" s="820"/>
      <c r="AP10" s="820"/>
      <c r="AQ10" s="821"/>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row>
    <row r="11" spans="1:261" ht="18.75" thickBot="1">
      <c r="A11" s="112"/>
      <c r="B11" s="112"/>
      <c r="C11" s="112"/>
      <c r="D11" s="112"/>
      <c r="E11" s="86"/>
      <c r="F11" s="86"/>
      <c r="G11" s="86" t="s">
        <v>188</v>
      </c>
      <c r="H11" s="86"/>
      <c r="I11" s="86"/>
      <c r="J11" s="86"/>
      <c r="K11" s="83"/>
      <c r="L11" s="83"/>
      <c r="M11" s="83"/>
      <c r="N11" s="83"/>
      <c r="O11" s="83"/>
      <c r="P11" s="83"/>
      <c r="Q11" s="83"/>
      <c r="R11" s="83"/>
      <c r="S11" s="83"/>
      <c r="T11" s="83"/>
      <c r="U11" s="83"/>
      <c r="V11" s="83"/>
      <c r="W11" s="83"/>
      <c r="X11" s="83"/>
      <c r="Y11" s="83"/>
      <c r="Z11" s="83"/>
      <c r="AA11" s="87"/>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c r="CX11" s="83"/>
      <c r="CY11" s="83"/>
      <c r="CZ11" s="83"/>
      <c r="DA11" s="83"/>
      <c r="DB11" s="83"/>
      <c r="DC11" s="83"/>
      <c r="DD11" s="83"/>
      <c r="DE11" s="83"/>
      <c r="DF11" s="83"/>
      <c r="DG11" s="83"/>
      <c r="DH11" s="83"/>
      <c r="DI11" s="83"/>
      <c r="DJ11" s="83"/>
      <c r="DK11" s="83"/>
      <c r="DL11" s="83"/>
      <c r="DM11" s="83"/>
      <c r="DN11" s="83"/>
      <c r="DO11" s="83"/>
      <c r="DP11" s="83"/>
      <c r="DQ11" s="83"/>
      <c r="DR11" s="83"/>
      <c r="DS11" s="83"/>
      <c r="DT11" s="83"/>
      <c r="DU11" s="83"/>
      <c r="DV11" s="83"/>
      <c r="DW11" s="83"/>
      <c r="DX11" s="83"/>
      <c r="DY11" s="83"/>
      <c r="DZ11" s="83"/>
      <c r="EA11" s="83"/>
      <c r="EB11" s="83"/>
      <c r="EC11" s="83"/>
      <c r="ED11" s="83"/>
      <c r="EE11" s="83"/>
      <c r="EF11" s="83"/>
      <c r="EG11" s="83"/>
      <c r="EH11" s="83"/>
      <c r="EI11" s="83"/>
      <c r="EJ11" s="83"/>
      <c r="EK11" s="83"/>
      <c r="EL11" s="83"/>
      <c r="EM11" s="83"/>
      <c r="EN11" s="83"/>
      <c r="EO11" s="83"/>
      <c r="EP11" s="83"/>
      <c r="EQ11" s="83"/>
      <c r="ER11" s="83"/>
      <c r="ES11" s="83"/>
      <c r="ET11" s="83"/>
      <c r="EU11" s="83"/>
      <c r="EV11" s="83"/>
      <c r="EW11" s="83"/>
      <c r="EX11" s="83"/>
      <c r="EY11" s="83"/>
      <c r="EZ11" s="83"/>
      <c r="FA11" s="83"/>
      <c r="FB11" s="83"/>
      <c r="FC11" s="83"/>
      <c r="FD11" s="83"/>
      <c r="FE11" s="83"/>
      <c r="FF11" s="83"/>
      <c r="FG11" s="83"/>
      <c r="FH11" s="83"/>
      <c r="FI11" s="83"/>
      <c r="FJ11" s="83"/>
      <c r="FK11" s="83"/>
      <c r="FL11" s="83"/>
      <c r="FM11" s="83"/>
      <c r="FN11" s="83"/>
      <c r="FO11" s="83"/>
      <c r="FP11" s="83"/>
      <c r="FQ11" s="83"/>
      <c r="FR11" s="83"/>
      <c r="FS11" s="83"/>
      <c r="FT11" s="83"/>
      <c r="FU11" s="83"/>
      <c r="FV11" s="83"/>
      <c r="FW11" s="83"/>
      <c r="FX11" s="83"/>
      <c r="FY11" s="83"/>
      <c r="FZ11" s="83"/>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3"/>
      <c r="HS11" s="83"/>
      <c r="HT11" s="83"/>
      <c r="HU11" s="83"/>
      <c r="HV11" s="83"/>
      <c r="HW11" s="83"/>
      <c r="HX11" s="83"/>
      <c r="HY11" s="83"/>
      <c r="HZ11" s="83"/>
      <c r="IA11" s="83"/>
      <c r="IB11" s="83"/>
      <c r="IC11" s="83"/>
      <c r="ID11" s="83"/>
      <c r="IE11" s="83"/>
      <c r="IF11" s="83"/>
      <c r="IG11" s="83"/>
      <c r="IH11" s="83"/>
      <c r="II11" s="83"/>
      <c r="IJ11" s="83"/>
      <c r="IK11" s="83"/>
      <c r="IL11" s="83"/>
      <c r="IM11" s="83"/>
      <c r="IN11" s="83"/>
      <c r="IO11" s="83"/>
      <c r="IP11" s="83"/>
      <c r="IQ11" s="83"/>
      <c r="IR11" s="83"/>
      <c r="IS11" s="83"/>
      <c r="IT11" s="83"/>
      <c r="IU11" s="83"/>
      <c r="IV11" s="83"/>
      <c r="IW11" s="83"/>
      <c r="IX11" s="83"/>
      <c r="IY11" s="83"/>
      <c r="IZ11" s="83"/>
      <c r="JA11" s="83"/>
    </row>
    <row r="12" spans="1:261" ht="33" customHeight="1" thickBot="1">
      <c r="A12" s="768" t="s">
        <v>189</v>
      </c>
      <c r="B12" s="769"/>
      <c r="C12" s="769"/>
      <c r="D12" s="769"/>
      <c r="E12" s="769"/>
      <c r="F12" s="769"/>
      <c r="G12" s="769"/>
      <c r="H12" s="769"/>
      <c r="I12" s="769"/>
      <c r="J12" s="769"/>
      <c r="K12" s="769"/>
      <c r="L12" s="769"/>
      <c r="M12" s="769"/>
      <c r="N12" s="769"/>
      <c r="O12" s="769"/>
      <c r="P12" s="769"/>
      <c r="Q12" s="769"/>
      <c r="R12" s="769"/>
      <c r="S12" s="769"/>
      <c r="T12" s="769"/>
      <c r="U12" s="769"/>
      <c r="V12" s="769"/>
      <c r="W12" s="769"/>
      <c r="X12" s="769"/>
      <c r="Y12" s="769"/>
      <c r="Z12" s="769"/>
      <c r="AA12" s="769"/>
      <c r="AB12" s="769"/>
      <c r="AC12" s="769"/>
      <c r="AD12" s="769"/>
      <c r="AE12" s="769"/>
      <c r="AF12" s="769"/>
      <c r="AG12" s="769"/>
      <c r="AH12" s="769"/>
      <c r="AI12" s="769"/>
      <c r="AJ12" s="769"/>
      <c r="AK12" s="769"/>
      <c r="AL12" s="769"/>
      <c r="AM12" s="769"/>
      <c r="AN12" s="769"/>
      <c r="AO12" s="769"/>
      <c r="AP12" s="769"/>
      <c r="AQ12" s="770"/>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row>
    <row r="13" spans="1:261" ht="37.5" customHeight="1" thickBot="1">
      <c r="A13" s="771" t="s">
        <v>190</v>
      </c>
      <c r="B13" s="772"/>
      <c r="C13" s="772"/>
      <c r="D13" s="772"/>
      <c r="E13" s="772"/>
      <c r="F13" s="772"/>
      <c r="G13" s="772"/>
      <c r="H13" s="772"/>
      <c r="I13" s="772"/>
      <c r="J13" s="772"/>
      <c r="K13" s="772"/>
      <c r="L13" s="772"/>
      <c r="M13" s="772"/>
      <c r="N13" s="772"/>
      <c r="O13" s="772"/>
      <c r="P13" s="772"/>
      <c r="Q13" s="772"/>
      <c r="R13" s="772"/>
      <c r="S13" s="772"/>
      <c r="T13" s="772"/>
      <c r="U13" s="772"/>
      <c r="V13" s="772"/>
      <c r="W13" s="772"/>
      <c r="X13" s="772"/>
      <c r="Y13" s="772"/>
      <c r="Z13" s="772"/>
      <c r="AA13" s="772"/>
      <c r="AB13" s="772"/>
      <c r="AC13" s="772"/>
      <c r="AD13" s="772"/>
      <c r="AE13" s="772"/>
      <c r="AF13" s="772"/>
      <c r="AG13" s="772"/>
      <c r="AH13" s="772"/>
      <c r="AI13" s="772"/>
      <c r="AJ13" s="772"/>
      <c r="AK13" s="772"/>
      <c r="AL13" s="772"/>
      <c r="AM13" s="772"/>
      <c r="AN13" s="772"/>
      <c r="AO13" s="772"/>
      <c r="AP13" s="772"/>
      <c r="AQ13" s="77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3"/>
      <c r="DD13" s="83"/>
      <c r="DE13" s="83"/>
      <c r="DF13" s="83"/>
      <c r="DG13" s="83"/>
      <c r="DH13" s="83"/>
      <c r="DI13" s="83"/>
      <c r="DJ13" s="83"/>
      <c r="DK13" s="83"/>
      <c r="DL13" s="83"/>
      <c r="DM13" s="83"/>
      <c r="DN13" s="83"/>
      <c r="DO13" s="83"/>
      <c r="DP13" s="83"/>
      <c r="DQ13" s="83"/>
      <c r="DR13" s="83"/>
      <c r="DS13" s="83"/>
      <c r="DT13" s="83"/>
      <c r="DU13" s="83"/>
      <c r="DV13" s="83"/>
      <c r="DW13" s="83"/>
      <c r="DX13" s="83"/>
      <c r="DY13" s="83"/>
      <c r="DZ13" s="83"/>
      <c r="EA13" s="83"/>
      <c r="EB13" s="83"/>
      <c r="EC13" s="83"/>
      <c r="ED13" s="83"/>
      <c r="EE13" s="83"/>
      <c r="EF13" s="83"/>
      <c r="EG13" s="83"/>
      <c r="EH13" s="83"/>
      <c r="EI13" s="83"/>
      <c r="EJ13" s="83"/>
      <c r="EK13" s="83"/>
      <c r="EL13" s="83"/>
      <c r="EM13" s="83"/>
      <c r="EN13" s="83"/>
      <c r="EO13" s="83"/>
      <c r="EP13" s="83"/>
      <c r="EQ13" s="83"/>
      <c r="ER13" s="83"/>
      <c r="ES13" s="83"/>
      <c r="ET13" s="83"/>
      <c r="EU13" s="83"/>
      <c r="EV13" s="83"/>
      <c r="EW13" s="83"/>
      <c r="EX13" s="83"/>
      <c r="EY13" s="83"/>
      <c r="EZ13" s="83"/>
      <c r="FA13" s="83"/>
      <c r="FB13" s="83"/>
      <c r="FC13" s="83"/>
      <c r="FD13" s="83"/>
      <c r="FE13" s="83"/>
      <c r="FF13" s="83"/>
      <c r="FG13" s="83"/>
      <c r="FH13" s="83"/>
      <c r="FI13" s="83"/>
      <c r="FJ13" s="83"/>
      <c r="FK13" s="83"/>
      <c r="FL13" s="83"/>
      <c r="FM13" s="83"/>
      <c r="FN13" s="83"/>
      <c r="FO13" s="83"/>
      <c r="FP13" s="83"/>
      <c r="FQ13" s="83"/>
      <c r="FR13" s="83"/>
      <c r="FS13" s="83"/>
      <c r="FT13" s="83"/>
      <c r="FU13" s="83"/>
      <c r="FV13" s="83"/>
      <c r="FW13" s="83"/>
      <c r="FX13" s="83"/>
      <c r="FY13" s="83"/>
      <c r="FZ13" s="83"/>
      <c r="GA13" s="83"/>
      <c r="GB13" s="83"/>
      <c r="GC13" s="83"/>
      <c r="GD13" s="83"/>
      <c r="GE13" s="83"/>
      <c r="GF13" s="83"/>
      <c r="GG13" s="83"/>
      <c r="GH13" s="83"/>
      <c r="GI13" s="83"/>
      <c r="GJ13" s="83"/>
      <c r="GK13" s="83"/>
      <c r="GL13" s="83"/>
      <c r="GM13" s="83"/>
      <c r="GN13" s="83"/>
      <c r="GO13" s="83"/>
      <c r="GP13" s="83"/>
      <c r="GQ13" s="83"/>
      <c r="GR13" s="83"/>
      <c r="GS13" s="83"/>
      <c r="GT13" s="83"/>
      <c r="GU13" s="83"/>
      <c r="GV13" s="83"/>
      <c r="GW13" s="83"/>
      <c r="GX13" s="83"/>
      <c r="GY13" s="83"/>
      <c r="GZ13" s="83"/>
      <c r="HA13" s="83"/>
      <c r="HB13" s="83"/>
      <c r="HC13" s="83"/>
      <c r="HD13" s="83"/>
      <c r="HE13" s="83"/>
      <c r="HF13" s="83"/>
      <c r="HG13" s="83"/>
      <c r="HH13" s="83"/>
      <c r="HI13" s="83"/>
      <c r="HJ13" s="83"/>
      <c r="HK13" s="83"/>
      <c r="HL13" s="83"/>
      <c r="HM13" s="83"/>
      <c r="HN13" s="83"/>
      <c r="HO13" s="83"/>
      <c r="HP13" s="83"/>
      <c r="HQ13" s="83"/>
      <c r="HR13" s="83"/>
      <c r="HS13" s="83"/>
      <c r="HT13" s="83"/>
      <c r="HU13" s="83"/>
      <c r="HV13" s="83"/>
      <c r="HW13" s="83"/>
      <c r="HX13" s="83"/>
      <c r="HY13" s="83"/>
      <c r="HZ13" s="83"/>
      <c r="IA13" s="83"/>
      <c r="IB13" s="83"/>
      <c r="IC13" s="83"/>
      <c r="ID13" s="83"/>
      <c r="IE13" s="83"/>
      <c r="IF13" s="83"/>
      <c r="IG13" s="83"/>
      <c r="IH13" s="83"/>
      <c r="II13" s="83"/>
      <c r="IJ13" s="83"/>
      <c r="IK13" s="83"/>
      <c r="IL13" s="83"/>
      <c r="IM13" s="83"/>
      <c r="IN13" s="83"/>
      <c r="IO13" s="83"/>
      <c r="IP13" s="83"/>
      <c r="IQ13" s="83"/>
      <c r="IR13" s="83"/>
      <c r="IS13" s="83"/>
      <c r="IT13" s="83"/>
      <c r="IU13" s="83"/>
      <c r="IV13" s="83"/>
      <c r="IW13" s="83"/>
      <c r="IX13" s="83"/>
      <c r="IY13" s="83"/>
      <c r="IZ13" s="83"/>
      <c r="JA13" s="83"/>
    </row>
    <row r="14" spans="1:261" ht="33" customHeight="1" thickBot="1">
      <c r="A14" s="774" t="s">
        <v>77</v>
      </c>
      <c r="B14" s="775"/>
      <c r="C14" s="775"/>
      <c r="D14" s="775"/>
      <c r="E14" s="775"/>
      <c r="F14" s="775"/>
      <c r="G14" s="775"/>
      <c r="H14" s="775"/>
      <c r="I14" s="776"/>
      <c r="J14" s="88"/>
      <c r="K14" s="88"/>
      <c r="L14" s="88"/>
      <c r="M14" s="88"/>
      <c r="N14" s="88"/>
      <c r="O14" s="88"/>
      <c r="P14" s="88"/>
      <c r="Q14" s="88"/>
      <c r="R14" s="88"/>
      <c r="S14" s="88"/>
      <c r="T14" s="88"/>
      <c r="U14" s="88"/>
      <c r="V14" s="88"/>
      <c r="W14" s="88"/>
      <c r="X14" s="88"/>
      <c r="Y14" s="88"/>
      <c r="Z14" s="88"/>
      <c r="AA14" s="88"/>
      <c r="AB14" s="88"/>
      <c r="AC14" s="88"/>
      <c r="AD14" s="88"/>
      <c r="AE14" s="88"/>
    </row>
    <row r="15" spans="1:261" ht="18.75" customHeight="1" thickBot="1">
      <c r="A15" s="777"/>
      <c r="B15" s="777"/>
      <c r="C15" s="777"/>
      <c r="D15" s="777"/>
      <c r="E15" s="777"/>
      <c r="F15" s="777"/>
      <c r="G15" s="777"/>
      <c r="H15" s="777"/>
      <c r="I15" s="777"/>
      <c r="J15" s="60"/>
      <c r="K15" s="60"/>
      <c r="L15" s="60"/>
      <c r="M15" s="60"/>
      <c r="N15" s="60"/>
      <c r="O15" s="60"/>
      <c r="P15" s="60"/>
      <c r="Q15" s="60"/>
      <c r="R15" s="60"/>
      <c r="S15" s="60"/>
      <c r="T15" s="60"/>
      <c r="U15" s="60"/>
      <c r="V15" s="60"/>
      <c r="W15" s="60"/>
      <c r="X15" s="60"/>
      <c r="Y15" s="60"/>
      <c r="Z15" s="60"/>
      <c r="AA15" s="60"/>
      <c r="AB15" s="60"/>
      <c r="AC15" s="60"/>
      <c r="AD15" s="60"/>
      <c r="AE15" s="60"/>
    </row>
    <row r="16" spans="1:261" ht="53.25" customHeight="1">
      <c r="A16" s="92"/>
      <c r="B16" s="93"/>
      <c r="C16" s="93"/>
      <c r="D16" s="93"/>
      <c r="E16" s="93"/>
      <c r="F16" s="93"/>
      <c r="G16" s="93"/>
      <c r="H16" s="93"/>
      <c r="I16" s="94"/>
      <c r="J16" s="60"/>
      <c r="K16" s="116" t="s">
        <v>224</v>
      </c>
      <c r="L16" s="116" t="s">
        <v>226</v>
      </c>
      <c r="M16" s="116" t="s">
        <v>227</v>
      </c>
      <c r="N16" s="60"/>
      <c r="O16" s="60"/>
      <c r="P16" s="60"/>
      <c r="Q16" s="60"/>
      <c r="R16" s="60"/>
      <c r="S16" s="60"/>
      <c r="T16" s="60"/>
      <c r="U16" s="60"/>
      <c r="V16" s="60"/>
      <c r="W16" s="60"/>
      <c r="X16" s="60"/>
      <c r="Y16" s="60"/>
      <c r="Z16" s="60"/>
      <c r="AA16" s="60"/>
      <c r="AB16" s="60"/>
      <c r="AC16" s="60"/>
      <c r="AD16" s="60"/>
      <c r="AE16" s="60"/>
    </row>
    <row r="17" spans="1:43" ht="165" customHeight="1">
      <c r="A17" s="778" t="s">
        <v>223</v>
      </c>
      <c r="B17" s="779"/>
      <c r="C17" s="779"/>
      <c r="D17" s="779"/>
      <c r="E17" s="779"/>
      <c r="F17" s="779"/>
      <c r="G17" s="779"/>
      <c r="H17" s="779"/>
      <c r="I17" s="780"/>
      <c r="J17" s="89"/>
      <c r="K17" s="120" t="s">
        <v>225</v>
      </c>
      <c r="L17" s="120" t="s">
        <v>244</v>
      </c>
      <c r="M17" s="120" t="s">
        <v>228</v>
      </c>
      <c r="N17" s="89"/>
      <c r="O17" s="89"/>
      <c r="P17" s="89"/>
      <c r="Q17" s="89"/>
      <c r="R17" s="89"/>
      <c r="S17" s="89"/>
      <c r="T17" s="89"/>
      <c r="U17" s="89"/>
      <c r="V17" s="89"/>
      <c r="W17" s="89"/>
      <c r="X17" s="89"/>
      <c r="Y17" s="89"/>
      <c r="Z17" s="89"/>
      <c r="AA17" s="89"/>
      <c r="AB17" s="89"/>
      <c r="AC17" s="89"/>
      <c r="AD17" s="89"/>
      <c r="AE17" s="89"/>
    </row>
    <row r="18" spans="1:43" ht="105.75" customHeight="1" thickBot="1">
      <c r="A18" s="781"/>
      <c r="B18" s="782"/>
      <c r="C18" s="782"/>
      <c r="D18" s="782"/>
      <c r="E18" s="782"/>
      <c r="F18" s="782"/>
      <c r="G18" s="782"/>
      <c r="H18" s="782"/>
      <c r="I18" s="783"/>
      <c r="J18" s="109"/>
      <c r="K18" s="121" t="s">
        <v>229</v>
      </c>
      <c r="L18" s="121" t="s">
        <v>245</v>
      </c>
      <c r="M18" s="109"/>
      <c r="N18" s="109"/>
      <c r="O18" s="109"/>
      <c r="P18" s="113"/>
      <c r="Q18" s="109"/>
      <c r="R18" s="113"/>
      <c r="S18" s="109"/>
      <c r="T18" s="113"/>
      <c r="U18" s="113"/>
      <c r="V18" s="113"/>
      <c r="W18" s="113"/>
      <c r="X18" s="113"/>
      <c r="Y18" s="109"/>
      <c r="Z18" s="109"/>
      <c r="AA18" s="109"/>
    </row>
    <row r="19" spans="1:43" ht="30" customHeight="1">
      <c r="A19" s="784" t="s">
        <v>78</v>
      </c>
      <c r="B19" s="785"/>
      <c r="C19" s="786"/>
      <c r="D19" s="786"/>
      <c r="E19" s="786"/>
      <c r="F19" s="786"/>
      <c r="G19" s="793" t="s">
        <v>79</v>
      </c>
      <c r="H19" s="800" t="s">
        <v>206</v>
      </c>
      <c r="I19" s="800"/>
      <c r="J19" s="800"/>
      <c r="K19" s="800"/>
      <c r="L19" s="800"/>
      <c r="M19" s="800"/>
      <c r="N19" s="800"/>
      <c r="O19" s="800"/>
      <c r="P19" s="801"/>
      <c r="Q19" s="804" t="s">
        <v>207</v>
      </c>
      <c r="R19" s="805"/>
      <c r="S19" s="804" t="s">
        <v>210</v>
      </c>
      <c r="T19" s="837"/>
      <c r="U19" s="805"/>
      <c r="V19" s="808" t="s">
        <v>216</v>
      </c>
      <c r="W19" s="114"/>
      <c r="X19" s="114"/>
      <c r="Y19" s="786" t="s">
        <v>80</v>
      </c>
      <c r="Z19" s="786"/>
      <c r="AA19" s="786"/>
      <c r="AB19" s="786"/>
      <c r="AC19" s="792" t="s">
        <v>81</v>
      </c>
      <c r="AD19" s="792"/>
      <c r="AE19" s="792"/>
      <c r="AF19" s="792"/>
      <c r="AG19" s="95"/>
      <c r="AH19" s="842" t="s">
        <v>91</v>
      </c>
      <c r="AI19" s="843"/>
      <c r="AJ19" s="843"/>
      <c r="AK19" s="843"/>
      <c r="AL19" s="843"/>
      <c r="AM19" s="843"/>
      <c r="AN19" s="843"/>
      <c r="AO19" s="843"/>
      <c r="AP19" s="843"/>
      <c r="AQ19" s="843"/>
    </row>
    <row r="20" spans="1:43" ht="30" customHeight="1">
      <c r="A20" s="787"/>
      <c r="B20" s="788"/>
      <c r="C20" s="789"/>
      <c r="D20" s="789"/>
      <c r="E20" s="789"/>
      <c r="F20" s="789"/>
      <c r="G20" s="794"/>
      <c r="H20" s="802"/>
      <c r="I20" s="802"/>
      <c r="J20" s="802"/>
      <c r="K20" s="802"/>
      <c r="L20" s="802"/>
      <c r="M20" s="802"/>
      <c r="N20" s="802"/>
      <c r="O20" s="802"/>
      <c r="P20" s="803"/>
      <c r="Q20" s="806"/>
      <c r="R20" s="807"/>
      <c r="S20" s="806"/>
      <c r="T20" s="838"/>
      <c r="U20" s="807"/>
      <c r="V20" s="809"/>
      <c r="W20" s="115"/>
      <c r="X20" s="115"/>
      <c r="Y20" s="844" t="s">
        <v>82</v>
      </c>
      <c r="Z20" s="789" t="s">
        <v>83</v>
      </c>
      <c r="AA20" s="789" t="s">
        <v>83</v>
      </c>
      <c r="AB20" s="844" t="s">
        <v>37</v>
      </c>
      <c r="AC20" s="847" t="s">
        <v>38</v>
      </c>
      <c r="AD20" s="847" t="s">
        <v>191</v>
      </c>
      <c r="AE20" s="847" t="s">
        <v>84</v>
      </c>
      <c r="AF20" s="847" t="s">
        <v>84</v>
      </c>
      <c r="AG20" s="96"/>
      <c r="AH20" s="848" t="s">
        <v>192</v>
      </c>
      <c r="AI20" s="117" t="s">
        <v>93</v>
      </c>
      <c r="AJ20" s="839"/>
      <c r="AK20" s="840"/>
      <c r="AL20" s="841" t="s">
        <v>94</v>
      </c>
      <c r="AM20" s="840"/>
      <c r="AN20" s="848" t="s">
        <v>180</v>
      </c>
      <c r="AO20" s="848" t="s">
        <v>424</v>
      </c>
      <c r="AP20" s="850" t="s">
        <v>179</v>
      </c>
      <c r="AQ20" s="851"/>
    </row>
    <row r="21" spans="1:43" ht="174" customHeight="1" thickBot="1">
      <c r="A21" s="97" t="s">
        <v>7</v>
      </c>
      <c r="B21" s="98" t="s">
        <v>8</v>
      </c>
      <c r="C21" s="110" t="s">
        <v>37</v>
      </c>
      <c r="D21" s="110" t="s">
        <v>38</v>
      </c>
      <c r="E21" s="110" t="s">
        <v>85</v>
      </c>
      <c r="F21" s="110" t="s">
        <v>86</v>
      </c>
      <c r="G21" s="110" t="s">
        <v>87</v>
      </c>
      <c r="H21" s="99" t="s">
        <v>198</v>
      </c>
      <c r="I21" s="99" t="s">
        <v>199</v>
      </c>
      <c r="J21" s="99" t="s">
        <v>200</v>
      </c>
      <c r="K21" s="99" t="s">
        <v>201</v>
      </c>
      <c r="L21" s="99" t="s">
        <v>202</v>
      </c>
      <c r="M21" s="99" t="s">
        <v>203</v>
      </c>
      <c r="N21" s="99" t="s">
        <v>204</v>
      </c>
      <c r="O21" s="99" t="s">
        <v>205</v>
      </c>
      <c r="P21" s="119" t="s">
        <v>213</v>
      </c>
      <c r="Q21" s="122" t="s">
        <v>215</v>
      </c>
      <c r="R21" s="119" t="s">
        <v>214</v>
      </c>
      <c r="S21" s="122" t="s">
        <v>218</v>
      </c>
      <c r="T21" s="118" t="s">
        <v>217</v>
      </c>
      <c r="U21" s="118" t="s">
        <v>222</v>
      </c>
      <c r="V21" s="809"/>
      <c r="W21" s="115" t="s">
        <v>212</v>
      </c>
      <c r="X21" s="115" t="s">
        <v>36</v>
      </c>
      <c r="Y21" s="845"/>
      <c r="Z21" s="846"/>
      <c r="AA21" s="846"/>
      <c r="AB21" s="845"/>
      <c r="AC21" s="844"/>
      <c r="AD21" s="844"/>
      <c r="AE21" s="844"/>
      <c r="AF21" s="844"/>
      <c r="AG21" s="111" t="s">
        <v>98</v>
      </c>
      <c r="AH21" s="849"/>
      <c r="AI21" s="111" t="s">
        <v>92</v>
      </c>
      <c r="AJ21" s="111" t="s">
        <v>99</v>
      </c>
      <c r="AK21" s="111" t="s">
        <v>100</v>
      </c>
      <c r="AL21" s="111" t="s">
        <v>101</v>
      </c>
      <c r="AM21" s="111" t="s">
        <v>102</v>
      </c>
      <c r="AN21" s="849"/>
      <c r="AO21" s="849"/>
      <c r="AP21" s="852"/>
      <c r="AQ21" s="853"/>
    </row>
    <row r="22" spans="1:43" ht="126" customHeight="1" thickBot="1">
      <c r="A22" s="865" t="s">
        <v>230</v>
      </c>
      <c r="B22" s="868" t="s">
        <v>425</v>
      </c>
      <c r="C22" s="123">
        <f>'SEPG-F-012'!P21</f>
        <v>3</v>
      </c>
      <c r="D22" s="128">
        <f>'SEPG-F-012'!P22</f>
        <v>7</v>
      </c>
      <c r="E22" s="105">
        <f>C22*D22</f>
        <v>21</v>
      </c>
      <c r="F22" s="873">
        <v>1</v>
      </c>
      <c r="G22" s="396" t="s">
        <v>367</v>
      </c>
      <c r="H22" s="140">
        <v>15</v>
      </c>
      <c r="I22" s="106">
        <v>15</v>
      </c>
      <c r="J22" s="106">
        <v>15</v>
      </c>
      <c r="K22" s="106">
        <v>15</v>
      </c>
      <c r="L22" s="106">
        <v>15</v>
      </c>
      <c r="M22" s="106">
        <v>15</v>
      </c>
      <c r="N22" s="106">
        <v>10</v>
      </c>
      <c r="O22" s="273">
        <f t="shared" ref="O22:O33" si="0">SUM(H22:N22)</f>
        <v>100</v>
      </c>
      <c r="P22" s="273" t="str">
        <f t="shared" ref="P22:P23" si="1">+IF(AND(O22&lt;=100,O22&gt;=96),"FUERTE",IF(AND(O22&lt;=95,O22&gt;=86),"MODERADO",IF(AND(O22&lt;=85,O22&gt;=0),"DEBIL","-")))</f>
        <v>FUERTE</v>
      </c>
      <c r="Q22" s="263" t="s">
        <v>208</v>
      </c>
      <c r="R22" s="271" t="str">
        <f t="shared" ref="R22:R24" si="2">+IF(Q22="El control se ejecuta de manera consistente por parte del responsable.","FUERTE",IF(Q22="El control se ejecuta algunas veces por parte del responsable.","MODERADO",IF(Q22="El control no se ejecuta por parte del responsable.","DEBIL","-")))</f>
        <v>FUERTE</v>
      </c>
      <c r="S22" s="273" t="str">
        <f t="shared" ref="S22:S24" si="3">IFERROR(IF((IF(Q22="El control se ejecuta de manera consistente por parte del responsable.",1,IF(Q22="El control se ejecuta algunas veces por parte del responsable.",0.5,IF(Q22="El control no se ejecuta por parte del responsable.",0,"-")))+IF(AND(O22&lt;=100,O22&gt;=96),1,IF(AND(O22&lt;=95,O22&gt;=86),0.5,IF(AND(O22&lt;=85,O22&gt;=0),0,"-"))))=2,"FUERTE",IF((IF(Q22="El control se ejecuta de manera consistente por parte del responsable.",1,IF(Q22="El control se ejecuta algunas veces por parte del responsable.",0.5,IF(Q22="El control no se ejecuta por parte del responsable.",0,"-")))+IF(AND(O22&lt;=100,O22&gt;=96),1,IF(AND(O22&lt;=95,O22&gt;=86),0.5,IF(AND(O22&lt;=85,O22&gt;=0),0,"-"))))=1.5,"MODERADO",IF(AND((IF(Q22="El control se ejecuta de manera consistente por parte del responsable.",1,IF(Q22="El control se ejecuta algunas veces por parte del responsable.",0.5,IF(Q22="El control no se ejecuta por parte del responsable.",0,"-"))))=0.5,(IF(AND(O22&lt;=100,O22&gt;=96),1,IF(AND(O22&lt;=95,O22&gt;=86),0.5,IF(AND(O22&lt;=85,O22&gt;=0),0,"-"))))=0.5),"MODERADO",IF((IF(Q22="El control se ejecuta de manera consistente por parte del responsable.",1,IF(Q22="El control se ejecuta algunas veces por parte del responsable.",0.5,IF(Q22="El control no se ejecuta por parte del responsable.",0,"-")))+IF(AND(O22&lt;=100,O22&gt;=96),1,IF(AND(O22&lt;=95,O22&gt;=86),0.5,IF(AND(O22&lt;=85,O22&gt;=0),0,"-"))))&lt;=1,"DEBIL","-")))),"-")</f>
        <v>FUERTE</v>
      </c>
      <c r="T22" s="273">
        <f t="shared" ref="T22:T34" si="4">+IF(S22="FUERTE",100,IF(S22="MODERADO",50,IF(S22="DEBIL",0,"-")))</f>
        <v>100</v>
      </c>
      <c r="U22" s="273" t="str">
        <f t="shared" ref="U22:U24" si="5">+IF(S22="FUERTE","NO","SI")</f>
        <v>NO</v>
      </c>
      <c r="V22" s="756" t="str">
        <f>IFERROR(IF(AVERAGE(T22:T23)=100,"FUERTE",IF(AVERAGE(T22:T23)&gt;=50,"MODERADO","DEBIL")),"-")</f>
        <v>FUERTE</v>
      </c>
      <c r="W22" s="876" t="s">
        <v>219</v>
      </c>
      <c r="X22" s="876" t="s">
        <v>219</v>
      </c>
      <c r="Y22" s="756">
        <f>IFERROR(IF(W22="No disminuye",0,IF(_xlfn.CONCAT(V22,W22)="MODERADODirectamente",-1,IF(_xlfn.CONCAT(V22,W22)="FUERTEDirectamente",-2,"-"))),"-")</f>
        <v>-2</v>
      </c>
      <c r="Z22" s="756">
        <f>IFERROR(IF(X22="No disminuye",0,IF(_xlfn.CONCAT(V22,X22)="FUERTEDirectamente",-2,IF(_xlfn.CONCAT(V22,X22)="MODERADODirectamente",-1,IF(_xlfn.CONCAT(V22,X22)="FUERTEIndirectamente",-1,"0")))),"-")</f>
        <v>-2</v>
      </c>
      <c r="AA22" s="107">
        <f>IF(COUNTA(#REF!)=2,"Seleccione una opcion P o I",IF(ISNUMBER(O22),LOOKUP(O22,DB!$F$74:$G$76,DB!$H$74:$H$76),""))</f>
        <v>-2</v>
      </c>
      <c r="AB22" s="876">
        <f>IFERROR(IF(C22+MIN(Y22:Y23)&lt;1,1,C22+MIN(Y22:Y23)),"")</f>
        <v>1</v>
      </c>
      <c r="AC22" s="906">
        <v>1</v>
      </c>
      <c r="AD22" s="876">
        <f>IFERROR(+AC22*AB22,)</f>
        <v>1</v>
      </c>
      <c r="AE22" s="901" t="str">
        <f>IFERROR(VLOOKUP(AD22,ZB!$B$37:$D$61,2,FALSE),"")</f>
        <v>Riesgo Bajo (Z-1)</v>
      </c>
      <c r="AF22" s="108">
        <f>IF(COUNTA(#REF!)=1,AA22,0)</f>
        <v>-2</v>
      </c>
      <c r="AG22" s="108">
        <f>IF(COUNTA(#REF!)=1,AA22,0)</f>
        <v>-2</v>
      </c>
      <c r="AH22" s="857" t="s">
        <v>103</v>
      </c>
      <c r="AI22" s="401" t="s">
        <v>428</v>
      </c>
      <c r="AJ22" s="133" t="s">
        <v>428</v>
      </c>
      <c r="AK22" s="133" t="s">
        <v>428</v>
      </c>
      <c r="AL22" s="133" t="s">
        <v>428</v>
      </c>
      <c r="AM22" s="133" t="s">
        <v>428</v>
      </c>
      <c r="AN22" s="402" t="s">
        <v>428</v>
      </c>
      <c r="AO22" s="795" t="s">
        <v>427</v>
      </c>
      <c r="AP22" s="746">
        <v>0</v>
      </c>
      <c r="AQ22" s="747"/>
    </row>
    <row r="23" spans="1:43" ht="126" customHeight="1" thickBot="1">
      <c r="A23" s="866"/>
      <c r="B23" s="869"/>
      <c r="C23" s="863" t="str">
        <f>'SEPG-F-012'!Q21</f>
        <v>Posible (C)</v>
      </c>
      <c r="D23" s="863" t="str">
        <f>'SEPG-F-012'!Q22</f>
        <v>Moderado</v>
      </c>
      <c r="E23" s="871" t="s">
        <v>310</v>
      </c>
      <c r="F23" s="874"/>
      <c r="G23" s="397" t="s">
        <v>416</v>
      </c>
      <c r="H23" s="140">
        <v>15</v>
      </c>
      <c r="I23" s="106">
        <v>15</v>
      </c>
      <c r="J23" s="106">
        <v>15</v>
      </c>
      <c r="K23" s="106">
        <v>15</v>
      </c>
      <c r="L23" s="106">
        <v>15</v>
      </c>
      <c r="M23" s="106">
        <v>15</v>
      </c>
      <c r="N23" s="106">
        <v>10</v>
      </c>
      <c r="O23" s="298">
        <f t="shared" ref="O23" si="6">SUM(H23:N23)</f>
        <v>100</v>
      </c>
      <c r="P23" s="138" t="str">
        <f t="shared" si="1"/>
        <v>FUERTE</v>
      </c>
      <c r="Q23" s="264" t="s">
        <v>208</v>
      </c>
      <c r="R23" s="139" t="str">
        <f t="shared" si="2"/>
        <v>FUERTE</v>
      </c>
      <c r="S23" s="138" t="str">
        <f t="shared" si="3"/>
        <v>FUERTE</v>
      </c>
      <c r="T23" s="138">
        <f t="shared" si="4"/>
        <v>100</v>
      </c>
      <c r="U23" s="138" t="str">
        <f t="shared" si="5"/>
        <v>NO</v>
      </c>
      <c r="V23" s="904"/>
      <c r="W23" s="905"/>
      <c r="X23" s="905"/>
      <c r="Y23" s="904"/>
      <c r="Z23" s="904"/>
      <c r="AA23" s="100">
        <f>IF(COUNTA(#REF!)=2,"Seleccione una opcion P o I",IF(ISNUMBER(O23),LOOKUP(O23,DB!$F$74:$G$76,DB!$H$74:$H$76),""))</f>
        <v>-2</v>
      </c>
      <c r="AB23" s="905"/>
      <c r="AC23" s="907"/>
      <c r="AD23" s="905"/>
      <c r="AE23" s="902"/>
      <c r="AF23" s="101">
        <f>IF(COUNTA(#REF!)=1,AA23,0)</f>
        <v>-2</v>
      </c>
      <c r="AG23" s="101">
        <f>IF(COUNTA(#REF!)=1,AA23,0)</f>
        <v>-2</v>
      </c>
      <c r="AH23" s="858"/>
      <c r="AI23" s="403" t="s">
        <v>428</v>
      </c>
      <c r="AJ23" s="400" t="s">
        <v>428</v>
      </c>
      <c r="AK23" s="400" t="s">
        <v>428</v>
      </c>
      <c r="AL23" s="400" t="s">
        <v>428</v>
      </c>
      <c r="AM23" s="400" t="s">
        <v>428</v>
      </c>
      <c r="AN23" s="404" t="s">
        <v>428</v>
      </c>
      <c r="AO23" s="796"/>
      <c r="AP23" s="798"/>
      <c r="AQ23" s="799"/>
    </row>
    <row r="24" spans="1:43" ht="126" customHeight="1" thickBot="1">
      <c r="A24" s="867"/>
      <c r="B24" s="870"/>
      <c r="C24" s="864"/>
      <c r="D24" s="864"/>
      <c r="E24" s="872"/>
      <c r="F24" s="875"/>
      <c r="G24" s="397" t="s">
        <v>417</v>
      </c>
      <c r="H24" s="140">
        <v>15</v>
      </c>
      <c r="I24" s="106">
        <v>15</v>
      </c>
      <c r="J24" s="106">
        <v>15</v>
      </c>
      <c r="K24" s="106">
        <v>15</v>
      </c>
      <c r="L24" s="106">
        <v>15</v>
      </c>
      <c r="M24" s="106">
        <v>15</v>
      </c>
      <c r="N24" s="106">
        <v>10</v>
      </c>
      <c r="O24" s="298">
        <f t="shared" ref="O24" si="7">SUM(H24:N24)</f>
        <v>100</v>
      </c>
      <c r="P24" s="138" t="str">
        <f t="shared" ref="P24" si="8">+IF(AND(O24&lt;=100,O24&gt;=96),"FUERTE",IF(AND(O24&lt;=95,O24&gt;=86),"MODERADO",IF(AND(O24&lt;=85,O24&gt;=0),"DEBIL","-")))</f>
        <v>FUERTE</v>
      </c>
      <c r="Q24" s="265" t="s">
        <v>208</v>
      </c>
      <c r="R24" s="272" t="str">
        <f t="shared" si="2"/>
        <v>FUERTE</v>
      </c>
      <c r="S24" s="274" t="str">
        <f t="shared" si="3"/>
        <v>FUERTE</v>
      </c>
      <c r="T24" s="274">
        <f t="shared" si="4"/>
        <v>100</v>
      </c>
      <c r="U24" s="274" t="str">
        <f t="shared" si="5"/>
        <v>NO</v>
      </c>
      <c r="V24" s="757"/>
      <c r="W24" s="877"/>
      <c r="X24" s="877"/>
      <c r="Y24" s="757"/>
      <c r="Z24" s="757"/>
      <c r="AA24" s="102"/>
      <c r="AB24" s="877"/>
      <c r="AC24" s="908"/>
      <c r="AD24" s="877"/>
      <c r="AE24" s="903"/>
      <c r="AF24" s="103"/>
      <c r="AG24" s="103"/>
      <c r="AH24" s="859"/>
      <c r="AI24" s="405" t="s">
        <v>428</v>
      </c>
      <c r="AJ24" s="406" t="s">
        <v>428</v>
      </c>
      <c r="AK24" s="406" t="s">
        <v>428</v>
      </c>
      <c r="AL24" s="406" t="s">
        <v>428</v>
      </c>
      <c r="AM24" s="406" t="s">
        <v>428</v>
      </c>
      <c r="AN24" s="407" t="s">
        <v>428</v>
      </c>
      <c r="AO24" s="797"/>
      <c r="AP24" s="748"/>
      <c r="AQ24" s="749"/>
    </row>
    <row r="25" spans="1:43" ht="115.5" customHeight="1" thickBot="1">
      <c r="A25" s="750" t="s">
        <v>231</v>
      </c>
      <c r="B25" s="752" t="s">
        <v>359</v>
      </c>
      <c r="C25" s="128">
        <f>'SEPG-F-012'!P23</f>
        <v>2</v>
      </c>
      <c r="D25" s="128">
        <f>'SEPG-F-012'!P24</f>
        <v>7</v>
      </c>
      <c r="E25" s="105">
        <f>C25*D25</f>
        <v>14</v>
      </c>
      <c r="F25" s="873">
        <v>1</v>
      </c>
      <c r="G25" s="396" t="s">
        <v>368</v>
      </c>
      <c r="H25" s="140">
        <v>15</v>
      </c>
      <c r="I25" s="106">
        <v>15</v>
      </c>
      <c r="J25" s="106">
        <v>15</v>
      </c>
      <c r="K25" s="106">
        <v>15</v>
      </c>
      <c r="L25" s="106">
        <v>15</v>
      </c>
      <c r="M25" s="106">
        <v>15</v>
      </c>
      <c r="N25" s="106">
        <v>10</v>
      </c>
      <c r="O25" s="273">
        <f t="shared" si="0"/>
        <v>100</v>
      </c>
      <c r="P25" s="273" t="str">
        <f t="shared" ref="P25:P34" si="9">+IF(AND(O25&lt;=100,O25&gt;=96),"FUERTE",IF(AND(O25&lt;=95,O25&gt;=86),"MODERADO",IF(AND(O25&lt;=85,O25&gt;=0),"DEBIL","-")))</f>
        <v>FUERTE</v>
      </c>
      <c r="Q25" s="263" t="s">
        <v>208</v>
      </c>
      <c r="R25" s="271" t="str">
        <f t="shared" ref="R25:R34" si="10">+IF(Q25="El control se ejecuta de manera consistente por parte del responsable.","FUERTE",IF(Q25="El control se ejecuta algunas veces por parte del responsable.","MODERADO",IF(Q25="El control no se ejecuta por parte del responsable.","DEBIL","-")))</f>
        <v>FUERTE</v>
      </c>
      <c r="S25" s="273" t="str">
        <f t="shared" ref="S25:S34" si="11">IFERROR(IF((IF(Q25="El control se ejecuta de manera consistente por parte del responsable.",1,IF(Q25="El control se ejecuta algunas veces por parte del responsable.",0.5,IF(Q25="El control no se ejecuta por parte del responsable.",0,"-")))+IF(AND(O25&lt;=100,O25&gt;=96),1,IF(AND(O25&lt;=95,O25&gt;=86),0.5,IF(AND(O25&lt;=85,O25&gt;=0),0,"-"))))=2,"FUERTE",IF((IF(Q25="El control se ejecuta de manera consistente por parte del responsable.",1,IF(Q25="El control se ejecuta algunas veces por parte del responsable.",0.5,IF(Q25="El control no se ejecuta por parte del responsable.",0,"-")))+IF(AND(O25&lt;=100,O25&gt;=96),1,IF(AND(O25&lt;=95,O25&gt;=86),0.5,IF(AND(O25&lt;=85,O25&gt;=0),0,"-"))))=1.5,"MODERADO",IF(AND((IF(Q25="El control se ejecuta de manera consistente por parte del responsable.",1,IF(Q25="El control se ejecuta algunas veces por parte del responsable.",0.5,IF(Q25="El control no se ejecuta por parte del responsable.",0,"-"))))=0.5,(IF(AND(O25&lt;=100,O25&gt;=96),1,IF(AND(O25&lt;=95,O25&gt;=86),0.5,IF(AND(O25&lt;=85,O25&gt;=0),0,"-"))))=0.5),"MODERADO",IF((IF(Q25="El control se ejecuta de manera consistente por parte del responsable.",1,IF(Q25="El control se ejecuta algunas veces por parte del responsable.",0.5,IF(Q25="El control no se ejecuta por parte del responsable.",0,"-")))+IF(AND(O25&lt;=100,O25&gt;=96),1,IF(AND(O25&lt;=95,O25&gt;=86),0.5,IF(AND(O25&lt;=85,O25&gt;=0),0,"-"))))&lt;=1,"DEBIL","-")))),"-")</f>
        <v>FUERTE</v>
      </c>
      <c r="T25" s="273">
        <f t="shared" si="4"/>
        <v>100</v>
      </c>
      <c r="U25" s="273" t="str">
        <f t="shared" ref="U25:U34" si="12">+IF(S25="FUERTE","NO","SI")</f>
        <v>NO</v>
      </c>
      <c r="V25" s="764" t="str">
        <f>IFERROR(IF(AVERAGE(T25:T26)=100,"FUERTE",IF(AVERAGE(T25:T26)&gt;=50,"MODERADO","DEBIL")),"-")</f>
        <v>FUERTE</v>
      </c>
      <c r="W25" s="764" t="s">
        <v>219</v>
      </c>
      <c r="X25" s="764" t="s">
        <v>219</v>
      </c>
      <c r="Y25" s="764">
        <f>IFERROR(IF(W25="No disminuye",0,IF(_xlfn.CONCAT(V25,W25)="MODERADODirectamente",-1,IF(_xlfn.CONCAT(V25,W25)="FUERTEDirectamente",-2,"-"))),"-")</f>
        <v>-2</v>
      </c>
      <c r="Z25" s="764">
        <f>IFERROR(IF(X25="No disminuye",0,IF(_xlfn.CONCAT(V25,X25)="FUERTEDirectamente",-2,IF(_xlfn.CONCAT(V25,X25)="MODERADODirectamente",-1,IF(_xlfn.CONCAT(V25,X25)="FUERTEIndirectamente",-1,"0")))),"-")</f>
        <v>-2</v>
      </c>
      <c r="AA25" s="107">
        <f>IF(COUNTA(#REF!)=2,"Seleccione una opcion P o I",IF(ISNUMBER(O25),LOOKUP(O25,DB!$F$74:$G$76,DB!$H$74:$H$76),""))</f>
        <v>-2</v>
      </c>
      <c r="AB25" s="766">
        <f>IFERROR(IF(C25+MIN(Y25:Y26)&lt;1,1,C25+MIN(Y25:Y26)),"")</f>
        <v>1</v>
      </c>
      <c r="AC25" s="876">
        <v>1</v>
      </c>
      <c r="AD25" s="766">
        <f>IFERROR(+AC25*AB25,)</f>
        <v>1</v>
      </c>
      <c r="AE25" s="766" t="str">
        <f>IFERROR(VLOOKUP(AD25,DB!$B$37:$D$61,2,FALSE),"")</f>
        <v>Riesgo Bajo (Z-1)</v>
      </c>
      <c r="AF25" s="108">
        <f>IF(COUNTA(#REF!)=1,AA25,0)</f>
        <v>-2</v>
      </c>
      <c r="AG25" s="108">
        <f>IF(COUNTA(#REF!)=1,AA25,0)</f>
        <v>-2</v>
      </c>
      <c r="AH25" s="909" t="s">
        <v>103</v>
      </c>
      <c r="AI25" s="401" t="s">
        <v>428</v>
      </c>
      <c r="AJ25" s="133" t="s">
        <v>428</v>
      </c>
      <c r="AK25" s="133" t="s">
        <v>428</v>
      </c>
      <c r="AL25" s="133" t="s">
        <v>428</v>
      </c>
      <c r="AM25" s="133" t="s">
        <v>428</v>
      </c>
      <c r="AN25" s="402" t="s">
        <v>428</v>
      </c>
      <c r="AO25" s="911" t="s">
        <v>453</v>
      </c>
      <c r="AP25" s="746">
        <v>0</v>
      </c>
      <c r="AQ25" s="747"/>
    </row>
    <row r="26" spans="1:43" ht="92.25" customHeight="1" thickBot="1">
      <c r="A26" s="878"/>
      <c r="B26" s="753"/>
      <c r="C26" s="408"/>
      <c r="D26" s="408"/>
      <c r="E26" s="409"/>
      <c r="F26" s="875"/>
      <c r="G26" s="411" t="s">
        <v>493</v>
      </c>
      <c r="H26" s="140">
        <v>15</v>
      </c>
      <c r="I26" s="106">
        <v>15</v>
      </c>
      <c r="J26" s="106">
        <v>15</v>
      </c>
      <c r="K26" s="106">
        <v>15</v>
      </c>
      <c r="L26" s="106">
        <v>15</v>
      </c>
      <c r="M26" s="106">
        <v>15</v>
      </c>
      <c r="N26" s="106">
        <v>10</v>
      </c>
      <c r="O26" s="351">
        <f t="shared" ref="O26" si="13">SUM(H26:N26)</f>
        <v>100</v>
      </c>
      <c r="P26" s="351" t="str">
        <f t="shared" ref="P26" si="14">+IF(AND(O26&lt;=100,O26&gt;=96),"FUERTE",IF(AND(O26&lt;=95,O26&gt;=86),"MODERADO",IF(AND(O26&lt;=85,O26&gt;=0),"DEBIL","-")))</f>
        <v>FUERTE</v>
      </c>
      <c r="Q26" s="265" t="s">
        <v>208</v>
      </c>
      <c r="R26" s="272" t="str">
        <f t="shared" si="10"/>
        <v>FUERTE</v>
      </c>
      <c r="S26" s="274" t="str">
        <f t="shared" si="11"/>
        <v>FUERTE</v>
      </c>
      <c r="T26" s="274">
        <f t="shared" si="4"/>
        <v>100</v>
      </c>
      <c r="U26" s="274" t="str">
        <f t="shared" si="12"/>
        <v>NO</v>
      </c>
      <c r="V26" s="765"/>
      <c r="W26" s="765"/>
      <c r="X26" s="765"/>
      <c r="Y26" s="765"/>
      <c r="Z26" s="765"/>
      <c r="AA26" s="102"/>
      <c r="AB26" s="767"/>
      <c r="AC26" s="877"/>
      <c r="AD26" s="767"/>
      <c r="AE26" s="767"/>
      <c r="AF26" s="103"/>
      <c r="AG26" s="103"/>
      <c r="AH26" s="910"/>
      <c r="AI26" s="405" t="s">
        <v>428</v>
      </c>
      <c r="AJ26" s="406" t="s">
        <v>428</v>
      </c>
      <c r="AK26" s="406" t="s">
        <v>428</v>
      </c>
      <c r="AL26" s="406" t="s">
        <v>428</v>
      </c>
      <c r="AM26" s="406" t="s">
        <v>428</v>
      </c>
      <c r="AN26" s="407" t="s">
        <v>428</v>
      </c>
      <c r="AO26" s="912"/>
      <c r="AP26" s="748"/>
      <c r="AQ26" s="749"/>
    </row>
    <row r="27" spans="1:43" ht="165" customHeight="1" thickBot="1">
      <c r="A27" s="750" t="s">
        <v>232</v>
      </c>
      <c r="B27" s="752" t="s">
        <v>360</v>
      </c>
      <c r="C27" s="128">
        <f>'SEPG-F-012'!P25</f>
        <v>1</v>
      </c>
      <c r="D27" s="128">
        <f>'SEPG-F-012'!P26</f>
        <v>11</v>
      </c>
      <c r="E27" s="105">
        <f>C27*D27</f>
        <v>11</v>
      </c>
      <c r="F27" s="762">
        <v>1</v>
      </c>
      <c r="G27" s="396" t="s">
        <v>444</v>
      </c>
      <c r="H27" s="140">
        <v>15</v>
      </c>
      <c r="I27" s="106">
        <v>15</v>
      </c>
      <c r="J27" s="106">
        <v>15</v>
      </c>
      <c r="K27" s="106">
        <v>15</v>
      </c>
      <c r="L27" s="106">
        <v>15</v>
      </c>
      <c r="M27" s="106">
        <v>15</v>
      </c>
      <c r="N27" s="106">
        <v>10</v>
      </c>
      <c r="O27" s="273">
        <f t="shared" si="0"/>
        <v>100</v>
      </c>
      <c r="P27" s="273" t="str">
        <f t="shared" si="9"/>
        <v>FUERTE</v>
      </c>
      <c r="Q27" s="263" t="s">
        <v>208</v>
      </c>
      <c r="R27" s="271" t="str">
        <f t="shared" si="10"/>
        <v>FUERTE</v>
      </c>
      <c r="S27" s="273" t="str">
        <f t="shared" si="11"/>
        <v>FUERTE</v>
      </c>
      <c r="T27" s="273">
        <f t="shared" si="4"/>
        <v>100</v>
      </c>
      <c r="U27" s="273" t="str">
        <f t="shared" si="12"/>
        <v>NO</v>
      </c>
      <c r="V27" s="764" t="str">
        <f>IFERROR(IF(AVERAGE(T27:T28)=100,"FUERTE",IF(AVERAGE(T27:T28)&gt;=50,"MODERADO","DEBIL")),"-")</f>
        <v>FUERTE</v>
      </c>
      <c r="W27" s="764" t="s">
        <v>219</v>
      </c>
      <c r="X27" s="790" t="s">
        <v>219</v>
      </c>
      <c r="Y27" s="764">
        <f>IFERROR(IF(W27="No disminuye",0,IF(_xlfn.CONCAT(V27,W27)="MODERADODirectamente",-1,IF(_xlfn.CONCAT(V27,W27)="FUERTEDirectamente",-2,"-"))),"-")</f>
        <v>-2</v>
      </c>
      <c r="Z27" s="764">
        <f>IFERROR(IF(X27="No disminuye",0,IF(_xlfn.CONCAT(V27,X27)="FUERTEDirectamente",-2,IF(_xlfn.CONCAT(V27,X27)="MODERADODirectamente",-1,IF(_xlfn.CONCAT(V27,X27)="FUERTEIndirectamente",-1,"0")))),"-")</f>
        <v>-2</v>
      </c>
      <c r="AA27" s="107">
        <f>IF(COUNTA(#REF!)=2,"Seleccione una opcion P o I",IF(ISNUMBER(O27),LOOKUP(O27,DB!$F$74:$G$76,DB!$H$74:$H$76),""))</f>
        <v>-2</v>
      </c>
      <c r="AB27" s="766">
        <f>IFERROR(IF(C27+MIN(Y27:Y28)&lt;1,1,C27+MIN(Y27:Y28)),"")</f>
        <v>1</v>
      </c>
      <c r="AC27" s="906">
        <v>6</v>
      </c>
      <c r="AD27" s="766">
        <f>IFERROR(+AC27*AB27,)</f>
        <v>6</v>
      </c>
      <c r="AE27" s="766" t="s">
        <v>306</v>
      </c>
      <c r="AF27" s="108">
        <f>IF(COUNTA(#REF!)=1,AA27,0)</f>
        <v>-2</v>
      </c>
      <c r="AG27" s="108">
        <f>IF(COUNTA(#REF!)=1,AA27,0)</f>
        <v>-2</v>
      </c>
      <c r="AH27" s="879" t="s">
        <v>103</v>
      </c>
      <c r="AI27" s="758" t="s">
        <v>428</v>
      </c>
      <c r="AJ27" s="760" t="s">
        <v>428</v>
      </c>
      <c r="AK27" s="760" t="s">
        <v>428</v>
      </c>
      <c r="AL27" s="760" t="s">
        <v>428</v>
      </c>
      <c r="AM27" s="760" t="s">
        <v>428</v>
      </c>
      <c r="AN27" s="915" t="s">
        <v>428</v>
      </c>
      <c r="AO27" s="744" t="s">
        <v>445</v>
      </c>
      <c r="AP27" s="746">
        <v>0</v>
      </c>
      <c r="AQ27" s="747"/>
    </row>
    <row r="28" spans="1:43" ht="210" customHeight="1" thickBot="1">
      <c r="A28" s="751"/>
      <c r="B28" s="753"/>
      <c r="C28" s="275" t="str">
        <f>'SEPG-F-012'!Q25</f>
        <v>Raro (E)</v>
      </c>
      <c r="D28" s="275" t="str">
        <f>'SEPG-F-012'!Q26</f>
        <v>Mayor</v>
      </c>
      <c r="E28" s="262" t="s">
        <v>301</v>
      </c>
      <c r="F28" s="763"/>
      <c r="G28" s="410" t="s">
        <v>494</v>
      </c>
      <c r="H28" s="140">
        <v>15</v>
      </c>
      <c r="I28" s="106">
        <v>15</v>
      </c>
      <c r="J28" s="106">
        <v>15</v>
      </c>
      <c r="K28" s="106">
        <v>15</v>
      </c>
      <c r="L28" s="106">
        <v>15</v>
      </c>
      <c r="M28" s="106">
        <v>15</v>
      </c>
      <c r="N28" s="106">
        <v>10</v>
      </c>
      <c r="O28" s="274">
        <f t="shared" si="0"/>
        <v>100</v>
      </c>
      <c r="P28" s="274" t="str">
        <f t="shared" si="9"/>
        <v>FUERTE</v>
      </c>
      <c r="Q28" s="265" t="s">
        <v>208</v>
      </c>
      <c r="R28" s="272" t="str">
        <f t="shared" si="10"/>
        <v>FUERTE</v>
      </c>
      <c r="S28" s="274" t="str">
        <f t="shared" si="11"/>
        <v>FUERTE</v>
      </c>
      <c r="T28" s="274">
        <f t="shared" si="4"/>
        <v>100</v>
      </c>
      <c r="U28" s="274" t="str">
        <f t="shared" si="12"/>
        <v>NO</v>
      </c>
      <c r="V28" s="765"/>
      <c r="W28" s="765"/>
      <c r="X28" s="791"/>
      <c r="Y28" s="765"/>
      <c r="Z28" s="765"/>
      <c r="AA28" s="102">
        <f>IF(COUNTA(#REF!)=2,"Seleccione una opcion P o I",IF(ISNUMBER(O28),LOOKUP(O28,DB!$F$74:$G$76,DB!$H$74:$H$76),""))</f>
        <v>-2</v>
      </c>
      <c r="AB28" s="767"/>
      <c r="AC28" s="908"/>
      <c r="AD28" s="767"/>
      <c r="AE28" s="767"/>
      <c r="AF28" s="103">
        <f>IF(COUNTA(#REF!)=1,AA28,0)</f>
        <v>-2</v>
      </c>
      <c r="AG28" s="103">
        <f>IF(COUNTA(#REF!)=1,AA28,0)</f>
        <v>-2</v>
      </c>
      <c r="AH28" s="880"/>
      <c r="AI28" s="759"/>
      <c r="AJ28" s="761"/>
      <c r="AK28" s="761"/>
      <c r="AL28" s="761"/>
      <c r="AM28" s="761"/>
      <c r="AN28" s="916"/>
      <c r="AO28" s="745"/>
      <c r="AP28" s="748"/>
      <c r="AQ28" s="749"/>
    </row>
    <row r="29" spans="1:43" ht="114.75" customHeight="1">
      <c r="A29" s="750" t="s">
        <v>364</v>
      </c>
      <c r="B29" s="752" t="s">
        <v>446</v>
      </c>
      <c r="C29" s="128">
        <f>+'SEPG-F-012'!P27</f>
        <v>2</v>
      </c>
      <c r="D29" s="128">
        <f>+'SEPG-F-012'!P28</f>
        <v>11</v>
      </c>
      <c r="E29" s="105">
        <f>C29*D29</f>
        <v>22</v>
      </c>
      <c r="F29" s="762">
        <v>1</v>
      </c>
      <c r="G29" s="894" t="s">
        <v>369</v>
      </c>
      <c r="H29" s="760">
        <v>15</v>
      </c>
      <c r="I29" s="754">
        <v>15</v>
      </c>
      <c r="J29" s="754">
        <v>15</v>
      </c>
      <c r="K29" s="754">
        <v>15</v>
      </c>
      <c r="L29" s="754">
        <v>15</v>
      </c>
      <c r="M29" s="754">
        <v>15</v>
      </c>
      <c r="N29" s="754">
        <v>10</v>
      </c>
      <c r="O29" s="756">
        <f t="shared" si="0"/>
        <v>100</v>
      </c>
      <c r="P29" s="756" t="str">
        <f t="shared" si="9"/>
        <v>FUERTE</v>
      </c>
      <c r="Q29" s="899" t="s">
        <v>208</v>
      </c>
      <c r="R29" s="876" t="str">
        <f t="shared" si="10"/>
        <v>FUERTE</v>
      </c>
      <c r="S29" s="756" t="str">
        <f t="shared" si="11"/>
        <v>FUERTE</v>
      </c>
      <c r="T29" s="756">
        <f t="shared" si="4"/>
        <v>100</v>
      </c>
      <c r="U29" s="756" t="str">
        <f t="shared" si="12"/>
        <v>NO</v>
      </c>
      <c r="V29" s="764" t="str">
        <f>IFERROR(IF(AVERAGE(T29:T30)=100,"FUERTE",IF(AVERAGE(T29:T30)&gt;=50,"MODERADO","DEBIL")),"-")</f>
        <v>FUERTE</v>
      </c>
      <c r="W29" s="764" t="s">
        <v>219</v>
      </c>
      <c r="X29" s="790" t="s">
        <v>219</v>
      </c>
      <c r="Y29" s="764">
        <f>IFERROR(IF(W29="No disminuye",0,IF(_xlfn.CONCAT(V29,W29)="MODERADODirectamente",-1,IF(_xlfn.CONCAT(V29,W29)="FUERTEDirectamente",-2,"-"))),"-")</f>
        <v>-2</v>
      </c>
      <c r="Z29" s="764">
        <f>IFERROR(IF(X29="No disminuye",0,IF(_xlfn.CONCAT(V29,X29)="FUERTEDirectamente",-2,IF(_xlfn.CONCAT(V29,X29)="MODERADODirectamente",-1,IF(_xlfn.CONCAT(V29,X29)="FUERTEIndirectamente",-1,"0")))),"-")</f>
        <v>-2</v>
      </c>
      <c r="AA29" s="107">
        <f>IF(COUNTA(#REF!)=2,"Seleccione una opcion P o I",IF(ISNUMBER(O29),LOOKUP(O29,DB!$F$74:$G$76,DB!$H$74:$H$76),""))</f>
        <v>-2</v>
      </c>
      <c r="AB29" s="766">
        <f>IFERROR(IF(C29+MIN(Y29:Y30)&lt;1,1,C29+MIN(Y29:Y30)),"")</f>
        <v>1</v>
      </c>
      <c r="AC29" s="906">
        <v>6</v>
      </c>
      <c r="AD29" s="766">
        <f>IFERROR(+AC29*AB29,)</f>
        <v>6</v>
      </c>
      <c r="AE29" s="766" t="s">
        <v>306</v>
      </c>
      <c r="AF29" s="108"/>
      <c r="AG29" s="108"/>
      <c r="AH29" s="879" t="s">
        <v>103</v>
      </c>
      <c r="AI29" s="758" t="s">
        <v>428</v>
      </c>
      <c r="AJ29" s="760" t="s">
        <v>428</v>
      </c>
      <c r="AK29" s="760" t="s">
        <v>428</v>
      </c>
      <c r="AL29" s="760" t="s">
        <v>428</v>
      </c>
      <c r="AM29" s="760" t="s">
        <v>428</v>
      </c>
      <c r="AN29" s="915" t="s">
        <v>428</v>
      </c>
      <c r="AO29" s="744" t="s">
        <v>452</v>
      </c>
      <c r="AP29" s="917"/>
      <c r="AQ29" s="918"/>
    </row>
    <row r="30" spans="1:43" ht="158.25" customHeight="1" thickBot="1">
      <c r="A30" s="751"/>
      <c r="B30" s="753"/>
      <c r="C30" s="275" t="str">
        <f>+'SEPG-F-012'!Q27</f>
        <v>Improbable (D)</v>
      </c>
      <c r="D30" s="275" t="str">
        <f>+'SEPG-F-012'!Q28</f>
        <v>Mayor</v>
      </c>
      <c r="E30" s="295" t="s">
        <v>311</v>
      </c>
      <c r="F30" s="763"/>
      <c r="G30" s="895"/>
      <c r="H30" s="761"/>
      <c r="I30" s="755"/>
      <c r="J30" s="755"/>
      <c r="K30" s="755"/>
      <c r="L30" s="755"/>
      <c r="M30" s="755"/>
      <c r="N30" s="755"/>
      <c r="O30" s="757"/>
      <c r="P30" s="757"/>
      <c r="Q30" s="900"/>
      <c r="R30" s="877"/>
      <c r="S30" s="757"/>
      <c r="T30" s="757"/>
      <c r="U30" s="757"/>
      <c r="V30" s="765"/>
      <c r="W30" s="765"/>
      <c r="X30" s="791"/>
      <c r="Y30" s="765"/>
      <c r="Z30" s="765"/>
      <c r="AA30" s="102" t="str">
        <f>IF(COUNTA(#REF!)=2,"Seleccione una opcion P o I",IF(ISNUMBER(O30),LOOKUP(O30,DB!$F$74:$G$76,DB!$H$74:$H$76),""))</f>
        <v/>
      </c>
      <c r="AB30" s="767"/>
      <c r="AC30" s="908"/>
      <c r="AD30" s="767"/>
      <c r="AE30" s="767"/>
      <c r="AF30" s="103"/>
      <c r="AG30" s="103"/>
      <c r="AH30" s="880"/>
      <c r="AI30" s="759"/>
      <c r="AJ30" s="761"/>
      <c r="AK30" s="761"/>
      <c r="AL30" s="761"/>
      <c r="AM30" s="761"/>
      <c r="AN30" s="916"/>
      <c r="AO30" s="745"/>
      <c r="AP30" s="919"/>
      <c r="AQ30" s="920"/>
    </row>
    <row r="31" spans="1:43" ht="114.75" customHeight="1">
      <c r="A31" s="750" t="s">
        <v>365</v>
      </c>
      <c r="B31" s="752" t="s">
        <v>437</v>
      </c>
      <c r="C31" s="128">
        <f>+'SEPG-F-012'!P29</f>
        <v>1</v>
      </c>
      <c r="D31" s="128">
        <f>+'SEPG-F-012'!P30</f>
        <v>6</v>
      </c>
      <c r="E31" s="105">
        <f>C31*D31</f>
        <v>6</v>
      </c>
      <c r="F31" s="762">
        <v>1</v>
      </c>
      <c r="G31" s="894" t="s">
        <v>370</v>
      </c>
      <c r="H31" s="760">
        <v>15</v>
      </c>
      <c r="I31" s="754">
        <v>15</v>
      </c>
      <c r="J31" s="754">
        <v>15</v>
      </c>
      <c r="K31" s="754">
        <v>15</v>
      </c>
      <c r="L31" s="754">
        <v>15</v>
      </c>
      <c r="M31" s="754">
        <v>15</v>
      </c>
      <c r="N31" s="754">
        <v>10</v>
      </c>
      <c r="O31" s="756">
        <f t="shared" si="0"/>
        <v>100</v>
      </c>
      <c r="P31" s="756" t="str">
        <f t="shared" si="9"/>
        <v>FUERTE</v>
      </c>
      <c r="Q31" s="899" t="s">
        <v>208</v>
      </c>
      <c r="R31" s="876" t="str">
        <f t="shared" si="10"/>
        <v>FUERTE</v>
      </c>
      <c r="S31" s="756" t="str">
        <f t="shared" si="11"/>
        <v>FUERTE</v>
      </c>
      <c r="T31" s="756">
        <f t="shared" si="4"/>
        <v>100</v>
      </c>
      <c r="U31" s="756" t="str">
        <f t="shared" si="12"/>
        <v>NO</v>
      </c>
      <c r="V31" s="764" t="str">
        <f>IFERROR(IF(AVERAGE(T31:T32)=100,"FUERTE",IF(AVERAGE(T31:T32)&gt;=50,"MODERADO","DEBIL")),"-")</f>
        <v>FUERTE</v>
      </c>
      <c r="W31" s="764" t="s">
        <v>219</v>
      </c>
      <c r="X31" s="764" t="s">
        <v>220</v>
      </c>
      <c r="Y31" s="764">
        <f>IFERROR(IF(W31="No disminuye",0,IF(_xlfn.CONCAT(V31,W31)="MODERADODirectamente",-1,IF(_xlfn.CONCAT(V31,W31)="FUERTEDirectamente",-2,"-"))),"-")</f>
        <v>-2</v>
      </c>
      <c r="Z31" s="764">
        <f>IFERROR(IF(X31="No disminuye",0,IF(_xlfn.CONCAT(V31,X31)="FUERTEDirectamente",-2,IF(_xlfn.CONCAT(V31,X31)="MODERADODirectamente",-1,IF(_xlfn.CONCAT(V31,X31)="FUERTEIndirectamente",-1,"0")))),"-")</f>
        <v>0</v>
      </c>
      <c r="AA31" s="107">
        <f>IF(COUNTA(#REF!)=2,"Seleccione una opcion P o I",IF(ISNUMBER(O31),LOOKUP(O31,DB!$F$74:$G$76,DB!$H$74:$H$76),""))</f>
        <v>-2</v>
      </c>
      <c r="AB31" s="766">
        <f>IFERROR(IF(C31+MIN(Y31:Y32)&lt;1,1,C31+MIN(Y31:Y32)),"")</f>
        <v>1</v>
      </c>
      <c r="AC31" s="906">
        <v>6</v>
      </c>
      <c r="AD31" s="766">
        <f>IFERROR(+AC31*AB31,)</f>
        <v>6</v>
      </c>
      <c r="AE31" s="766" t="s">
        <v>492</v>
      </c>
      <c r="AF31" s="108"/>
      <c r="AG31" s="108"/>
      <c r="AH31" s="879" t="s">
        <v>103</v>
      </c>
      <c r="AI31" s="758" t="s">
        <v>428</v>
      </c>
      <c r="AJ31" s="760" t="s">
        <v>428</v>
      </c>
      <c r="AK31" s="760" t="s">
        <v>428</v>
      </c>
      <c r="AL31" s="760" t="s">
        <v>428</v>
      </c>
      <c r="AM31" s="760" t="s">
        <v>428</v>
      </c>
      <c r="AN31" s="915" t="s">
        <v>428</v>
      </c>
      <c r="AO31" s="744" t="s">
        <v>448</v>
      </c>
      <c r="AP31" s="746">
        <v>0</v>
      </c>
      <c r="AQ31" s="747"/>
    </row>
    <row r="32" spans="1:43" ht="93" customHeight="1" thickBot="1">
      <c r="A32" s="751"/>
      <c r="B32" s="753"/>
      <c r="C32" s="275" t="str">
        <f>+'SEPG-F-012'!Q29</f>
        <v>Raro (E)</v>
      </c>
      <c r="D32" s="275" t="str">
        <f>+'SEPG-F-012'!Q30</f>
        <v>Menor</v>
      </c>
      <c r="E32" s="295" t="s">
        <v>306</v>
      </c>
      <c r="F32" s="763"/>
      <c r="G32" s="895"/>
      <c r="H32" s="761"/>
      <c r="I32" s="755"/>
      <c r="J32" s="755"/>
      <c r="K32" s="755"/>
      <c r="L32" s="755"/>
      <c r="M32" s="755"/>
      <c r="N32" s="755"/>
      <c r="O32" s="757"/>
      <c r="P32" s="757"/>
      <c r="Q32" s="900"/>
      <c r="R32" s="877"/>
      <c r="S32" s="757"/>
      <c r="T32" s="757"/>
      <c r="U32" s="757"/>
      <c r="V32" s="765"/>
      <c r="W32" s="765"/>
      <c r="X32" s="765"/>
      <c r="Y32" s="765"/>
      <c r="Z32" s="765"/>
      <c r="AA32" s="102" t="str">
        <f>IF(COUNTA(#REF!)=2,"Seleccione una opcion P o I",IF(ISNUMBER(O32),LOOKUP(O32,DB!$F$74:$G$76,DB!$H$74:$H$76),""))</f>
        <v/>
      </c>
      <c r="AB32" s="767"/>
      <c r="AC32" s="908"/>
      <c r="AD32" s="767"/>
      <c r="AE32" s="767"/>
      <c r="AF32" s="103"/>
      <c r="AG32" s="103"/>
      <c r="AH32" s="880"/>
      <c r="AI32" s="759"/>
      <c r="AJ32" s="761"/>
      <c r="AK32" s="761"/>
      <c r="AL32" s="761"/>
      <c r="AM32" s="761"/>
      <c r="AN32" s="916"/>
      <c r="AO32" s="745"/>
      <c r="AP32" s="748"/>
      <c r="AQ32" s="749"/>
    </row>
    <row r="33" spans="1:47" ht="141.75" customHeight="1" thickBot="1">
      <c r="A33" s="889" t="s">
        <v>366</v>
      </c>
      <c r="B33" s="752" t="s">
        <v>363</v>
      </c>
      <c r="C33" s="128">
        <f>'SEPG-F-012'!P31</f>
        <v>4</v>
      </c>
      <c r="D33" s="128">
        <f>'SEPG-F-012'!P32</f>
        <v>7</v>
      </c>
      <c r="E33" s="105">
        <f>C33*D33</f>
        <v>28</v>
      </c>
      <c r="F33" s="873">
        <v>1</v>
      </c>
      <c r="G33" s="398" t="s">
        <v>449</v>
      </c>
      <c r="H33" s="140">
        <v>15</v>
      </c>
      <c r="I33" s="106">
        <v>15</v>
      </c>
      <c r="J33" s="106">
        <v>15</v>
      </c>
      <c r="K33" s="106">
        <v>15</v>
      </c>
      <c r="L33" s="106">
        <v>15</v>
      </c>
      <c r="M33" s="106">
        <v>15</v>
      </c>
      <c r="N33" s="106">
        <v>10</v>
      </c>
      <c r="O33" s="273">
        <f t="shared" si="0"/>
        <v>100</v>
      </c>
      <c r="P33" s="273" t="str">
        <f t="shared" si="9"/>
        <v>FUERTE</v>
      </c>
      <c r="Q33" s="263" t="s">
        <v>208</v>
      </c>
      <c r="R33" s="271" t="str">
        <f t="shared" si="10"/>
        <v>FUERTE</v>
      </c>
      <c r="S33" s="273" t="str">
        <f t="shared" si="11"/>
        <v>FUERTE</v>
      </c>
      <c r="T33" s="273">
        <f t="shared" si="4"/>
        <v>100</v>
      </c>
      <c r="U33" s="273" t="str">
        <f t="shared" si="12"/>
        <v>NO</v>
      </c>
      <c r="V33" s="764" t="str">
        <f>IFERROR(IF(AVERAGE(T33:T34)=100,"FUERTE",IF(AVERAGE(T33:T34)&gt;=50,"MODERADO","DEBIL")),"-")</f>
        <v>FUERTE</v>
      </c>
      <c r="W33" s="764" t="s">
        <v>219</v>
      </c>
      <c r="X33" s="790" t="s">
        <v>219</v>
      </c>
      <c r="Y33" s="764">
        <f>IFERROR(IF(W33="No disminuye",0,IF(_xlfn.CONCAT(V33,W33)="MODERADODirectamente",-1,IF(_xlfn.CONCAT(V33,W33)="FUERTEDirectamente",-2,"-"))),"-")</f>
        <v>-2</v>
      </c>
      <c r="Z33" s="764">
        <f>IFERROR(IF(X33="No disminuye",0,IF(_xlfn.CONCAT(V33,X33)="FUERTEDirectamente",-2,IF(_xlfn.CONCAT(V33,X33)="MODERADODirectamente",-1,IF(_xlfn.CONCAT(V33,X33)="FUERTEIndirectamente",-1,"0")))),"-")</f>
        <v>-2</v>
      </c>
      <c r="AA33" s="107">
        <f>IF(COUNTA(#REF!)=2,"Seleccione una opcion P o I",IF(ISNUMBER(O33),LOOKUP(O33,DB!$F$74:$G$76,DB!$H$74:$H$76),""))</f>
        <v>-2</v>
      </c>
      <c r="AB33" s="766">
        <f>IFERROR(IF(C33+MIN(Y33:Y34)&lt;1,1,C33+MIN(Y33:Y34)),"")</f>
        <v>2</v>
      </c>
      <c r="AC33" s="913">
        <v>1</v>
      </c>
      <c r="AD33" s="766">
        <f>IFERROR(+AC33*AB33,)</f>
        <v>2</v>
      </c>
      <c r="AE33" s="766" t="s">
        <v>148</v>
      </c>
      <c r="AF33" s="108"/>
      <c r="AG33" s="108"/>
      <c r="AH33" s="879" t="s">
        <v>104</v>
      </c>
      <c r="AI33" s="758" t="s">
        <v>428</v>
      </c>
      <c r="AJ33" s="760" t="s">
        <v>428</v>
      </c>
      <c r="AK33" s="760" t="s">
        <v>428</v>
      </c>
      <c r="AL33" s="760" t="s">
        <v>428</v>
      </c>
      <c r="AM33" s="760" t="s">
        <v>428</v>
      </c>
      <c r="AN33" s="915" t="s">
        <v>428</v>
      </c>
      <c r="AO33" s="744" t="s">
        <v>451</v>
      </c>
      <c r="AP33" s="746">
        <v>0</v>
      </c>
      <c r="AQ33" s="747"/>
    </row>
    <row r="34" spans="1:47" ht="143.25" customHeight="1" thickBot="1">
      <c r="A34" s="890"/>
      <c r="B34" s="753"/>
      <c r="C34" s="275" t="str">
        <f>'SEPG-F-012'!Q31</f>
        <v>Probable (B)</v>
      </c>
      <c r="D34" s="275" t="str">
        <f>'SEPG-F-012'!Q32</f>
        <v>Moderado</v>
      </c>
      <c r="E34" s="295" t="s">
        <v>313</v>
      </c>
      <c r="F34" s="875"/>
      <c r="G34" s="399" t="s">
        <v>450</v>
      </c>
      <c r="H34" s="140">
        <v>15</v>
      </c>
      <c r="I34" s="106">
        <v>15</v>
      </c>
      <c r="J34" s="106">
        <v>15</v>
      </c>
      <c r="K34" s="106">
        <v>15</v>
      </c>
      <c r="L34" s="106">
        <v>15</v>
      </c>
      <c r="M34" s="106">
        <v>15</v>
      </c>
      <c r="N34" s="106">
        <v>10</v>
      </c>
      <c r="O34" s="351">
        <f t="shared" ref="O34" si="15">SUM(H34:N34)</f>
        <v>100</v>
      </c>
      <c r="P34" s="274" t="str">
        <f t="shared" si="9"/>
        <v>FUERTE</v>
      </c>
      <c r="Q34" s="265" t="s">
        <v>208</v>
      </c>
      <c r="R34" s="272" t="str">
        <f t="shared" si="10"/>
        <v>FUERTE</v>
      </c>
      <c r="S34" s="274" t="str">
        <f t="shared" si="11"/>
        <v>FUERTE</v>
      </c>
      <c r="T34" s="274">
        <f t="shared" si="4"/>
        <v>100</v>
      </c>
      <c r="U34" s="274" t="str">
        <f t="shared" si="12"/>
        <v>NO</v>
      </c>
      <c r="V34" s="765"/>
      <c r="W34" s="765"/>
      <c r="X34" s="791"/>
      <c r="Y34" s="765"/>
      <c r="Z34" s="765"/>
      <c r="AA34" s="102">
        <f>IF(COUNTA(#REF!)=2,"Seleccione una opcion P o I",IF(ISNUMBER(O34),LOOKUP(O34,DB!$F$74:$G$76,DB!$H$74:$H$76),""))</f>
        <v>-2</v>
      </c>
      <c r="AB34" s="767"/>
      <c r="AC34" s="914"/>
      <c r="AD34" s="767"/>
      <c r="AE34" s="767"/>
      <c r="AF34" s="103"/>
      <c r="AG34" s="103"/>
      <c r="AH34" s="880"/>
      <c r="AI34" s="759"/>
      <c r="AJ34" s="761"/>
      <c r="AK34" s="761"/>
      <c r="AL34" s="761"/>
      <c r="AM34" s="761"/>
      <c r="AN34" s="916"/>
      <c r="AO34" s="745"/>
      <c r="AP34" s="748"/>
      <c r="AQ34" s="749"/>
      <c r="AU34" s="104"/>
    </row>
    <row r="35" spans="1:47">
      <c r="G35" s="296"/>
      <c r="AO35" s="297"/>
      <c r="AP35" s="297"/>
      <c r="AQ35" s="297"/>
    </row>
    <row r="36" spans="1:47" ht="18.75" thickBot="1">
      <c r="A36" s="61"/>
      <c r="B36" s="62"/>
      <c r="C36" s="63"/>
      <c r="D36" s="63"/>
      <c r="E36" s="63"/>
      <c r="F36" s="64"/>
      <c r="G36" s="62"/>
      <c r="H36" s="62"/>
      <c r="I36" s="62"/>
      <c r="J36" s="62"/>
      <c r="K36" s="62"/>
      <c r="L36" s="62"/>
      <c r="M36" s="62"/>
      <c r="N36" s="62"/>
      <c r="O36" s="65"/>
      <c r="P36" s="65"/>
      <c r="Q36" s="65"/>
      <c r="R36" s="65"/>
      <c r="S36" s="65"/>
      <c r="T36" s="65"/>
      <c r="U36" s="65"/>
      <c r="V36" s="65"/>
      <c r="W36" s="65"/>
      <c r="X36" s="65"/>
      <c r="Y36" s="65"/>
      <c r="Z36" s="65"/>
      <c r="AA36" s="62"/>
      <c r="AB36" s="62"/>
      <c r="AC36" s="62"/>
      <c r="AD36" s="62"/>
      <c r="AE36" s="62"/>
      <c r="AF36" s="62"/>
      <c r="AG36" s="62"/>
      <c r="AH36" s="62"/>
      <c r="AI36" s="62"/>
      <c r="AJ36" s="62"/>
      <c r="AK36" s="62"/>
      <c r="AL36" s="62"/>
      <c r="AM36" s="62"/>
      <c r="AN36" s="62"/>
      <c r="AO36" s="62"/>
      <c r="AP36" s="62"/>
      <c r="AQ36" s="62"/>
    </row>
    <row r="37" spans="1:47" s="82" customFormat="1" ht="48.75" customHeight="1" thickBot="1">
      <c r="A37" s="891" t="s">
        <v>194</v>
      </c>
      <c r="B37" s="892"/>
      <c r="C37" s="892"/>
      <c r="D37" s="892"/>
      <c r="E37" s="892"/>
      <c r="F37" s="892"/>
      <c r="G37" s="892"/>
      <c r="H37" s="892"/>
      <c r="I37" s="892"/>
      <c r="J37" s="892"/>
      <c r="K37" s="892"/>
      <c r="L37" s="893"/>
      <c r="M37" s="882" t="s">
        <v>4</v>
      </c>
      <c r="N37" s="882"/>
      <c r="O37" s="882"/>
      <c r="P37" s="882"/>
      <c r="Q37" s="882"/>
      <c r="R37" s="882"/>
      <c r="S37" s="882"/>
      <c r="T37" s="882"/>
      <c r="U37" s="882"/>
      <c r="V37" s="882"/>
      <c r="W37" s="882"/>
      <c r="X37" s="882"/>
      <c r="Y37" s="882"/>
      <c r="Z37" s="882"/>
      <c r="AA37" s="882"/>
      <c r="AB37" s="882"/>
      <c r="AC37" s="882"/>
      <c r="AD37" s="882"/>
      <c r="AE37" s="882"/>
      <c r="AF37" s="882"/>
      <c r="AG37" s="883"/>
      <c r="AH37" s="881" t="s">
        <v>195</v>
      </c>
      <c r="AI37" s="882"/>
      <c r="AJ37" s="882"/>
      <c r="AK37" s="882"/>
      <c r="AL37" s="882"/>
      <c r="AM37" s="882"/>
      <c r="AN37" s="882"/>
      <c r="AO37" s="882"/>
      <c r="AP37" s="882"/>
      <c r="AQ37" s="883"/>
      <c r="AR37" s="78"/>
      <c r="AS37" s="78"/>
      <c r="AT37" s="78"/>
    </row>
    <row r="38" spans="1:47" s="78" customFormat="1" ht="22.5" customHeight="1">
      <c r="A38" s="854" t="s">
        <v>32</v>
      </c>
      <c r="B38" s="855"/>
      <c r="C38" s="855"/>
      <c r="D38" s="855"/>
      <c r="E38" s="855"/>
      <c r="F38" s="855"/>
      <c r="G38" s="856"/>
      <c r="H38" s="897" t="s">
        <v>99</v>
      </c>
      <c r="I38" s="856"/>
      <c r="J38" s="897" t="s">
        <v>185</v>
      </c>
      <c r="K38" s="855"/>
      <c r="L38" s="898"/>
      <c r="M38" s="855" t="s">
        <v>32</v>
      </c>
      <c r="N38" s="855"/>
      <c r="O38" s="855"/>
      <c r="P38" s="855"/>
      <c r="Q38" s="855"/>
      <c r="R38" s="855"/>
      <c r="S38" s="855"/>
      <c r="T38" s="855"/>
      <c r="U38" s="855"/>
      <c r="V38" s="855"/>
      <c r="W38" s="855"/>
      <c r="X38" s="855"/>
      <c r="Y38" s="856"/>
      <c r="Z38" s="897" t="s">
        <v>99</v>
      </c>
      <c r="AA38" s="855"/>
      <c r="AB38" s="855"/>
      <c r="AC38" s="856"/>
      <c r="AD38" s="896" t="s">
        <v>185</v>
      </c>
      <c r="AE38" s="896"/>
      <c r="AF38" s="896" t="s">
        <v>185</v>
      </c>
      <c r="AG38" s="896"/>
      <c r="AH38" s="896" t="s">
        <v>32</v>
      </c>
      <c r="AI38" s="896"/>
      <c r="AJ38" s="896" t="s">
        <v>99</v>
      </c>
      <c r="AK38" s="896"/>
      <c r="AL38" s="896"/>
      <c r="AM38" s="897"/>
      <c r="AN38" s="854" t="s">
        <v>185</v>
      </c>
      <c r="AO38" s="855"/>
      <c r="AP38" s="131"/>
      <c r="AQ38" s="132" t="s">
        <v>196</v>
      </c>
    </row>
    <row r="39" spans="1:47" s="364" customFormat="1" ht="61.5" customHeight="1" thickBot="1">
      <c r="A39" s="884" t="s">
        <v>455</v>
      </c>
      <c r="B39" s="885"/>
      <c r="C39" s="885"/>
      <c r="D39" s="885"/>
      <c r="E39" s="885"/>
      <c r="F39" s="885"/>
      <c r="G39" s="886"/>
      <c r="H39" s="733" t="s">
        <v>457</v>
      </c>
      <c r="I39" s="733"/>
      <c r="J39" s="887">
        <v>43829</v>
      </c>
      <c r="K39" s="888"/>
      <c r="L39" s="888"/>
      <c r="M39" s="726" t="s">
        <v>455</v>
      </c>
      <c r="N39" s="726"/>
      <c r="O39" s="726"/>
      <c r="P39" s="726"/>
      <c r="Q39" s="726"/>
      <c r="R39" s="726"/>
      <c r="S39" s="726"/>
      <c r="T39" s="726"/>
      <c r="U39" s="726"/>
      <c r="V39" s="726"/>
      <c r="W39" s="726"/>
      <c r="X39" s="726"/>
      <c r="Y39" s="726"/>
      <c r="Z39" s="727" t="s">
        <v>496</v>
      </c>
      <c r="AA39" s="727"/>
      <c r="AB39" s="727"/>
      <c r="AC39" s="727"/>
      <c r="AD39" s="732">
        <v>43829</v>
      </c>
      <c r="AE39" s="728"/>
      <c r="AF39" s="732"/>
      <c r="AG39" s="728"/>
      <c r="AH39" s="728" t="s">
        <v>454</v>
      </c>
      <c r="AI39" s="728"/>
      <c r="AJ39" s="733" t="s">
        <v>498</v>
      </c>
      <c r="AK39" s="733"/>
      <c r="AL39" s="733"/>
      <c r="AM39" s="733"/>
      <c r="AN39" s="732">
        <v>43749</v>
      </c>
      <c r="AO39" s="728"/>
      <c r="AP39" s="741"/>
      <c r="AQ39" s="743"/>
    </row>
    <row r="40" spans="1:47" s="364" customFormat="1" ht="63.75" customHeight="1">
      <c r="A40" s="735" t="s">
        <v>456</v>
      </c>
      <c r="B40" s="736"/>
      <c r="C40" s="736"/>
      <c r="D40" s="736"/>
      <c r="E40" s="736"/>
      <c r="F40" s="736"/>
      <c r="G40" s="737"/>
      <c r="H40" s="738" t="s">
        <v>499</v>
      </c>
      <c r="I40" s="738"/>
      <c r="J40" s="739">
        <v>43829</v>
      </c>
      <c r="K40" s="740"/>
      <c r="L40" s="740"/>
      <c r="M40" s="728" t="s">
        <v>495</v>
      </c>
      <c r="N40" s="728"/>
      <c r="O40" s="728"/>
      <c r="P40" s="728"/>
      <c r="Q40" s="728"/>
      <c r="R40" s="728"/>
      <c r="S40" s="728"/>
      <c r="T40" s="728"/>
      <c r="U40" s="728"/>
      <c r="V40" s="728"/>
      <c r="W40" s="728"/>
      <c r="X40" s="728"/>
      <c r="Y40" s="728"/>
      <c r="Z40" s="741" t="s">
        <v>497</v>
      </c>
      <c r="AA40" s="742"/>
      <c r="AB40" s="742"/>
      <c r="AC40" s="743"/>
      <c r="AD40" s="732">
        <v>43829</v>
      </c>
      <c r="AE40" s="728"/>
      <c r="AF40" s="365"/>
      <c r="AG40" s="366"/>
      <c r="AH40" s="728"/>
      <c r="AI40" s="728"/>
      <c r="AJ40" s="733"/>
      <c r="AK40" s="733"/>
      <c r="AL40" s="733"/>
      <c r="AM40" s="733"/>
      <c r="AN40" s="732"/>
      <c r="AO40" s="728"/>
      <c r="AP40" s="741"/>
      <c r="AQ40" s="743"/>
    </row>
    <row r="41" spans="1:47" ht="57.75" customHeight="1">
      <c r="A41" s="725"/>
      <c r="B41" s="725"/>
      <c r="C41" s="725"/>
      <c r="D41" s="725"/>
      <c r="E41" s="725"/>
      <c r="F41" s="725"/>
      <c r="G41" s="725"/>
      <c r="H41" s="729"/>
      <c r="I41" s="730"/>
      <c r="J41" s="729"/>
      <c r="K41" s="731"/>
      <c r="L41" s="730"/>
      <c r="M41" s="734" t="s">
        <v>454</v>
      </c>
      <c r="N41" s="734"/>
      <c r="O41" s="734"/>
      <c r="P41" s="734"/>
      <c r="Q41" s="734"/>
      <c r="R41" s="734"/>
      <c r="S41" s="734"/>
      <c r="T41" s="734"/>
      <c r="U41" s="734"/>
      <c r="V41" s="734"/>
      <c r="W41" s="734"/>
      <c r="X41" s="734"/>
      <c r="Y41" s="734"/>
      <c r="Z41" s="741" t="s">
        <v>500</v>
      </c>
      <c r="AA41" s="742"/>
      <c r="AB41" s="742"/>
      <c r="AC41" s="743"/>
      <c r="AD41" s="732">
        <v>43829</v>
      </c>
      <c r="AE41" s="728"/>
      <c r="AF41" s="367"/>
      <c r="AG41" s="367"/>
      <c r="AH41" s="725"/>
      <c r="AI41" s="725"/>
      <c r="AJ41" s="725"/>
      <c r="AK41" s="725"/>
      <c r="AL41" s="725"/>
      <c r="AM41" s="725"/>
      <c r="AN41" s="725"/>
      <c r="AO41" s="725"/>
      <c r="AP41" s="725"/>
      <c r="AQ41" s="725"/>
    </row>
  </sheetData>
  <mergeCells count="236">
    <mergeCell ref="F25:F26"/>
    <mergeCell ref="X25:X26"/>
    <mergeCell ref="AD25:AD26"/>
    <mergeCell ref="AP29:AQ30"/>
    <mergeCell ref="AC31:AC32"/>
    <mergeCell ref="AD31:AD32"/>
    <mergeCell ref="AE31:AE32"/>
    <mergeCell ref="AL33:AL34"/>
    <mergeCell ref="AM33:AM34"/>
    <mergeCell ref="AN33:AN34"/>
    <mergeCell ref="AI29:AI30"/>
    <mergeCell ref="AJ29:AJ30"/>
    <mergeCell ref="AK29:AK30"/>
    <mergeCell ref="AL29:AL30"/>
    <mergeCell ref="AM29:AM30"/>
    <mergeCell ref="AN29:AN30"/>
    <mergeCell ref="AM31:AM32"/>
    <mergeCell ref="AN31:AN32"/>
    <mergeCell ref="AC27:AC28"/>
    <mergeCell ref="AC29:AC30"/>
    <mergeCell ref="AD29:AD30"/>
    <mergeCell ref="AE29:AE30"/>
    <mergeCell ref="AH29:AH30"/>
    <mergeCell ref="U29:U30"/>
    <mergeCell ref="AO33:AO34"/>
    <mergeCell ref="AP33:AQ34"/>
    <mergeCell ref="AI27:AI28"/>
    <mergeCell ref="AJ27:AJ28"/>
    <mergeCell ref="AK27:AK28"/>
    <mergeCell ref="AL27:AL28"/>
    <mergeCell ref="AM27:AM28"/>
    <mergeCell ref="AN27:AN28"/>
    <mergeCell ref="G29:G30"/>
    <mergeCell ref="H29:H30"/>
    <mergeCell ref="I29:I30"/>
    <mergeCell ref="J29:J30"/>
    <mergeCell ref="K29:K30"/>
    <mergeCell ref="L29:L30"/>
    <mergeCell ref="AI33:AI34"/>
    <mergeCell ref="AJ33:AJ34"/>
    <mergeCell ref="AK33:AK34"/>
    <mergeCell ref="AH31:AH32"/>
    <mergeCell ref="AN40:AO40"/>
    <mergeCell ref="AP40:AQ40"/>
    <mergeCell ref="AE33:AE34"/>
    <mergeCell ref="AH33:AH34"/>
    <mergeCell ref="AE22:AE24"/>
    <mergeCell ref="V22:V24"/>
    <mergeCell ref="W22:W24"/>
    <mergeCell ref="X22:X24"/>
    <mergeCell ref="Y22:Y24"/>
    <mergeCell ref="Z22:Z24"/>
    <mergeCell ref="AB22:AB24"/>
    <mergeCell ref="AC22:AC24"/>
    <mergeCell ref="AD22:AD24"/>
    <mergeCell ref="AH25:AH26"/>
    <mergeCell ref="AP39:AQ39"/>
    <mergeCell ref="AO25:AO26"/>
    <mergeCell ref="AP25:AQ26"/>
    <mergeCell ref="AO27:AO28"/>
    <mergeCell ref="AP27:AQ28"/>
    <mergeCell ref="AC33:AC34"/>
    <mergeCell ref="Z33:Z34"/>
    <mergeCell ref="AB33:AB34"/>
    <mergeCell ref="AD33:AD34"/>
    <mergeCell ref="AD27:AD28"/>
    <mergeCell ref="AF38:AG38"/>
    <mergeCell ref="AH38:AI38"/>
    <mergeCell ref="AJ38:AM38"/>
    <mergeCell ref="AN38:AO38"/>
    <mergeCell ref="M37:AG37"/>
    <mergeCell ref="M38:Y38"/>
    <mergeCell ref="AO29:AO30"/>
    <mergeCell ref="H38:I38"/>
    <mergeCell ref="J38:L38"/>
    <mergeCell ref="Z38:AC38"/>
    <mergeCell ref="AD38:AE38"/>
    <mergeCell ref="M29:M30"/>
    <mergeCell ref="N29:N30"/>
    <mergeCell ref="O29:O30"/>
    <mergeCell ref="P29:P30"/>
    <mergeCell ref="Q29:Q30"/>
    <mergeCell ref="R29:R30"/>
    <mergeCell ref="S29:S30"/>
    <mergeCell ref="T29:T30"/>
    <mergeCell ref="P31:P32"/>
    <mergeCell ref="Q31:Q32"/>
    <mergeCell ref="R31:R32"/>
    <mergeCell ref="S31:S32"/>
    <mergeCell ref="T31:T32"/>
    <mergeCell ref="A39:G39"/>
    <mergeCell ref="H39:I39"/>
    <mergeCell ref="J39:L39"/>
    <mergeCell ref="Z41:AC41"/>
    <mergeCell ref="X27:X28"/>
    <mergeCell ref="V33:V34"/>
    <mergeCell ref="W33:W34"/>
    <mergeCell ref="X33:X34"/>
    <mergeCell ref="A33:A34"/>
    <mergeCell ref="B33:B34"/>
    <mergeCell ref="F33:F34"/>
    <mergeCell ref="Y33:Y34"/>
    <mergeCell ref="V27:V28"/>
    <mergeCell ref="W27:W28"/>
    <mergeCell ref="AB27:AB28"/>
    <mergeCell ref="A37:L37"/>
    <mergeCell ref="U31:U32"/>
    <mergeCell ref="G31:G32"/>
    <mergeCell ref="H31:H32"/>
    <mergeCell ref="I31:I32"/>
    <mergeCell ref="J31:J32"/>
    <mergeCell ref="K31:K32"/>
    <mergeCell ref="L31:L32"/>
    <mergeCell ref="M31:M32"/>
    <mergeCell ref="A38:G38"/>
    <mergeCell ref="AH22:AH24"/>
    <mergeCell ref="AM7:AN7"/>
    <mergeCell ref="AO7:AQ7"/>
    <mergeCell ref="B25:B26"/>
    <mergeCell ref="A27:A28"/>
    <mergeCell ref="B27:B28"/>
    <mergeCell ref="F27:F28"/>
    <mergeCell ref="Y27:Y28"/>
    <mergeCell ref="D23:D24"/>
    <mergeCell ref="C23:C24"/>
    <mergeCell ref="A22:A24"/>
    <mergeCell ref="B22:B24"/>
    <mergeCell ref="E23:E24"/>
    <mergeCell ref="F22:F24"/>
    <mergeCell ref="AB25:AB26"/>
    <mergeCell ref="AC25:AC26"/>
    <mergeCell ref="V25:V26"/>
    <mergeCell ref="W25:W26"/>
    <mergeCell ref="A25:A26"/>
    <mergeCell ref="AE25:AE26"/>
    <mergeCell ref="AE27:AE28"/>
    <mergeCell ref="AH27:AH28"/>
    <mergeCell ref="AH37:AQ37"/>
    <mergeCell ref="S19:U20"/>
    <mergeCell ref="AJ20:AK20"/>
    <mergeCell ref="AL20:AM20"/>
    <mergeCell ref="AH19:AQ19"/>
    <mergeCell ref="Y20:Y21"/>
    <mergeCell ref="Z20:Z21"/>
    <mergeCell ref="AA20:AA21"/>
    <mergeCell ref="AB20:AB21"/>
    <mergeCell ref="AC20:AC21"/>
    <mergeCell ref="AD20:AD21"/>
    <mergeCell ref="AE20:AE21"/>
    <mergeCell ref="AF20:AF21"/>
    <mergeCell ref="AH20:AH21"/>
    <mergeCell ref="AN20:AN21"/>
    <mergeCell ref="AO20:AO21"/>
    <mergeCell ref="AP20:AQ21"/>
    <mergeCell ref="A8:B8"/>
    <mergeCell ref="B9:C9"/>
    <mergeCell ref="D9:AQ9"/>
    <mergeCell ref="A10:C10"/>
    <mergeCell ref="D10:AQ10"/>
    <mergeCell ref="A5:B7"/>
    <mergeCell ref="C5:AL5"/>
    <mergeCell ref="AM5:AN5"/>
    <mergeCell ref="AO5:AQ5"/>
    <mergeCell ref="C6:F6"/>
    <mergeCell ref="G6:AL6"/>
    <mergeCell ref="AM6:AN6"/>
    <mergeCell ref="AO6:AQ6"/>
    <mergeCell ref="C7:F7"/>
    <mergeCell ref="G7:AL7"/>
    <mergeCell ref="A12:AQ12"/>
    <mergeCell ref="A13:AQ13"/>
    <mergeCell ref="A14:I14"/>
    <mergeCell ref="A15:I15"/>
    <mergeCell ref="A17:I18"/>
    <mergeCell ref="A19:F20"/>
    <mergeCell ref="AB29:AB30"/>
    <mergeCell ref="Z27:Z28"/>
    <mergeCell ref="F29:F30"/>
    <mergeCell ref="V29:V30"/>
    <mergeCell ref="W29:W30"/>
    <mergeCell ref="X29:X30"/>
    <mergeCell ref="Y29:Y30"/>
    <mergeCell ref="Z29:Z30"/>
    <mergeCell ref="Y19:AB19"/>
    <mergeCell ref="AC19:AF19"/>
    <mergeCell ref="G19:G20"/>
    <mergeCell ref="AO22:AO24"/>
    <mergeCell ref="AP22:AQ24"/>
    <mergeCell ref="H19:P20"/>
    <mergeCell ref="Q19:R20"/>
    <mergeCell ref="V19:V21"/>
    <mergeCell ref="Z25:Z26"/>
    <mergeCell ref="Y25:Y26"/>
    <mergeCell ref="AO31:AO32"/>
    <mergeCell ref="AP31:AQ32"/>
    <mergeCell ref="A29:A30"/>
    <mergeCell ref="B29:B30"/>
    <mergeCell ref="N31:N32"/>
    <mergeCell ref="O31:O32"/>
    <mergeCell ref="AI31:AI32"/>
    <mergeCell ref="AJ31:AJ32"/>
    <mergeCell ref="AK31:AK32"/>
    <mergeCell ref="AL31:AL32"/>
    <mergeCell ref="A31:A32"/>
    <mergeCell ref="B31:B32"/>
    <mergeCell ref="F31:F32"/>
    <mergeCell ref="V31:V32"/>
    <mergeCell ref="W31:W32"/>
    <mergeCell ref="X31:X32"/>
    <mergeCell ref="Y31:Y32"/>
    <mergeCell ref="Z31:Z32"/>
    <mergeCell ref="AB31:AB32"/>
    <mergeCell ref="AP41:AQ41"/>
    <mergeCell ref="AN41:AO41"/>
    <mergeCell ref="M39:Y39"/>
    <mergeCell ref="Z39:AC39"/>
    <mergeCell ref="M40:Y40"/>
    <mergeCell ref="A41:G41"/>
    <mergeCell ref="H41:I41"/>
    <mergeCell ref="J41:L41"/>
    <mergeCell ref="AD41:AE41"/>
    <mergeCell ref="AH41:AI41"/>
    <mergeCell ref="AJ41:AM41"/>
    <mergeCell ref="AN39:AO39"/>
    <mergeCell ref="AF39:AG39"/>
    <mergeCell ref="AH39:AI39"/>
    <mergeCell ref="AJ39:AM39"/>
    <mergeCell ref="AD39:AE39"/>
    <mergeCell ref="M41:Y41"/>
    <mergeCell ref="A40:G40"/>
    <mergeCell ref="H40:I40"/>
    <mergeCell ref="J40:L40"/>
    <mergeCell ref="AD40:AE40"/>
    <mergeCell ref="AH40:AI40"/>
    <mergeCell ref="Z40:AC40"/>
    <mergeCell ref="AJ40:AM40"/>
  </mergeCells>
  <conditionalFormatting sqref="AE22 AE25:AE27">
    <cfRule type="containsText" dxfId="197" priority="362" stopIfTrue="1" operator="containsText" text="Riesgo Alto">
      <formula>NOT(ISERROR(SEARCH("Riesgo Alto",AE22)))</formula>
    </cfRule>
    <cfRule type="containsText" dxfId="196" priority="363" stopIfTrue="1" operator="containsText" text="Riesgo Moderado">
      <formula>NOT(ISERROR(SEARCH("Riesgo Moderado",AE22)))</formula>
    </cfRule>
    <cfRule type="containsText" dxfId="195" priority="364" stopIfTrue="1" operator="containsText" text="Riesgo Bajo">
      <formula>NOT(ISERROR(SEARCH("Riesgo Bajo",AE22)))</formula>
    </cfRule>
    <cfRule type="containsText" dxfId="194" priority="365" stopIfTrue="1" operator="containsText" text="Riesgo Alto">
      <formula>NOT(ISERROR(SEARCH("Riesgo Alto",AE22)))</formula>
    </cfRule>
    <cfRule type="containsText" dxfId="193" priority="366" stopIfTrue="1" operator="containsText" text="Riesgo Extremo">
      <formula>NOT(ISERROR(SEARCH("Riesgo Extremo",AE22)))</formula>
    </cfRule>
  </conditionalFormatting>
  <conditionalFormatting sqref="AE22 AE25:AE27">
    <cfRule type="containsText" dxfId="192" priority="361" stopIfTrue="1" operator="containsText" text="Riesgo Extremo">
      <formula>NOT(ISERROR(SEARCH("Riesgo Extremo",AE22)))</formula>
    </cfRule>
  </conditionalFormatting>
  <conditionalFormatting sqref="E28">
    <cfRule type="containsText" dxfId="191" priority="344" stopIfTrue="1" operator="containsText" text="Riesgo Alto">
      <formula>NOT(ISERROR(SEARCH("Riesgo Alto",E28)))</formula>
    </cfRule>
    <cfRule type="containsText" dxfId="190" priority="345" stopIfTrue="1" operator="containsText" text="Riesgo Moderado">
      <formula>NOT(ISERROR(SEARCH("Riesgo Moderado",E28)))</formula>
    </cfRule>
    <cfRule type="containsText" dxfId="189" priority="346" stopIfTrue="1" operator="containsText" text="Riesgo Bajo">
      <formula>NOT(ISERROR(SEARCH("Riesgo Bajo",E28)))</formula>
    </cfRule>
    <cfRule type="containsText" dxfId="188" priority="347" stopIfTrue="1" operator="containsText" text="Riesgo Alto">
      <formula>NOT(ISERROR(SEARCH("Riesgo Alto",E28)))</formula>
    </cfRule>
    <cfRule type="containsText" dxfId="187" priority="348" stopIfTrue="1" operator="containsText" text="Riesgo Extremo">
      <formula>NOT(ISERROR(SEARCH("Riesgo Extremo",E28)))</formula>
    </cfRule>
  </conditionalFormatting>
  <conditionalFormatting sqref="E28">
    <cfRule type="containsText" dxfId="186" priority="343" stopIfTrue="1" operator="containsText" text="Riesgo Extremo">
      <formula>NOT(ISERROR(SEARCH("Riesgo Extremo",E28)))</formula>
    </cfRule>
  </conditionalFormatting>
  <conditionalFormatting sqref="E34">
    <cfRule type="containsText" dxfId="185" priority="260" stopIfTrue="1" operator="containsText" text="Riesgo Alto">
      <formula>NOT(ISERROR(SEARCH("Riesgo Alto",E34)))</formula>
    </cfRule>
    <cfRule type="containsText" dxfId="184" priority="261" stopIfTrue="1" operator="containsText" text="Riesgo Moderado">
      <formula>NOT(ISERROR(SEARCH("Riesgo Moderado",E34)))</formula>
    </cfRule>
    <cfRule type="containsText" dxfId="183" priority="262" stopIfTrue="1" operator="containsText" text="Riesgo Bajo">
      <formula>NOT(ISERROR(SEARCH("Riesgo Bajo",E34)))</formula>
    </cfRule>
    <cfRule type="containsText" dxfId="182" priority="263" stopIfTrue="1" operator="containsText" text="Riesgo Alto">
      <formula>NOT(ISERROR(SEARCH("Riesgo Alto",E34)))</formula>
    </cfRule>
    <cfRule type="containsText" dxfId="181" priority="264" stopIfTrue="1" operator="containsText" text="Riesgo Extremo">
      <formula>NOT(ISERROR(SEARCH("Riesgo Extremo",E34)))</formula>
    </cfRule>
  </conditionalFormatting>
  <conditionalFormatting sqref="E34">
    <cfRule type="containsText" dxfId="180" priority="259" stopIfTrue="1" operator="containsText" text="Riesgo Extremo">
      <formula>NOT(ISERROR(SEARCH("Riesgo Extremo",E34)))</formula>
    </cfRule>
  </conditionalFormatting>
  <conditionalFormatting sqref="E23">
    <cfRule type="containsText" dxfId="179" priority="56" stopIfTrue="1" operator="containsText" text="Riesgo Alto">
      <formula>NOT(ISERROR(SEARCH("Riesgo Alto",E23)))</formula>
    </cfRule>
    <cfRule type="containsText" dxfId="178" priority="57" stopIfTrue="1" operator="containsText" text="Riesgo Moderado">
      <formula>NOT(ISERROR(SEARCH("Riesgo Moderado",E23)))</formula>
    </cfRule>
    <cfRule type="containsText" dxfId="177" priority="58" stopIfTrue="1" operator="containsText" text="Riesgo Bajo">
      <formula>NOT(ISERROR(SEARCH("Riesgo Bajo",E23)))</formula>
    </cfRule>
    <cfRule type="containsText" dxfId="176" priority="59" stopIfTrue="1" operator="containsText" text="Riesgo Alto">
      <formula>NOT(ISERROR(SEARCH("Riesgo Alto",E23)))</formula>
    </cfRule>
    <cfRule type="containsText" dxfId="175" priority="60" stopIfTrue="1" operator="containsText" text="Riesgo Extremo">
      <formula>NOT(ISERROR(SEARCH("Riesgo Extremo",E23)))</formula>
    </cfRule>
  </conditionalFormatting>
  <conditionalFormatting sqref="E23">
    <cfRule type="containsText" dxfId="174" priority="55" stopIfTrue="1" operator="containsText" text="Riesgo Extremo">
      <formula>NOT(ISERROR(SEARCH("Riesgo Extremo",E23)))</formula>
    </cfRule>
  </conditionalFormatting>
  <conditionalFormatting sqref="E30">
    <cfRule type="containsText" dxfId="173" priority="44" stopIfTrue="1" operator="containsText" text="Riesgo Alto">
      <formula>NOT(ISERROR(SEARCH("Riesgo Alto",E30)))</formula>
    </cfRule>
    <cfRule type="containsText" dxfId="172" priority="45" stopIfTrue="1" operator="containsText" text="Riesgo Moderado">
      <formula>NOT(ISERROR(SEARCH("Riesgo Moderado",E30)))</formula>
    </cfRule>
    <cfRule type="containsText" dxfId="171" priority="46" stopIfTrue="1" operator="containsText" text="Riesgo Bajo">
      <formula>NOT(ISERROR(SEARCH("Riesgo Bajo",E30)))</formula>
    </cfRule>
    <cfRule type="containsText" dxfId="170" priority="47" stopIfTrue="1" operator="containsText" text="Riesgo Alto">
      <formula>NOT(ISERROR(SEARCH("Riesgo Alto",E30)))</formula>
    </cfRule>
    <cfRule type="containsText" dxfId="169" priority="48" stopIfTrue="1" operator="containsText" text="Riesgo Extremo">
      <formula>NOT(ISERROR(SEARCH("Riesgo Extremo",E30)))</formula>
    </cfRule>
  </conditionalFormatting>
  <conditionalFormatting sqref="E30">
    <cfRule type="containsText" dxfId="168" priority="43" stopIfTrue="1" operator="containsText" text="Riesgo Extremo">
      <formula>NOT(ISERROR(SEARCH("Riesgo Extremo",E30)))</formula>
    </cfRule>
  </conditionalFormatting>
  <conditionalFormatting sqref="E32">
    <cfRule type="containsText" dxfId="167" priority="26" stopIfTrue="1" operator="containsText" text="Riesgo Alto">
      <formula>NOT(ISERROR(SEARCH("Riesgo Alto",E32)))</formula>
    </cfRule>
    <cfRule type="containsText" dxfId="166" priority="27" stopIfTrue="1" operator="containsText" text="Riesgo Moderado">
      <formula>NOT(ISERROR(SEARCH("Riesgo Moderado",E32)))</formula>
    </cfRule>
    <cfRule type="containsText" dxfId="165" priority="28" stopIfTrue="1" operator="containsText" text="Riesgo Bajo">
      <formula>NOT(ISERROR(SEARCH("Riesgo Bajo",E32)))</formula>
    </cfRule>
    <cfRule type="containsText" dxfId="164" priority="29" stopIfTrue="1" operator="containsText" text="Riesgo Alto">
      <formula>NOT(ISERROR(SEARCH("Riesgo Alto",E32)))</formula>
    </cfRule>
    <cfRule type="containsText" dxfId="163" priority="30" stopIfTrue="1" operator="containsText" text="Riesgo Extremo">
      <formula>NOT(ISERROR(SEARCH("Riesgo Extremo",E32)))</formula>
    </cfRule>
  </conditionalFormatting>
  <conditionalFormatting sqref="E32">
    <cfRule type="containsText" dxfId="162" priority="25" stopIfTrue="1" operator="containsText" text="Riesgo Extremo">
      <formula>NOT(ISERROR(SEARCH("Riesgo Extremo",E32)))</formula>
    </cfRule>
  </conditionalFormatting>
  <conditionalFormatting sqref="AE31">
    <cfRule type="containsText" dxfId="161" priority="14" stopIfTrue="1" operator="containsText" text="Riesgo Alto">
      <formula>NOT(ISERROR(SEARCH("Riesgo Alto",AE31)))</formula>
    </cfRule>
    <cfRule type="containsText" dxfId="160" priority="15" stopIfTrue="1" operator="containsText" text="Riesgo Moderado">
      <formula>NOT(ISERROR(SEARCH("Riesgo Moderado",AE31)))</formula>
    </cfRule>
    <cfRule type="containsText" dxfId="159" priority="16" stopIfTrue="1" operator="containsText" text="Riesgo Bajo">
      <formula>NOT(ISERROR(SEARCH("Riesgo Bajo",AE31)))</formula>
    </cfRule>
    <cfRule type="containsText" dxfId="158" priority="17" stopIfTrue="1" operator="containsText" text="Riesgo Alto">
      <formula>NOT(ISERROR(SEARCH("Riesgo Alto",AE31)))</formula>
    </cfRule>
    <cfRule type="containsText" dxfId="157" priority="18" stopIfTrue="1" operator="containsText" text="Riesgo Extremo">
      <formula>NOT(ISERROR(SEARCH("Riesgo Extremo",AE31)))</formula>
    </cfRule>
  </conditionalFormatting>
  <conditionalFormatting sqref="AE31">
    <cfRule type="containsText" dxfId="156" priority="13" stopIfTrue="1" operator="containsText" text="Riesgo Extremo">
      <formula>NOT(ISERROR(SEARCH("Riesgo Extremo",AE31)))</formula>
    </cfRule>
  </conditionalFormatting>
  <conditionalFormatting sqref="AE29">
    <cfRule type="containsText" dxfId="155" priority="8" stopIfTrue="1" operator="containsText" text="Riesgo Alto">
      <formula>NOT(ISERROR(SEARCH("Riesgo Alto",AE29)))</formula>
    </cfRule>
    <cfRule type="containsText" dxfId="154" priority="9" stopIfTrue="1" operator="containsText" text="Riesgo Moderado">
      <formula>NOT(ISERROR(SEARCH("Riesgo Moderado",AE29)))</formula>
    </cfRule>
    <cfRule type="containsText" dxfId="153" priority="10" stopIfTrue="1" operator="containsText" text="Riesgo Bajo">
      <formula>NOT(ISERROR(SEARCH("Riesgo Bajo",AE29)))</formula>
    </cfRule>
    <cfRule type="containsText" dxfId="152" priority="11" stopIfTrue="1" operator="containsText" text="Riesgo Alto">
      <formula>NOT(ISERROR(SEARCH("Riesgo Alto",AE29)))</formula>
    </cfRule>
    <cfRule type="containsText" dxfId="151" priority="12" stopIfTrue="1" operator="containsText" text="Riesgo Extremo">
      <formula>NOT(ISERROR(SEARCH("Riesgo Extremo",AE29)))</formula>
    </cfRule>
  </conditionalFormatting>
  <conditionalFormatting sqref="AE29">
    <cfRule type="containsText" dxfId="150" priority="7" stopIfTrue="1" operator="containsText" text="Riesgo Extremo">
      <formula>NOT(ISERROR(SEARCH("Riesgo Extremo",AE29)))</formula>
    </cfRule>
  </conditionalFormatting>
  <conditionalFormatting sqref="AE33">
    <cfRule type="containsText" dxfId="149" priority="2" stopIfTrue="1" operator="containsText" text="Riesgo Alto">
      <formula>NOT(ISERROR(SEARCH("Riesgo Alto",AE33)))</formula>
    </cfRule>
    <cfRule type="containsText" dxfId="148" priority="3" stopIfTrue="1" operator="containsText" text="Riesgo Moderado">
      <formula>NOT(ISERROR(SEARCH("Riesgo Moderado",AE33)))</formula>
    </cfRule>
    <cfRule type="containsText" dxfId="147" priority="4" stopIfTrue="1" operator="containsText" text="Riesgo Bajo">
      <formula>NOT(ISERROR(SEARCH("Riesgo Bajo",AE33)))</formula>
    </cfRule>
    <cfRule type="containsText" dxfId="146" priority="5" stopIfTrue="1" operator="containsText" text="Riesgo Alto">
      <formula>NOT(ISERROR(SEARCH("Riesgo Alto",AE33)))</formula>
    </cfRule>
    <cfRule type="containsText" dxfId="145" priority="6" stopIfTrue="1" operator="containsText" text="Riesgo Extremo">
      <formula>NOT(ISERROR(SEARCH("Riesgo Extremo",AE33)))</formula>
    </cfRule>
  </conditionalFormatting>
  <conditionalFormatting sqref="AE33">
    <cfRule type="containsText" dxfId="144" priority="1" stopIfTrue="1" operator="containsText" text="Riesgo Extremo">
      <formula>NOT(ISERROR(SEARCH("Riesgo Extremo",AE33)))</formula>
    </cfRule>
  </conditionalFormatting>
  <dataValidations count="2">
    <dataValidation type="list" allowBlank="1" showInputMessage="1" showErrorMessage="1" errorTitle="ERROR" error="Este valor no es permitido" sqref="F22 F25:F34" xr:uid="{C4429689-3500-4FC0-B0AD-508A22B41BDB}">
      <formula1>EXISTENCONTROLES</formula1>
    </dataValidation>
    <dataValidation type="list" allowBlank="1" showInputMessage="1" showErrorMessage="1" errorTitle="Error" error="Esta opción no está permitida" sqref="AH22 AH25:AH34" xr:uid="{EED675EE-1118-43A4-861C-FCCC869F2B80}">
      <formula1>OPCIONESDEMANEJO</formula1>
    </dataValidation>
  </dataValidations>
  <printOptions horizontalCentered="1" verticalCentered="1"/>
  <pageMargins left="0.98425196850393704" right="0" top="0" bottom="0" header="0" footer="0"/>
  <pageSetup scale="50"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B945D71D-5FA5-4040-97CA-FBB9DB41D6EC}">
          <x14:formula1>
            <xm:f>DB!$I$12:$I$13</xm:f>
          </x14:formula1>
          <xm:sqref>M31 M33:M34 M22:M29</xm:sqref>
        </x14:dataValidation>
        <x14:dataValidation type="list" allowBlank="1" showInputMessage="1" showErrorMessage="1" xr:uid="{B841F6D7-92D0-4E1D-A82B-399333690725}">
          <x14:formula1>
            <xm:f>DB!$H$12:$H$13</xm:f>
          </x14:formula1>
          <xm:sqref>L31 L33:L34 L22:L29</xm:sqref>
        </x14:dataValidation>
        <x14:dataValidation type="list" allowBlank="1" showInputMessage="1" showErrorMessage="1" xr:uid="{BF35B6A6-4F48-42C6-A5D0-EF399751E819}">
          <x14:formula1>
            <xm:f>DB!$D$12:$D$13</xm:f>
          </x14:formula1>
          <xm:sqref>H31 H33:H34 H22:H29</xm:sqref>
        </x14:dataValidation>
        <x14:dataValidation type="list" allowBlank="1" showInputMessage="1" showErrorMessage="1" xr:uid="{35D14267-677D-42C3-BBE6-BD18054667B9}">
          <x14:formula1>
            <xm:f>DB!$N$12:$N$13</xm:f>
          </x14:formula1>
          <xm:sqref>W22 W25:W34</xm:sqref>
        </x14:dataValidation>
        <x14:dataValidation type="list" allowBlank="1" showInputMessage="1" showErrorMessage="1" xr:uid="{2C078007-9313-45DF-8F3A-480DCDC622EB}">
          <x14:formula1>
            <xm:f>DB!$N$12:$N$14</xm:f>
          </x14:formula1>
          <xm:sqref>X22 X25:X34</xm:sqref>
        </x14:dataValidation>
        <x14:dataValidation type="list" allowBlank="1" showInputMessage="1" showErrorMessage="1" xr:uid="{024BE066-5BB5-45C2-AD1B-13E6FABDF2BC}">
          <x14:formula1>
            <xm:f>DB!$J$12:$J$14</xm:f>
          </x14:formula1>
          <xm:sqref>N31 N33:N34 N22:N29</xm:sqref>
        </x14:dataValidation>
        <x14:dataValidation type="list" allowBlank="1" showInputMessage="1" showErrorMessage="1" xr:uid="{83FE9283-4FF5-4E0F-96F8-C69AB0151834}">
          <x14:formula1>
            <xm:f>DB!$G$12:$G$14</xm:f>
          </x14:formula1>
          <xm:sqref>K31 K33:K34 K22:K29</xm:sqref>
        </x14:dataValidation>
        <x14:dataValidation type="list" allowBlank="1" showInputMessage="1" showErrorMessage="1" xr:uid="{278397BB-CB9D-43E1-9FF1-AA74685048F3}">
          <x14:formula1>
            <xm:f>DB!$F$12:$F$13</xm:f>
          </x14:formula1>
          <xm:sqref>J31 J33:J34 J22:J29</xm:sqref>
        </x14:dataValidation>
        <x14:dataValidation type="list" allowBlank="1" showInputMessage="1" showErrorMessage="1" xr:uid="{2D915555-17B5-4B63-A3EE-517A06CF90E1}">
          <x14:formula1>
            <xm:f>DB!$E$12:$E$13</xm:f>
          </x14:formula1>
          <xm:sqref>I31 I33:I34 I22:I29</xm:sqref>
        </x14:dataValidation>
        <x14:dataValidation type="list" allowBlank="1" showInputMessage="1" showErrorMessage="1" xr:uid="{99C7364B-8949-4A13-A482-CA385E9EC4AE}">
          <x14:formula1>
            <xm:f>DB!$L$12:$L$14</xm:f>
          </x14:formula1>
          <xm:sqref>Q31 Q33:Q34 Q22:Q29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18573-4FE5-4D75-8A0E-E18F677F4478}">
  <dimension ref="A1:R163"/>
  <sheetViews>
    <sheetView topLeftCell="A10" zoomScale="55" zoomScaleNormal="55" workbookViewId="0">
      <selection activeCell="A14" sqref="A14:C14"/>
    </sheetView>
  </sheetViews>
  <sheetFormatPr baseColWidth="10" defaultRowHeight="18.75"/>
  <cols>
    <col min="1" max="1" width="73.140625" style="241" customWidth="1"/>
    <col min="2" max="2" width="27.28515625" style="241" customWidth="1"/>
    <col min="3" max="3" width="44" style="241" customWidth="1"/>
    <col min="4" max="4" width="39.28515625" style="241" customWidth="1"/>
    <col min="5" max="5" width="22" style="241" customWidth="1"/>
    <col min="6" max="7" width="21.140625" style="241" customWidth="1"/>
    <col min="8" max="8" width="23.28515625" style="242" customWidth="1"/>
    <col min="9" max="10" width="21" style="240" customWidth="1"/>
    <col min="11" max="11" width="38.140625" style="238" customWidth="1"/>
    <col min="12" max="12" width="23" style="238" customWidth="1"/>
    <col min="13" max="13" width="34.5703125" style="238" customWidth="1"/>
    <col min="14" max="17" width="11.42578125" style="238"/>
    <col min="18" max="18" width="26.85546875" style="238" customWidth="1"/>
    <col min="19" max="19" width="5" style="241" customWidth="1"/>
    <col min="20" max="20" width="11.42578125" style="241"/>
    <col min="21" max="21" width="45.42578125" style="241" customWidth="1"/>
    <col min="22" max="22" width="13.42578125" style="241" customWidth="1"/>
    <col min="23" max="23" width="11.42578125" style="241"/>
    <col min="24" max="24" width="14.140625" style="241" customWidth="1"/>
    <col min="25" max="25" width="13.140625" style="241" customWidth="1"/>
    <col min="26" max="26" width="11.42578125" style="241"/>
    <col min="27" max="27" width="15.85546875" style="241" customWidth="1"/>
    <col min="28" max="28" width="26" style="241" customWidth="1"/>
    <col min="29" max="256" width="11.42578125" style="241"/>
    <col min="257" max="257" width="73.140625" style="241" customWidth="1"/>
    <col min="258" max="258" width="27.28515625" style="241" customWidth="1"/>
    <col min="259" max="259" width="44" style="241" customWidth="1"/>
    <col min="260" max="260" width="39.28515625" style="241" customWidth="1"/>
    <col min="261" max="261" width="22" style="241" customWidth="1"/>
    <col min="262" max="263" width="21.140625" style="241" customWidth="1"/>
    <col min="264" max="264" width="23.28515625" style="241" customWidth="1"/>
    <col min="265" max="266" width="21" style="241" customWidth="1"/>
    <col min="267" max="267" width="45.42578125" style="241" customWidth="1"/>
    <col min="268" max="268" width="16" style="241" customWidth="1"/>
    <col min="269" max="273" width="11.42578125" style="241"/>
    <col min="274" max="274" width="26.85546875" style="241" customWidth="1"/>
    <col min="275" max="275" width="5" style="241" customWidth="1"/>
    <col min="276" max="276" width="11.42578125" style="241"/>
    <col min="277" max="277" width="45.42578125" style="241" customWidth="1"/>
    <col min="278" max="278" width="13.42578125" style="241" customWidth="1"/>
    <col min="279" max="279" width="11.42578125" style="241"/>
    <col min="280" max="280" width="14.140625" style="241" customWidth="1"/>
    <col min="281" max="281" width="13.140625" style="241" customWidth="1"/>
    <col min="282" max="282" width="11.42578125" style="241"/>
    <col min="283" max="283" width="15.85546875" style="241" customWidth="1"/>
    <col min="284" max="284" width="26" style="241" customWidth="1"/>
    <col min="285" max="512" width="11.42578125" style="241"/>
    <col min="513" max="513" width="73.140625" style="241" customWidth="1"/>
    <col min="514" max="514" width="27.28515625" style="241" customWidth="1"/>
    <col min="515" max="515" width="44" style="241" customWidth="1"/>
    <col min="516" max="516" width="39.28515625" style="241" customWidth="1"/>
    <col min="517" max="517" width="22" style="241" customWidth="1"/>
    <col min="518" max="519" width="21.140625" style="241" customWidth="1"/>
    <col min="520" max="520" width="23.28515625" style="241" customWidth="1"/>
    <col min="521" max="522" width="21" style="241" customWidth="1"/>
    <col min="523" max="523" width="45.42578125" style="241" customWidth="1"/>
    <col min="524" max="524" width="16" style="241" customWidth="1"/>
    <col min="525" max="529" width="11.42578125" style="241"/>
    <col min="530" max="530" width="26.85546875" style="241" customWidth="1"/>
    <col min="531" max="531" width="5" style="241" customWidth="1"/>
    <col min="532" max="532" width="11.42578125" style="241"/>
    <col min="533" max="533" width="45.42578125" style="241" customWidth="1"/>
    <col min="534" max="534" width="13.42578125" style="241" customWidth="1"/>
    <col min="535" max="535" width="11.42578125" style="241"/>
    <col min="536" max="536" width="14.140625" style="241" customWidth="1"/>
    <col min="537" max="537" width="13.140625" style="241" customWidth="1"/>
    <col min="538" max="538" width="11.42578125" style="241"/>
    <col min="539" max="539" width="15.85546875" style="241" customWidth="1"/>
    <col min="540" max="540" width="26" style="241" customWidth="1"/>
    <col min="541" max="768" width="11.42578125" style="241"/>
    <col min="769" max="769" width="73.140625" style="241" customWidth="1"/>
    <col min="770" max="770" width="27.28515625" style="241" customWidth="1"/>
    <col min="771" max="771" width="44" style="241" customWidth="1"/>
    <col min="772" max="772" width="39.28515625" style="241" customWidth="1"/>
    <col min="773" max="773" width="22" style="241" customWidth="1"/>
    <col min="774" max="775" width="21.140625" style="241" customWidth="1"/>
    <col min="776" max="776" width="23.28515625" style="241" customWidth="1"/>
    <col min="777" max="778" width="21" style="241" customWidth="1"/>
    <col min="779" max="779" width="45.42578125" style="241" customWidth="1"/>
    <col min="780" max="780" width="16" style="241" customWidth="1"/>
    <col min="781" max="785" width="11.42578125" style="241"/>
    <col min="786" max="786" width="26.85546875" style="241" customWidth="1"/>
    <col min="787" max="787" width="5" style="241" customWidth="1"/>
    <col min="788" max="788" width="11.42578125" style="241"/>
    <col min="789" max="789" width="45.42578125" style="241" customWidth="1"/>
    <col min="790" max="790" width="13.42578125" style="241" customWidth="1"/>
    <col min="791" max="791" width="11.42578125" style="241"/>
    <col min="792" max="792" width="14.140625" style="241" customWidth="1"/>
    <col min="793" max="793" width="13.140625" style="241" customWidth="1"/>
    <col min="794" max="794" width="11.42578125" style="241"/>
    <col min="795" max="795" width="15.85546875" style="241" customWidth="1"/>
    <col min="796" max="796" width="26" style="241" customWidth="1"/>
    <col min="797" max="1024" width="11.42578125" style="241"/>
    <col min="1025" max="1025" width="73.140625" style="241" customWidth="1"/>
    <col min="1026" max="1026" width="27.28515625" style="241" customWidth="1"/>
    <col min="1027" max="1027" width="44" style="241" customWidth="1"/>
    <col min="1028" max="1028" width="39.28515625" style="241" customWidth="1"/>
    <col min="1029" max="1029" width="22" style="241" customWidth="1"/>
    <col min="1030" max="1031" width="21.140625" style="241" customWidth="1"/>
    <col min="1032" max="1032" width="23.28515625" style="241" customWidth="1"/>
    <col min="1033" max="1034" width="21" style="241" customWidth="1"/>
    <col min="1035" max="1035" width="45.42578125" style="241" customWidth="1"/>
    <col min="1036" max="1036" width="16" style="241" customWidth="1"/>
    <col min="1037" max="1041" width="11.42578125" style="241"/>
    <col min="1042" max="1042" width="26.85546875" style="241" customWidth="1"/>
    <col min="1043" max="1043" width="5" style="241" customWidth="1"/>
    <col min="1044" max="1044" width="11.42578125" style="241"/>
    <col min="1045" max="1045" width="45.42578125" style="241" customWidth="1"/>
    <col min="1046" max="1046" width="13.42578125" style="241" customWidth="1"/>
    <col min="1047" max="1047" width="11.42578125" style="241"/>
    <col min="1048" max="1048" width="14.140625" style="241" customWidth="1"/>
    <col min="1049" max="1049" width="13.140625" style="241" customWidth="1"/>
    <col min="1050" max="1050" width="11.42578125" style="241"/>
    <col min="1051" max="1051" width="15.85546875" style="241" customWidth="1"/>
    <col min="1052" max="1052" width="26" style="241" customWidth="1"/>
    <col min="1053" max="1280" width="11.42578125" style="241"/>
    <col min="1281" max="1281" width="73.140625" style="241" customWidth="1"/>
    <col min="1282" max="1282" width="27.28515625" style="241" customWidth="1"/>
    <col min="1283" max="1283" width="44" style="241" customWidth="1"/>
    <col min="1284" max="1284" width="39.28515625" style="241" customWidth="1"/>
    <col min="1285" max="1285" width="22" style="241" customWidth="1"/>
    <col min="1286" max="1287" width="21.140625" style="241" customWidth="1"/>
    <col min="1288" max="1288" width="23.28515625" style="241" customWidth="1"/>
    <col min="1289" max="1290" width="21" style="241" customWidth="1"/>
    <col min="1291" max="1291" width="45.42578125" style="241" customWidth="1"/>
    <col min="1292" max="1292" width="16" style="241" customWidth="1"/>
    <col min="1293" max="1297" width="11.42578125" style="241"/>
    <col min="1298" max="1298" width="26.85546875" style="241" customWidth="1"/>
    <col min="1299" max="1299" width="5" style="241" customWidth="1"/>
    <col min="1300" max="1300" width="11.42578125" style="241"/>
    <col min="1301" max="1301" width="45.42578125" style="241" customWidth="1"/>
    <col min="1302" max="1302" width="13.42578125" style="241" customWidth="1"/>
    <col min="1303" max="1303" width="11.42578125" style="241"/>
    <col min="1304" max="1304" width="14.140625" style="241" customWidth="1"/>
    <col min="1305" max="1305" width="13.140625" style="241" customWidth="1"/>
    <col min="1306" max="1306" width="11.42578125" style="241"/>
    <col min="1307" max="1307" width="15.85546875" style="241" customWidth="1"/>
    <col min="1308" max="1308" width="26" style="241" customWidth="1"/>
    <col min="1309" max="1536" width="11.42578125" style="241"/>
    <col min="1537" max="1537" width="73.140625" style="241" customWidth="1"/>
    <col min="1538" max="1538" width="27.28515625" style="241" customWidth="1"/>
    <col min="1539" max="1539" width="44" style="241" customWidth="1"/>
    <col min="1540" max="1540" width="39.28515625" style="241" customWidth="1"/>
    <col min="1541" max="1541" width="22" style="241" customWidth="1"/>
    <col min="1542" max="1543" width="21.140625" style="241" customWidth="1"/>
    <col min="1544" max="1544" width="23.28515625" style="241" customWidth="1"/>
    <col min="1545" max="1546" width="21" style="241" customWidth="1"/>
    <col min="1547" max="1547" width="45.42578125" style="241" customWidth="1"/>
    <col min="1548" max="1548" width="16" style="241" customWidth="1"/>
    <col min="1549" max="1553" width="11.42578125" style="241"/>
    <col min="1554" max="1554" width="26.85546875" style="241" customWidth="1"/>
    <col min="1555" max="1555" width="5" style="241" customWidth="1"/>
    <col min="1556" max="1556" width="11.42578125" style="241"/>
    <col min="1557" max="1557" width="45.42578125" style="241" customWidth="1"/>
    <col min="1558" max="1558" width="13.42578125" style="241" customWidth="1"/>
    <col min="1559" max="1559" width="11.42578125" style="241"/>
    <col min="1560" max="1560" width="14.140625" style="241" customWidth="1"/>
    <col min="1561" max="1561" width="13.140625" style="241" customWidth="1"/>
    <col min="1562" max="1562" width="11.42578125" style="241"/>
    <col min="1563" max="1563" width="15.85546875" style="241" customWidth="1"/>
    <col min="1564" max="1564" width="26" style="241" customWidth="1"/>
    <col min="1565" max="1792" width="11.42578125" style="241"/>
    <col min="1793" max="1793" width="73.140625" style="241" customWidth="1"/>
    <col min="1794" max="1794" width="27.28515625" style="241" customWidth="1"/>
    <col min="1795" max="1795" width="44" style="241" customWidth="1"/>
    <col min="1796" max="1796" width="39.28515625" style="241" customWidth="1"/>
    <col min="1797" max="1797" width="22" style="241" customWidth="1"/>
    <col min="1798" max="1799" width="21.140625" style="241" customWidth="1"/>
    <col min="1800" max="1800" width="23.28515625" style="241" customWidth="1"/>
    <col min="1801" max="1802" width="21" style="241" customWidth="1"/>
    <col min="1803" max="1803" width="45.42578125" style="241" customWidth="1"/>
    <col min="1804" max="1804" width="16" style="241" customWidth="1"/>
    <col min="1805" max="1809" width="11.42578125" style="241"/>
    <col min="1810" max="1810" width="26.85546875" style="241" customWidth="1"/>
    <col min="1811" max="1811" width="5" style="241" customWidth="1"/>
    <col min="1812" max="1812" width="11.42578125" style="241"/>
    <col min="1813" max="1813" width="45.42578125" style="241" customWidth="1"/>
    <col min="1814" max="1814" width="13.42578125" style="241" customWidth="1"/>
    <col min="1815" max="1815" width="11.42578125" style="241"/>
    <col min="1816" max="1816" width="14.140625" style="241" customWidth="1"/>
    <col min="1817" max="1817" width="13.140625" style="241" customWidth="1"/>
    <col min="1818" max="1818" width="11.42578125" style="241"/>
    <col min="1819" max="1819" width="15.85546875" style="241" customWidth="1"/>
    <col min="1820" max="1820" width="26" style="241" customWidth="1"/>
    <col min="1821" max="2048" width="11.42578125" style="241"/>
    <col min="2049" max="2049" width="73.140625" style="241" customWidth="1"/>
    <col min="2050" max="2050" width="27.28515625" style="241" customWidth="1"/>
    <col min="2051" max="2051" width="44" style="241" customWidth="1"/>
    <col min="2052" max="2052" width="39.28515625" style="241" customWidth="1"/>
    <col min="2053" max="2053" width="22" style="241" customWidth="1"/>
    <col min="2054" max="2055" width="21.140625" style="241" customWidth="1"/>
    <col min="2056" max="2056" width="23.28515625" style="241" customWidth="1"/>
    <col min="2057" max="2058" width="21" style="241" customWidth="1"/>
    <col min="2059" max="2059" width="45.42578125" style="241" customWidth="1"/>
    <col min="2060" max="2060" width="16" style="241" customWidth="1"/>
    <col min="2061" max="2065" width="11.42578125" style="241"/>
    <col min="2066" max="2066" width="26.85546875" style="241" customWidth="1"/>
    <col min="2067" max="2067" width="5" style="241" customWidth="1"/>
    <col min="2068" max="2068" width="11.42578125" style="241"/>
    <col min="2069" max="2069" width="45.42578125" style="241" customWidth="1"/>
    <col min="2070" max="2070" width="13.42578125" style="241" customWidth="1"/>
    <col min="2071" max="2071" width="11.42578125" style="241"/>
    <col min="2072" max="2072" width="14.140625" style="241" customWidth="1"/>
    <col min="2073" max="2073" width="13.140625" style="241" customWidth="1"/>
    <col min="2074" max="2074" width="11.42578125" style="241"/>
    <col min="2075" max="2075" width="15.85546875" style="241" customWidth="1"/>
    <col min="2076" max="2076" width="26" style="241" customWidth="1"/>
    <col min="2077" max="2304" width="11.42578125" style="241"/>
    <col min="2305" max="2305" width="73.140625" style="241" customWidth="1"/>
    <col min="2306" max="2306" width="27.28515625" style="241" customWidth="1"/>
    <col min="2307" max="2307" width="44" style="241" customWidth="1"/>
    <col min="2308" max="2308" width="39.28515625" style="241" customWidth="1"/>
    <col min="2309" max="2309" width="22" style="241" customWidth="1"/>
    <col min="2310" max="2311" width="21.140625" style="241" customWidth="1"/>
    <col min="2312" max="2312" width="23.28515625" style="241" customWidth="1"/>
    <col min="2313" max="2314" width="21" style="241" customWidth="1"/>
    <col min="2315" max="2315" width="45.42578125" style="241" customWidth="1"/>
    <col min="2316" max="2316" width="16" style="241" customWidth="1"/>
    <col min="2317" max="2321" width="11.42578125" style="241"/>
    <col min="2322" max="2322" width="26.85546875" style="241" customWidth="1"/>
    <col min="2323" max="2323" width="5" style="241" customWidth="1"/>
    <col min="2324" max="2324" width="11.42578125" style="241"/>
    <col min="2325" max="2325" width="45.42578125" style="241" customWidth="1"/>
    <col min="2326" max="2326" width="13.42578125" style="241" customWidth="1"/>
    <col min="2327" max="2327" width="11.42578125" style="241"/>
    <col min="2328" max="2328" width="14.140625" style="241" customWidth="1"/>
    <col min="2329" max="2329" width="13.140625" style="241" customWidth="1"/>
    <col min="2330" max="2330" width="11.42578125" style="241"/>
    <col min="2331" max="2331" width="15.85546875" style="241" customWidth="1"/>
    <col min="2332" max="2332" width="26" style="241" customWidth="1"/>
    <col min="2333" max="2560" width="11.42578125" style="241"/>
    <col min="2561" max="2561" width="73.140625" style="241" customWidth="1"/>
    <col min="2562" max="2562" width="27.28515625" style="241" customWidth="1"/>
    <col min="2563" max="2563" width="44" style="241" customWidth="1"/>
    <col min="2564" max="2564" width="39.28515625" style="241" customWidth="1"/>
    <col min="2565" max="2565" width="22" style="241" customWidth="1"/>
    <col min="2566" max="2567" width="21.140625" style="241" customWidth="1"/>
    <col min="2568" max="2568" width="23.28515625" style="241" customWidth="1"/>
    <col min="2569" max="2570" width="21" style="241" customWidth="1"/>
    <col min="2571" max="2571" width="45.42578125" style="241" customWidth="1"/>
    <col min="2572" max="2572" width="16" style="241" customWidth="1"/>
    <col min="2573" max="2577" width="11.42578125" style="241"/>
    <col min="2578" max="2578" width="26.85546875" style="241" customWidth="1"/>
    <col min="2579" max="2579" width="5" style="241" customWidth="1"/>
    <col min="2580" max="2580" width="11.42578125" style="241"/>
    <col min="2581" max="2581" width="45.42578125" style="241" customWidth="1"/>
    <col min="2582" max="2582" width="13.42578125" style="241" customWidth="1"/>
    <col min="2583" max="2583" width="11.42578125" style="241"/>
    <col min="2584" max="2584" width="14.140625" style="241" customWidth="1"/>
    <col min="2585" max="2585" width="13.140625" style="241" customWidth="1"/>
    <col min="2586" max="2586" width="11.42578125" style="241"/>
    <col min="2587" max="2587" width="15.85546875" style="241" customWidth="1"/>
    <col min="2588" max="2588" width="26" style="241" customWidth="1"/>
    <col min="2589" max="2816" width="11.42578125" style="241"/>
    <col min="2817" max="2817" width="73.140625" style="241" customWidth="1"/>
    <col min="2818" max="2818" width="27.28515625" style="241" customWidth="1"/>
    <col min="2819" max="2819" width="44" style="241" customWidth="1"/>
    <col min="2820" max="2820" width="39.28515625" style="241" customWidth="1"/>
    <col min="2821" max="2821" width="22" style="241" customWidth="1"/>
    <col min="2822" max="2823" width="21.140625" style="241" customWidth="1"/>
    <col min="2824" max="2824" width="23.28515625" style="241" customWidth="1"/>
    <col min="2825" max="2826" width="21" style="241" customWidth="1"/>
    <col min="2827" max="2827" width="45.42578125" style="241" customWidth="1"/>
    <col min="2828" max="2828" width="16" style="241" customWidth="1"/>
    <col min="2829" max="2833" width="11.42578125" style="241"/>
    <col min="2834" max="2834" width="26.85546875" style="241" customWidth="1"/>
    <col min="2835" max="2835" width="5" style="241" customWidth="1"/>
    <col min="2836" max="2836" width="11.42578125" style="241"/>
    <col min="2837" max="2837" width="45.42578125" style="241" customWidth="1"/>
    <col min="2838" max="2838" width="13.42578125" style="241" customWidth="1"/>
    <col min="2839" max="2839" width="11.42578125" style="241"/>
    <col min="2840" max="2840" width="14.140625" style="241" customWidth="1"/>
    <col min="2841" max="2841" width="13.140625" style="241" customWidth="1"/>
    <col min="2842" max="2842" width="11.42578125" style="241"/>
    <col min="2843" max="2843" width="15.85546875" style="241" customWidth="1"/>
    <col min="2844" max="2844" width="26" style="241" customWidth="1"/>
    <col min="2845" max="3072" width="11.42578125" style="241"/>
    <col min="3073" max="3073" width="73.140625" style="241" customWidth="1"/>
    <col min="3074" max="3074" width="27.28515625" style="241" customWidth="1"/>
    <col min="3075" max="3075" width="44" style="241" customWidth="1"/>
    <col min="3076" max="3076" width="39.28515625" style="241" customWidth="1"/>
    <col min="3077" max="3077" width="22" style="241" customWidth="1"/>
    <col min="3078" max="3079" width="21.140625" style="241" customWidth="1"/>
    <col min="3080" max="3080" width="23.28515625" style="241" customWidth="1"/>
    <col min="3081" max="3082" width="21" style="241" customWidth="1"/>
    <col min="3083" max="3083" width="45.42578125" style="241" customWidth="1"/>
    <col min="3084" max="3084" width="16" style="241" customWidth="1"/>
    <col min="3085" max="3089" width="11.42578125" style="241"/>
    <col min="3090" max="3090" width="26.85546875" style="241" customWidth="1"/>
    <col min="3091" max="3091" width="5" style="241" customWidth="1"/>
    <col min="3092" max="3092" width="11.42578125" style="241"/>
    <col min="3093" max="3093" width="45.42578125" style="241" customWidth="1"/>
    <col min="3094" max="3094" width="13.42578125" style="241" customWidth="1"/>
    <col min="3095" max="3095" width="11.42578125" style="241"/>
    <col min="3096" max="3096" width="14.140625" style="241" customWidth="1"/>
    <col min="3097" max="3097" width="13.140625" style="241" customWidth="1"/>
    <col min="3098" max="3098" width="11.42578125" style="241"/>
    <col min="3099" max="3099" width="15.85546875" style="241" customWidth="1"/>
    <col min="3100" max="3100" width="26" style="241" customWidth="1"/>
    <col min="3101" max="3328" width="11.42578125" style="241"/>
    <col min="3329" max="3329" width="73.140625" style="241" customWidth="1"/>
    <col min="3330" max="3330" width="27.28515625" style="241" customWidth="1"/>
    <col min="3331" max="3331" width="44" style="241" customWidth="1"/>
    <col min="3332" max="3332" width="39.28515625" style="241" customWidth="1"/>
    <col min="3333" max="3333" width="22" style="241" customWidth="1"/>
    <col min="3334" max="3335" width="21.140625" style="241" customWidth="1"/>
    <col min="3336" max="3336" width="23.28515625" style="241" customWidth="1"/>
    <col min="3337" max="3338" width="21" style="241" customWidth="1"/>
    <col min="3339" max="3339" width="45.42578125" style="241" customWidth="1"/>
    <col min="3340" max="3340" width="16" style="241" customWidth="1"/>
    <col min="3341" max="3345" width="11.42578125" style="241"/>
    <col min="3346" max="3346" width="26.85546875" style="241" customWidth="1"/>
    <col min="3347" max="3347" width="5" style="241" customWidth="1"/>
    <col min="3348" max="3348" width="11.42578125" style="241"/>
    <col min="3349" max="3349" width="45.42578125" style="241" customWidth="1"/>
    <col min="3350" max="3350" width="13.42578125" style="241" customWidth="1"/>
    <col min="3351" max="3351" width="11.42578125" style="241"/>
    <col min="3352" max="3352" width="14.140625" style="241" customWidth="1"/>
    <col min="3353" max="3353" width="13.140625" style="241" customWidth="1"/>
    <col min="3354" max="3354" width="11.42578125" style="241"/>
    <col min="3355" max="3355" width="15.85546875" style="241" customWidth="1"/>
    <col min="3356" max="3356" width="26" style="241" customWidth="1"/>
    <col min="3357" max="3584" width="11.42578125" style="241"/>
    <col min="3585" max="3585" width="73.140625" style="241" customWidth="1"/>
    <col min="3586" max="3586" width="27.28515625" style="241" customWidth="1"/>
    <col min="3587" max="3587" width="44" style="241" customWidth="1"/>
    <col min="3588" max="3588" width="39.28515625" style="241" customWidth="1"/>
    <col min="3589" max="3589" width="22" style="241" customWidth="1"/>
    <col min="3590" max="3591" width="21.140625" style="241" customWidth="1"/>
    <col min="3592" max="3592" width="23.28515625" style="241" customWidth="1"/>
    <col min="3593" max="3594" width="21" style="241" customWidth="1"/>
    <col min="3595" max="3595" width="45.42578125" style="241" customWidth="1"/>
    <col min="3596" max="3596" width="16" style="241" customWidth="1"/>
    <col min="3597" max="3601" width="11.42578125" style="241"/>
    <col min="3602" max="3602" width="26.85546875" style="241" customWidth="1"/>
    <col min="3603" max="3603" width="5" style="241" customWidth="1"/>
    <col min="3604" max="3604" width="11.42578125" style="241"/>
    <col min="3605" max="3605" width="45.42578125" style="241" customWidth="1"/>
    <col min="3606" max="3606" width="13.42578125" style="241" customWidth="1"/>
    <col min="3607" max="3607" width="11.42578125" style="241"/>
    <col min="3608" max="3608" width="14.140625" style="241" customWidth="1"/>
    <col min="3609" max="3609" width="13.140625" style="241" customWidth="1"/>
    <col min="3610" max="3610" width="11.42578125" style="241"/>
    <col min="3611" max="3611" width="15.85546875" style="241" customWidth="1"/>
    <col min="3612" max="3612" width="26" style="241" customWidth="1"/>
    <col min="3613" max="3840" width="11.42578125" style="241"/>
    <col min="3841" max="3841" width="73.140625" style="241" customWidth="1"/>
    <col min="3842" max="3842" width="27.28515625" style="241" customWidth="1"/>
    <col min="3843" max="3843" width="44" style="241" customWidth="1"/>
    <col min="3844" max="3844" width="39.28515625" style="241" customWidth="1"/>
    <col min="3845" max="3845" width="22" style="241" customWidth="1"/>
    <col min="3846" max="3847" width="21.140625" style="241" customWidth="1"/>
    <col min="3848" max="3848" width="23.28515625" style="241" customWidth="1"/>
    <col min="3849" max="3850" width="21" style="241" customWidth="1"/>
    <col min="3851" max="3851" width="45.42578125" style="241" customWidth="1"/>
    <col min="3852" max="3852" width="16" style="241" customWidth="1"/>
    <col min="3853" max="3857" width="11.42578125" style="241"/>
    <col min="3858" max="3858" width="26.85546875" style="241" customWidth="1"/>
    <col min="3859" max="3859" width="5" style="241" customWidth="1"/>
    <col min="3860" max="3860" width="11.42578125" style="241"/>
    <col min="3861" max="3861" width="45.42578125" style="241" customWidth="1"/>
    <col min="3862" max="3862" width="13.42578125" style="241" customWidth="1"/>
    <col min="3863" max="3863" width="11.42578125" style="241"/>
    <col min="3864" max="3864" width="14.140625" style="241" customWidth="1"/>
    <col min="3865" max="3865" width="13.140625" style="241" customWidth="1"/>
    <col min="3866" max="3866" width="11.42578125" style="241"/>
    <col min="3867" max="3867" width="15.85546875" style="241" customWidth="1"/>
    <col min="3868" max="3868" width="26" style="241" customWidth="1"/>
    <col min="3869" max="4096" width="11.42578125" style="241"/>
    <col min="4097" max="4097" width="73.140625" style="241" customWidth="1"/>
    <col min="4098" max="4098" width="27.28515625" style="241" customWidth="1"/>
    <col min="4099" max="4099" width="44" style="241" customWidth="1"/>
    <col min="4100" max="4100" width="39.28515625" style="241" customWidth="1"/>
    <col min="4101" max="4101" width="22" style="241" customWidth="1"/>
    <col min="4102" max="4103" width="21.140625" style="241" customWidth="1"/>
    <col min="4104" max="4104" width="23.28515625" style="241" customWidth="1"/>
    <col min="4105" max="4106" width="21" style="241" customWidth="1"/>
    <col min="4107" max="4107" width="45.42578125" style="241" customWidth="1"/>
    <col min="4108" max="4108" width="16" style="241" customWidth="1"/>
    <col min="4109" max="4113" width="11.42578125" style="241"/>
    <col min="4114" max="4114" width="26.85546875" style="241" customWidth="1"/>
    <col min="4115" max="4115" width="5" style="241" customWidth="1"/>
    <col min="4116" max="4116" width="11.42578125" style="241"/>
    <col min="4117" max="4117" width="45.42578125" style="241" customWidth="1"/>
    <col min="4118" max="4118" width="13.42578125" style="241" customWidth="1"/>
    <col min="4119" max="4119" width="11.42578125" style="241"/>
    <col min="4120" max="4120" width="14.140625" style="241" customWidth="1"/>
    <col min="4121" max="4121" width="13.140625" style="241" customWidth="1"/>
    <col min="4122" max="4122" width="11.42578125" style="241"/>
    <col min="4123" max="4123" width="15.85546875" style="241" customWidth="1"/>
    <col min="4124" max="4124" width="26" style="241" customWidth="1"/>
    <col min="4125" max="4352" width="11.42578125" style="241"/>
    <col min="4353" max="4353" width="73.140625" style="241" customWidth="1"/>
    <col min="4354" max="4354" width="27.28515625" style="241" customWidth="1"/>
    <col min="4355" max="4355" width="44" style="241" customWidth="1"/>
    <col min="4356" max="4356" width="39.28515625" style="241" customWidth="1"/>
    <col min="4357" max="4357" width="22" style="241" customWidth="1"/>
    <col min="4358" max="4359" width="21.140625" style="241" customWidth="1"/>
    <col min="4360" max="4360" width="23.28515625" style="241" customWidth="1"/>
    <col min="4361" max="4362" width="21" style="241" customWidth="1"/>
    <col min="4363" max="4363" width="45.42578125" style="241" customWidth="1"/>
    <col min="4364" max="4364" width="16" style="241" customWidth="1"/>
    <col min="4365" max="4369" width="11.42578125" style="241"/>
    <col min="4370" max="4370" width="26.85546875" style="241" customWidth="1"/>
    <col min="4371" max="4371" width="5" style="241" customWidth="1"/>
    <col min="4372" max="4372" width="11.42578125" style="241"/>
    <col min="4373" max="4373" width="45.42578125" style="241" customWidth="1"/>
    <col min="4374" max="4374" width="13.42578125" style="241" customWidth="1"/>
    <col min="4375" max="4375" width="11.42578125" style="241"/>
    <col min="4376" max="4376" width="14.140625" style="241" customWidth="1"/>
    <col min="4377" max="4377" width="13.140625" style="241" customWidth="1"/>
    <col min="4378" max="4378" width="11.42578125" style="241"/>
    <col min="4379" max="4379" width="15.85546875" style="241" customWidth="1"/>
    <col min="4380" max="4380" width="26" style="241" customWidth="1"/>
    <col min="4381" max="4608" width="11.42578125" style="241"/>
    <col min="4609" max="4609" width="73.140625" style="241" customWidth="1"/>
    <col min="4610" max="4610" width="27.28515625" style="241" customWidth="1"/>
    <col min="4611" max="4611" width="44" style="241" customWidth="1"/>
    <col min="4612" max="4612" width="39.28515625" style="241" customWidth="1"/>
    <col min="4613" max="4613" width="22" style="241" customWidth="1"/>
    <col min="4614" max="4615" width="21.140625" style="241" customWidth="1"/>
    <col min="4616" max="4616" width="23.28515625" style="241" customWidth="1"/>
    <col min="4617" max="4618" width="21" style="241" customWidth="1"/>
    <col min="4619" max="4619" width="45.42578125" style="241" customWidth="1"/>
    <col min="4620" max="4620" width="16" style="241" customWidth="1"/>
    <col min="4621" max="4625" width="11.42578125" style="241"/>
    <col min="4626" max="4626" width="26.85546875" style="241" customWidth="1"/>
    <col min="4627" max="4627" width="5" style="241" customWidth="1"/>
    <col min="4628" max="4628" width="11.42578125" style="241"/>
    <col min="4629" max="4629" width="45.42578125" style="241" customWidth="1"/>
    <col min="4630" max="4630" width="13.42578125" style="241" customWidth="1"/>
    <col min="4631" max="4631" width="11.42578125" style="241"/>
    <col min="4632" max="4632" width="14.140625" style="241" customWidth="1"/>
    <col min="4633" max="4633" width="13.140625" style="241" customWidth="1"/>
    <col min="4634" max="4634" width="11.42578125" style="241"/>
    <col min="4635" max="4635" width="15.85546875" style="241" customWidth="1"/>
    <col min="4636" max="4636" width="26" style="241" customWidth="1"/>
    <col min="4637" max="4864" width="11.42578125" style="241"/>
    <col min="4865" max="4865" width="73.140625" style="241" customWidth="1"/>
    <col min="4866" max="4866" width="27.28515625" style="241" customWidth="1"/>
    <col min="4867" max="4867" width="44" style="241" customWidth="1"/>
    <col min="4868" max="4868" width="39.28515625" style="241" customWidth="1"/>
    <col min="4869" max="4869" width="22" style="241" customWidth="1"/>
    <col min="4870" max="4871" width="21.140625" style="241" customWidth="1"/>
    <col min="4872" max="4872" width="23.28515625" style="241" customWidth="1"/>
    <col min="4873" max="4874" width="21" style="241" customWidth="1"/>
    <col min="4875" max="4875" width="45.42578125" style="241" customWidth="1"/>
    <col min="4876" max="4876" width="16" style="241" customWidth="1"/>
    <col min="4877" max="4881" width="11.42578125" style="241"/>
    <col min="4882" max="4882" width="26.85546875" style="241" customWidth="1"/>
    <col min="4883" max="4883" width="5" style="241" customWidth="1"/>
    <col min="4884" max="4884" width="11.42578125" style="241"/>
    <col min="4885" max="4885" width="45.42578125" style="241" customWidth="1"/>
    <col min="4886" max="4886" width="13.42578125" style="241" customWidth="1"/>
    <col min="4887" max="4887" width="11.42578125" style="241"/>
    <col min="4888" max="4888" width="14.140625" style="241" customWidth="1"/>
    <col min="4889" max="4889" width="13.140625" style="241" customWidth="1"/>
    <col min="4890" max="4890" width="11.42578125" style="241"/>
    <col min="4891" max="4891" width="15.85546875" style="241" customWidth="1"/>
    <col min="4892" max="4892" width="26" style="241" customWidth="1"/>
    <col min="4893" max="5120" width="11.42578125" style="241"/>
    <col min="5121" max="5121" width="73.140625" style="241" customWidth="1"/>
    <col min="5122" max="5122" width="27.28515625" style="241" customWidth="1"/>
    <col min="5123" max="5123" width="44" style="241" customWidth="1"/>
    <col min="5124" max="5124" width="39.28515625" style="241" customWidth="1"/>
    <col min="5125" max="5125" width="22" style="241" customWidth="1"/>
    <col min="5126" max="5127" width="21.140625" style="241" customWidth="1"/>
    <col min="5128" max="5128" width="23.28515625" style="241" customWidth="1"/>
    <col min="5129" max="5130" width="21" style="241" customWidth="1"/>
    <col min="5131" max="5131" width="45.42578125" style="241" customWidth="1"/>
    <col min="5132" max="5132" width="16" style="241" customWidth="1"/>
    <col min="5133" max="5137" width="11.42578125" style="241"/>
    <col min="5138" max="5138" width="26.85546875" style="241" customWidth="1"/>
    <col min="5139" max="5139" width="5" style="241" customWidth="1"/>
    <col min="5140" max="5140" width="11.42578125" style="241"/>
    <col min="5141" max="5141" width="45.42578125" style="241" customWidth="1"/>
    <col min="5142" max="5142" width="13.42578125" style="241" customWidth="1"/>
    <col min="5143" max="5143" width="11.42578125" style="241"/>
    <col min="5144" max="5144" width="14.140625" style="241" customWidth="1"/>
    <col min="5145" max="5145" width="13.140625" style="241" customWidth="1"/>
    <col min="5146" max="5146" width="11.42578125" style="241"/>
    <col min="5147" max="5147" width="15.85546875" style="241" customWidth="1"/>
    <col min="5148" max="5148" width="26" style="241" customWidth="1"/>
    <col min="5149" max="5376" width="11.42578125" style="241"/>
    <col min="5377" max="5377" width="73.140625" style="241" customWidth="1"/>
    <col min="5378" max="5378" width="27.28515625" style="241" customWidth="1"/>
    <col min="5379" max="5379" width="44" style="241" customWidth="1"/>
    <col min="5380" max="5380" width="39.28515625" style="241" customWidth="1"/>
    <col min="5381" max="5381" width="22" style="241" customWidth="1"/>
    <col min="5382" max="5383" width="21.140625" style="241" customWidth="1"/>
    <col min="5384" max="5384" width="23.28515625" style="241" customWidth="1"/>
    <col min="5385" max="5386" width="21" style="241" customWidth="1"/>
    <col min="5387" max="5387" width="45.42578125" style="241" customWidth="1"/>
    <col min="5388" max="5388" width="16" style="241" customWidth="1"/>
    <col min="5389" max="5393" width="11.42578125" style="241"/>
    <col min="5394" max="5394" width="26.85546875" style="241" customWidth="1"/>
    <col min="5395" max="5395" width="5" style="241" customWidth="1"/>
    <col min="5396" max="5396" width="11.42578125" style="241"/>
    <col min="5397" max="5397" width="45.42578125" style="241" customWidth="1"/>
    <col min="5398" max="5398" width="13.42578125" style="241" customWidth="1"/>
    <col min="5399" max="5399" width="11.42578125" style="241"/>
    <col min="5400" max="5400" width="14.140625" style="241" customWidth="1"/>
    <col min="5401" max="5401" width="13.140625" style="241" customWidth="1"/>
    <col min="5402" max="5402" width="11.42578125" style="241"/>
    <col min="5403" max="5403" width="15.85546875" style="241" customWidth="1"/>
    <col min="5404" max="5404" width="26" style="241" customWidth="1"/>
    <col min="5405" max="5632" width="11.42578125" style="241"/>
    <col min="5633" max="5633" width="73.140625" style="241" customWidth="1"/>
    <col min="5634" max="5634" width="27.28515625" style="241" customWidth="1"/>
    <col min="5635" max="5635" width="44" style="241" customWidth="1"/>
    <col min="5636" max="5636" width="39.28515625" style="241" customWidth="1"/>
    <col min="5637" max="5637" width="22" style="241" customWidth="1"/>
    <col min="5638" max="5639" width="21.140625" style="241" customWidth="1"/>
    <col min="5640" max="5640" width="23.28515625" style="241" customWidth="1"/>
    <col min="5641" max="5642" width="21" style="241" customWidth="1"/>
    <col min="5643" max="5643" width="45.42578125" style="241" customWidth="1"/>
    <col min="5644" max="5644" width="16" style="241" customWidth="1"/>
    <col min="5645" max="5649" width="11.42578125" style="241"/>
    <col min="5650" max="5650" width="26.85546875" style="241" customWidth="1"/>
    <col min="5651" max="5651" width="5" style="241" customWidth="1"/>
    <col min="5652" max="5652" width="11.42578125" style="241"/>
    <col min="5653" max="5653" width="45.42578125" style="241" customWidth="1"/>
    <col min="5654" max="5654" width="13.42578125" style="241" customWidth="1"/>
    <col min="5655" max="5655" width="11.42578125" style="241"/>
    <col min="5656" max="5656" width="14.140625" style="241" customWidth="1"/>
    <col min="5657" max="5657" width="13.140625" style="241" customWidth="1"/>
    <col min="5658" max="5658" width="11.42578125" style="241"/>
    <col min="5659" max="5659" width="15.85546875" style="241" customWidth="1"/>
    <col min="5660" max="5660" width="26" style="241" customWidth="1"/>
    <col min="5661" max="5888" width="11.42578125" style="241"/>
    <col min="5889" max="5889" width="73.140625" style="241" customWidth="1"/>
    <col min="5890" max="5890" width="27.28515625" style="241" customWidth="1"/>
    <col min="5891" max="5891" width="44" style="241" customWidth="1"/>
    <col min="5892" max="5892" width="39.28515625" style="241" customWidth="1"/>
    <col min="5893" max="5893" width="22" style="241" customWidth="1"/>
    <col min="5894" max="5895" width="21.140625" style="241" customWidth="1"/>
    <col min="5896" max="5896" width="23.28515625" style="241" customWidth="1"/>
    <col min="5897" max="5898" width="21" style="241" customWidth="1"/>
    <col min="5899" max="5899" width="45.42578125" style="241" customWidth="1"/>
    <col min="5900" max="5900" width="16" style="241" customWidth="1"/>
    <col min="5901" max="5905" width="11.42578125" style="241"/>
    <col min="5906" max="5906" width="26.85546875" style="241" customWidth="1"/>
    <col min="5907" max="5907" width="5" style="241" customWidth="1"/>
    <col min="5908" max="5908" width="11.42578125" style="241"/>
    <col min="5909" max="5909" width="45.42578125" style="241" customWidth="1"/>
    <col min="5910" max="5910" width="13.42578125" style="241" customWidth="1"/>
    <col min="5911" max="5911" width="11.42578125" style="241"/>
    <col min="5912" max="5912" width="14.140625" style="241" customWidth="1"/>
    <col min="5913" max="5913" width="13.140625" style="241" customWidth="1"/>
    <col min="5914" max="5914" width="11.42578125" style="241"/>
    <col min="5915" max="5915" width="15.85546875" style="241" customWidth="1"/>
    <col min="5916" max="5916" width="26" style="241" customWidth="1"/>
    <col min="5917" max="6144" width="11.42578125" style="241"/>
    <col min="6145" max="6145" width="73.140625" style="241" customWidth="1"/>
    <col min="6146" max="6146" width="27.28515625" style="241" customWidth="1"/>
    <col min="6147" max="6147" width="44" style="241" customWidth="1"/>
    <col min="6148" max="6148" width="39.28515625" style="241" customWidth="1"/>
    <col min="6149" max="6149" width="22" style="241" customWidth="1"/>
    <col min="6150" max="6151" width="21.140625" style="241" customWidth="1"/>
    <col min="6152" max="6152" width="23.28515625" style="241" customWidth="1"/>
    <col min="6153" max="6154" width="21" style="241" customWidth="1"/>
    <col min="6155" max="6155" width="45.42578125" style="241" customWidth="1"/>
    <col min="6156" max="6156" width="16" style="241" customWidth="1"/>
    <col min="6157" max="6161" width="11.42578125" style="241"/>
    <col min="6162" max="6162" width="26.85546875" style="241" customWidth="1"/>
    <col min="6163" max="6163" width="5" style="241" customWidth="1"/>
    <col min="6164" max="6164" width="11.42578125" style="241"/>
    <col min="6165" max="6165" width="45.42578125" style="241" customWidth="1"/>
    <col min="6166" max="6166" width="13.42578125" style="241" customWidth="1"/>
    <col min="6167" max="6167" width="11.42578125" style="241"/>
    <col min="6168" max="6168" width="14.140625" style="241" customWidth="1"/>
    <col min="6169" max="6169" width="13.140625" style="241" customWidth="1"/>
    <col min="6170" max="6170" width="11.42578125" style="241"/>
    <col min="6171" max="6171" width="15.85546875" style="241" customWidth="1"/>
    <col min="6172" max="6172" width="26" style="241" customWidth="1"/>
    <col min="6173" max="6400" width="11.42578125" style="241"/>
    <col min="6401" max="6401" width="73.140625" style="241" customWidth="1"/>
    <col min="6402" max="6402" width="27.28515625" style="241" customWidth="1"/>
    <col min="6403" max="6403" width="44" style="241" customWidth="1"/>
    <col min="6404" max="6404" width="39.28515625" style="241" customWidth="1"/>
    <col min="6405" max="6405" width="22" style="241" customWidth="1"/>
    <col min="6406" max="6407" width="21.140625" style="241" customWidth="1"/>
    <col min="6408" max="6408" width="23.28515625" style="241" customWidth="1"/>
    <col min="6409" max="6410" width="21" style="241" customWidth="1"/>
    <col min="6411" max="6411" width="45.42578125" style="241" customWidth="1"/>
    <col min="6412" max="6412" width="16" style="241" customWidth="1"/>
    <col min="6413" max="6417" width="11.42578125" style="241"/>
    <col min="6418" max="6418" width="26.85546875" style="241" customWidth="1"/>
    <col min="6419" max="6419" width="5" style="241" customWidth="1"/>
    <col min="6420" max="6420" width="11.42578125" style="241"/>
    <col min="6421" max="6421" width="45.42578125" style="241" customWidth="1"/>
    <col min="6422" max="6422" width="13.42578125" style="241" customWidth="1"/>
    <col min="6423" max="6423" width="11.42578125" style="241"/>
    <col min="6424" max="6424" width="14.140625" style="241" customWidth="1"/>
    <col min="6425" max="6425" width="13.140625" style="241" customWidth="1"/>
    <col min="6426" max="6426" width="11.42578125" style="241"/>
    <col min="6427" max="6427" width="15.85546875" style="241" customWidth="1"/>
    <col min="6428" max="6428" width="26" style="241" customWidth="1"/>
    <col min="6429" max="6656" width="11.42578125" style="241"/>
    <col min="6657" max="6657" width="73.140625" style="241" customWidth="1"/>
    <col min="6658" max="6658" width="27.28515625" style="241" customWidth="1"/>
    <col min="6659" max="6659" width="44" style="241" customWidth="1"/>
    <col min="6660" max="6660" width="39.28515625" style="241" customWidth="1"/>
    <col min="6661" max="6661" width="22" style="241" customWidth="1"/>
    <col min="6662" max="6663" width="21.140625" style="241" customWidth="1"/>
    <col min="6664" max="6664" width="23.28515625" style="241" customWidth="1"/>
    <col min="6665" max="6666" width="21" style="241" customWidth="1"/>
    <col min="6667" max="6667" width="45.42578125" style="241" customWidth="1"/>
    <col min="6668" max="6668" width="16" style="241" customWidth="1"/>
    <col min="6669" max="6673" width="11.42578125" style="241"/>
    <col min="6674" max="6674" width="26.85546875" style="241" customWidth="1"/>
    <col min="6675" max="6675" width="5" style="241" customWidth="1"/>
    <col min="6676" max="6676" width="11.42578125" style="241"/>
    <col min="6677" max="6677" width="45.42578125" style="241" customWidth="1"/>
    <col min="6678" max="6678" width="13.42578125" style="241" customWidth="1"/>
    <col min="6679" max="6679" width="11.42578125" style="241"/>
    <col min="6680" max="6680" width="14.140625" style="241" customWidth="1"/>
    <col min="6681" max="6681" width="13.140625" style="241" customWidth="1"/>
    <col min="6682" max="6682" width="11.42578125" style="241"/>
    <col min="6683" max="6683" width="15.85546875" style="241" customWidth="1"/>
    <col min="6684" max="6684" width="26" style="241" customWidth="1"/>
    <col min="6685" max="6912" width="11.42578125" style="241"/>
    <col min="6913" max="6913" width="73.140625" style="241" customWidth="1"/>
    <col min="6914" max="6914" width="27.28515625" style="241" customWidth="1"/>
    <col min="6915" max="6915" width="44" style="241" customWidth="1"/>
    <col min="6916" max="6916" width="39.28515625" style="241" customWidth="1"/>
    <col min="6917" max="6917" width="22" style="241" customWidth="1"/>
    <col min="6918" max="6919" width="21.140625" style="241" customWidth="1"/>
    <col min="6920" max="6920" width="23.28515625" style="241" customWidth="1"/>
    <col min="6921" max="6922" width="21" style="241" customWidth="1"/>
    <col min="6923" max="6923" width="45.42578125" style="241" customWidth="1"/>
    <col min="6924" max="6924" width="16" style="241" customWidth="1"/>
    <col min="6925" max="6929" width="11.42578125" style="241"/>
    <col min="6930" max="6930" width="26.85546875" style="241" customWidth="1"/>
    <col min="6931" max="6931" width="5" style="241" customWidth="1"/>
    <col min="6932" max="6932" width="11.42578125" style="241"/>
    <col min="6933" max="6933" width="45.42578125" style="241" customWidth="1"/>
    <col min="6934" max="6934" width="13.42578125" style="241" customWidth="1"/>
    <col min="6935" max="6935" width="11.42578125" style="241"/>
    <col min="6936" max="6936" width="14.140625" style="241" customWidth="1"/>
    <col min="6937" max="6937" width="13.140625" style="241" customWidth="1"/>
    <col min="6938" max="6938" width="11.42578125" style="241"/>
    <col min="6939" max="6939" width="15.85546875" style="241" customWidth="1"/>
    <col min="6940" max="6940" width="26" style="241" customWidth="1"/>
    <col min="6941" max="7168" width="11.42578125" style="241"/>
    <col min="7169" max="7169" width="73.140625" style="241" customWidth="1"/>
    <col min="7170" max="7170" width="27.28515625" style="241" customWidth="1"/>
    <col min="7171" max="7171" width="44" style="241" customWidth="1"/>
    <col min="7172" max="7172" width="39.28515625" style="241" customWidth="1"/>
    <col min="7173" max="7173" width="22" style="241" customWidth="1"/>
    <col min="7174" max="7175" width="21.140625" style="241" customWidth="1"/>
    <col min="7176" max="7176" width="23.28515625" style="241" customWidth="1"/>
    <col min="7177" max="7178" width="21" style="241" customWidth="1"/>
    <col min="7179" max="7179" width="45.42578125" style="241" customWidth="1"/>
    <col min="7180" max="7180" width="16" style="241" customWidth="1"/>
    <col min="7181" max="7185" width="11.42578125" style="241"/>
    <col min="7186" max="7186" width="26.85546875" style="241" customWidth="1"/>
    <col min="7187" max="7187" width="5" style="241" customWidth="1"/>
    <col min="7188" max="7188" width="11.42578125" style="241"/>
    <col min="7189" max="7189" width="45.42578125" style="241" customWidth="1"/>
    <col min="7190" max="7190" width="13.42578125" style="241" customWidth="1"/>
    <col min="7191" max="7191" width="11.42578125" style="241"/>
    <col min="7192" max="7192" width="14.140625" style="241" customWidth="1"/>
    <col min="7193" max="7193" width="13.140625" style="241" customWidth="1"/>
    <col min="7194" max="7194" width="11.42578125" style="241"/>
    <col min="7195" max="7195" width="15.85546875" style="241" customWidth="1"/>
    <col min="7196" max="7196" width="26" style="241" customWidth="1"/>
    <col min="7197" max="7424" width="11.42578125" style="241"/>
    <col min="7425" max="7425" width="73.140625" style="241" customWidth="1"/>
    <col min="7426" max="7426" width="27.28515625" style="241" customWidth="1"/>
    <col min="7427" max="7427" width="44" style="241" customWidth="1"/>
    <col min="7428" max="7428" width="39.28515625" style="241" customWidth="1"/>
    <col min="7429" max="7429" width="22" style="241" customWidth="1"/>
    <col min="7430" max="7431" width="21.140625" style="241" customWidth="1"/>
    <col min="7432" max="7432" width="23.28515625" style="241" customWidth="1"/>
    <col min="7433" max="7434" width="21" style="241" customWidth="1"/>
    <col min="7435" max="7435" width="45.42578125" style="241" customWidth="1"/>
    <col min="7436" max="7436" width="16" style="241" customWidth="1"/>
    <col min="7437" max="7441" width="11.42578125" style="241"/>
    <col min="7442" max="7442" width="26.85546875" style="241" customWidth="1"/>
    <col min="7443" max="7443" width="5" style="241" customWidth="1"/>
    <col min="7444" max="7444" width="11.42578125" style="241"/>
    <col min="7445" max="7445" width="45.42578125" style="241" customWidth="1"/>
    <col min="7446" max="7446" width="13.42578125" style="241" customWidth="1"/>
    <col min="7447" max="7447" width="11.42578125" style="241"/>
    <col min="7448" max="7448" width="14.140625" style="241" customWidth="1"/>
    <col min="7449" max="7449" width="13.140625" style="241" customWidth="1"/>
    <col min="7450" max="7450" width="11.42578125" style="241"/>
    <col min="7451" max="7451" width="15.85546875" style="241" customWidth="1"/>
    <col min="7452" max="7452" width="26" style="241" customWidth="1"/>
    <col min="7453" max="7680" width="11.42578125" style="241"/>
    <col min="7681" max="7681" width="73.140625" style="241" customWidth="1"/>
    <col min="7682" max="7682" width="27.28515625" style="241" customWidth="1"/>
    <col min="7683" max="7683" width="44" style="241" customWidth="1"/>
    <col min="7684" max="7684" width="39.28515625" style="241" customWidth="1"/>
    <col min="7685" max="7685" width="22" style="241" customWidth="1"/>
    <col min="7686" max="7687" width="21.140625" style="241" customWidth="1"/>
    <col min="7688" max="7688" width="23.28515625" style="241" customWidth="1"/>
    <col min="7689" max="7690" width="21" style="241" customWidth="1"/>
    <col min="7691" max="7691" width="45.42578125" style="241" customWidth="1"/>
    <col min="7692" max="7692" width="16" style="241" customWidth="1"/>
    <col min="7693" max="7697" width="11.42578125" style="241"/>
    <col min="7698" max="7698" width="26.85546875" style="241" customWidth="1"/>
    <col min="7699" max="7699" width="5" style="241" customWidth="1"/>
    <col min="7700" max="7700" width="11.42578125" style="241"/>
    <col min="7701" max="7701" width="45.42578125" style="241" customWidth="1"/>
    <col min="7702" max="7702" width="13.42578125" style="241" customWidth="1"/>
    <col min="7703" max="7703" width="11.42578125" style="241"/>
    <col min="7704" max="7704" width="14.140625" style="241" customWidth="1"/>
    <col min="7705" max="7705" width="13.140625" style="241" customWidth="1"/>
    <col min="7706" max="7706" width="11.42578125" style="241"/>
    <col min="7707" max="7707" width="15.85546875" style="241" customWidth="1"/>
    <col min="7708" max="7708" width="26" style="241" customWidth="1"/>
    <col min="7709" max="7936" width="11.42578125" style="241"/>
    <col min="7937" max="7937" width="73.140625" style="241" customWidth="1"/>
    <col min="7938" max="7938" width="27.28515625" style="241" customWidth="1"/>
    <col min="7939" max="7939" width="44" style="241" customWidth="1"/>
    <col min="7940" max="7940" width="39.28515625" style="241" customWidth="1"/>
    <col min="7941" max="7941" width="22" style="241" customWidth="1"/>
    <col min="7942" max="7943" width="21.140625" style="241" customWidth="1"/>
    <col min="7944" max="7944" width="23.28515625" style="241" customWidth="1"/>
    <col min="7945" max="7946" width="21" style="241" customWidth="1"/>
    <col min="7947" max="7947" width="45.42578125" style="241" customWidth="1"/>
    <col min="7948" max="7948" width="16" style="241" customWidth="1"/>
    <col min="7949" max="7953" width="11.42578125" style="241"/>
    <col min="7954" max="7954" width="26.85546875" style="241" customWidth="1"/>
    <col min="7955" max="7955" width="5" style="241" customWidth="1"/>
    <col min="7956" max="7956" width="11.42578125" style="241"/>
    <col min="7957" max="7957" width="45.42578125" style="241" customWidth="1"/>
    <col min="7958" max="7958" width="13.42578125" style="241" customWidth="1"/>
    <col min="7959" max="7959" width="11.42578125" style="241"/>
    <col min="7960" max="7960" width="14.140625" style="241" customWidth="1"/>
    <col min="7961" max="7961" width="13.140625" style="241" customWidth="1"/>
    <col min="7962" max="7962" width="11.42578125" style="241"/>
    <col min="7963" max="7963" width="15.85546875" style="241" customWidth="1"/>
    <col min="7964" max="7964" width="26" style="241" customWidth="1"/>
    <col min="7965" max="8192" width="11.42578125" style="241"/>
    <col min="8193" max="8193" width="73.140625" style="241" customWidth="1"/>
    <col min="8194" max="8194" width="27.28515625" style="241" customWidth="1"/>
    <col min="8195" max="8195" width="44" style="241" customWidth="1"/>
    <col min="8196" max="8196" width="39.28515625" style="241" customWidth="1"/>
    <col min="8197" max="8197" width="22" style="241" customWidth="1"/>
    <col min="8198" max="8199" width="21.140625" style="241" customWidth="1"/>
    <col min="8200" max="8200" width="23.28515625" style="241" customWidth="1"/>
    <col min="8201" max="8202" width="21" style="241" customWidth="1"/>
    <col min="8203" max="8203" width="45.42578125" style="241" customWidth="1"/>
    <col min="8204" max="8204" width="16" style="241" customWidth="1"/>
    <col min="8205" max="8209" width="11.42578125" style="241"/>
    <col min="8210" max="8210" width="26.85546875" style="241" customWidth="1"/>
    <col min="8211" max="8211" width="5" style="241" customWidth="1"/>
    <col min="8212" max="8212" width="11.42578125" style="241"/>
    <col min="8213" max="8213" width="45.42578125" style="241" customWidth="1"/>
    <col min="8214" max="8214" width="13.42578125" style="241" customWidth="1"/>
    <col min="8215" max="8215" width="11.42578125" style="241"/>
    <col min="8216" max="8216" width="14.140625" style="241" customWidth="1"/>
    <col min="8217" max="8217" width="13.140625" style="241" customWidth="1"/>
    <col min="8218" max="8218" width="11.42578125" style="241"/>
    <col min="8219" max="8219" width="15.85546875" style="241" customWidth="1"/>
    <col min="8220" max="8220" width="26" style="241" customWidth="1"/>
    <col min="8221" max="8448" width="11.42578125" style="241"/>
    <col min="8449" max="8449" width="73.140625" style="241" customWidth="1"/>
    <col min="8450" max="8450" width="27.28515625" style="241" customWidth="1"/>
    <col min="8451" max="8451" width="44" style="241" customWidth="1"/>
    <col min="8452" max="8452" width="39.28515625" style="241" customWidth="1"/>
    <col min="8453" max="8453" width="22" style="241" customWidth="1"/>
    <col min="8454" max="8455" width="21.140625" style="241" customWidth="1"/>
    <col min="8456" max="8456" width="23.28515625" style="241" customWidth="1"/>
    <col min="8457" max="8458" width="21" style="241" customWidth="1"/>
    <col min="8459" max="8459" width="45.42578125" style="241" customWidth="1"/>
    <col min="8460" max="8460" width="16" style="241" customWidth="1"/>
    <col min="8461" max="8465" width="11.42578125" style="241"/>
    <col min="8466" max="8466" width="26.85546875" style="241" customWidth="1"/>
    <col min="8467" max="8467" width="5" style="241" customWidth="1"/>
    <col min="8468" max="8468" width="11.42578125" style="241"/>
    <col min="8469" max="8469" width="45.42578125" style="241" customWidth="1"/>
    <col min="8470" max="8470" width="13.42578125" style="241" customWidth="1"/>
    <col min="8471" max="8471" width="11.42578125" style="241"/>
    <col min="8472" max="8472" width="14.140625" style="241" customWidth="1"/>
    <col min="8473" max="8473" width="13.140625" style="241" customWidth="1"/>
    <col min="8474" max="8474" width="11.42578125" style="241"/>
    <col min="8475" max="8475" width="15.85546875" style="241" customWidth="1"/>
    <col min="8476" max="8476" width="26" style="241" customWidth="1"/>
    <col min="8477" max="8704" width="11.42578125" style="241"/>
    <col min="8705" max="8705" width="73.140625" style="241" customWidth="1"/>
    <col min="8706" max="8706" width="27.28515625" style="241" customWidth="1"/>
    <col min="8707" max="8707" width="44" style="241" customWidth="1"/>
    <col min="8708" max="8708" width="39.28515625" style="241" customWidth="1"/>
    <col min="8709" max="8709" width="22" style="241" customWidth="1"/>
    <col min="8710" max="8711" width="21.140625" style="241" customWidth="1"/>
    <col min="8712" max="8712" width="23.28515625" style="241" customWidth="1"/>
    <col min="8713" max="8714" width="21" style="241" customWidth="1"/>
    <col min="8715" max="8715" width="45.42578125" style="241" customWidth="1"/>
    <col min="8716" max="8716" width="16" style="241" customWidth="1"/>
    <col min="8717" max="8721" width="11.42578125" style="241"/>
    <col min="8722" max="8722" width="26.85546875" style="241" customWidth="1"/>
    <col min="8723" max="8723" width="5" style="241" customWidth="1"/>
    <col min="8724" max="8724" width="11.42578125" style="241"/>
    <col min="8725" max="8725" width="45.42578125" style="241" customWidth="1"/>
    <col min="8726" max="8726" width="13.42578125" style="241" customWidth="1"/>
    <col min="8727" max="8727" width="11.42578125" style="241"/>
    <col min="8728" max="8728" width="14.140625" style="241" customWidth="1"/>
    <col min="8729" max="8729" width="13.140625" style="241" customWidth="1"/>
    <col min="8730" max="8730" width="11.42578125" style="241"/>
    <col min="8731" max="8731" width="15.85546875" style="241" customWidth="1"/>
    <col min="8732" max="8732" width="26" style="241" customWidth="1"/>
    <col min="8733" max="8960" width="11.42578125" style="241"/>
    <col min="8961" max="8961" width="73.140625" style="241" customWidth="1"/>
    <col min="8962" max="8962" width="27.28515625" style="241" customWidth="1"/>
    <col min="8963" max="8963" width="44" style="241" customWidth="1"/>
    <col min="8964" max="8964" width="39.28515625" style="241" customWidth="1"/>
    <col min="8965" max="8965" width="22" style="241" customWidth="1"/>
    <col min="8966" max="8967" width="21.140625" style="241" customWidth="1"/>
    <col min="8968" max="8968" width="23.28515625" style="241" customWidth="1"/>
    <col min="8969" max="8970" width="21" style="241" customWidth="1"/>
    <col min="8971" max="8971" width="45.42578125" style="241" customWidth="1"/>
    <col min="8972" max="8972" width="16" style="241" customWidth="1"/>
    <col min="8973" max="8977" width="11.42578125" style="241"/>
    <col min="8978" max="8978" width="26.85546875" style="241" customWidth="1"/>
    <col min="8979" max="8979" width="5" style="241" customWidth="1"/>
    <col min="8980" max="8980" width="11.42578125" style="241"/>
    <col min="8981" max="8981" width="45.42578125" style="241" customWidth="1"/>
    <col min="8982" max="8982" width="13.42578125" style="241" customWidth="1"/>
    <col min="8983" max="8983" width="11.42578125" style="241"/>
    <col min="8984" max="8984" width="14.140625" style="241" customWidth="1"/>
    <col min="8985" max="8985" width="13.140625" style="241" customWidth="1"/>
    <col min="8986" max="8986" width="11.42578125" style="241"/>
    <col min="8987" max="8987" width="15.85546875" style="241" customWidth="1"/>
    <col min="8988" max="8988" width="26" style="241" customWidth="1"/>
    <col min="8989" max="9216" width="11.42578125" style="241"/>
    <col min="9217" max="9217" width="73.140625" style="241" customWidth="1"/>
    <col min="9218" max="9218" width="27.28515625" style="241" customWidth="1"/>
    <col min="9219" max="9219" width="44" style="241" customWidth="1"/>
    <col min="9220" max="9220" width="39.28515625" style="241" customWidth="1"/>
    <col min="9221" max="9221" width="22" style="241" customWidth="1"/>
    <col min="9222" max="9223" width="21.140625" style="241" customWidth="1"/>
    <col min="9224" max="9224" width="23.28515625" style="241" customWidth="1"/>
    <col min="9225" max="9226" width="21" style="241" customWidth="1"/>
    <col min="9227" max="9227" width="45.42578125" style="241" customWidth="1"/>
    <col min="9228" max="9228" width="16" style="241" customWidth="1"/>
    <col min="9229" max="9233" width="11.42578125" style="241"/>
    <col min="9234" max="9234" width="26.85546875" style="241" customWidth="1"/>
    <col min="9235" max="9235" width="5" style="241" customWidth="1"/>
    <col min="9236" max="9236" width="11.42578125" style="241"/>
    <col min="9237" max="9237" width="45.42578125" style="241" customWidth="1"/>
    <col min="9238" max="9238" width="13.42578125" style="241" customWidth="1"/>
    <col min="9239" max="9239" width="11.42578125" style="241"/>
    <col min="9240" max="9240" width="14.140625" style="241" customWidth="1"/>
    <col min="9241" max="9241" width="13.140625" style="241" customWidth="1"/>
    <col min="9242" max="9242" width="11.42578125" style="241"/>
    <col min="9243" max="9243" width="15.85546875" style="241" customWidth="1"/>
    <col min="9244" max="9244" width="26" style="241" customWidth="1"/>
    <col min="9245" max="9472" width="11.42578125" style="241"/>
    <col min="9473" max="9473" width="73.140625" style="241" customWidth="1"/>
    <col min="9474" max="9474" width="27.28515625" style="241" customWidth="1"/>
    <col min="9475" max="9475" width="44" style="241" customWidth="1"/>
    <col min="9476" max="9476" width="39.28515625" style="241" customWidth="1"/>
    <col min="9477" max="9477" width="22" style="241" customWidth="1"/>
    <col min="9478" max="9479" width="21.140625" style="241" customWidth="1"/>
    <col min="9480" max="9480" width="23.28515625" style="241" customWidth="1"/>
    <col min="9481" max="9482" width="21" style="241" customWidth="1"/>
    <col min="9483" max="9483" width="45.42578125" style="241" customWidth="1"/>
    <col min="9484" max="9484" width="16" style="241" customWidth="1"/>
    <col min="9485" max="9489" width="11.42578125" style="241"/>
    <col min="9490" max="9490" width="26.85546875" style="241" customWidth="1"/>
    <col min="9491" max="9491" width="5" style="241" customWidth="1"/>
    <col min="9492" max="9492" width="11.42578125" style="241"/>
    <col min="9493" max="9493" width="45.42578125" style="241" customWidth="1"/>
    <col min="9494" max="9494" width="13.42578125" style="241" customWidth="1"/>
    <col min="9495" max="9495" width="11.42578125" style="241"/>
    <col min="9496" max="9496" width="14.140625" style="241" customWidth="1"/>
    <col min="9497" max="9497" width="13.140625" style="241" customWidth="1"/>
    <col min="9498" max="9498" width="11.42578125" style="241"/>
    <col min="9499" max="9499" width="15.85546875" style="241" customWidth="1"/>
    <col min="9500" max="9500" width="26" style="241" customWidth="1"/>
    <col min="9501" max="9728" width="11.42578125" style="241"/>
    <col min="9729" max="9729" width="73.140625" style="241" customWidth="1"/>
    <col min="9730" max="9730" width="27.28515625" style="241" customWidth="1"/>
    <col min="9731" max="9731" width="44" style="241" customWidth="1"/>
    <col min="9732" max="9732" width="39.28515625" style="241" customWidth="1"/>
    <col min="9733" max="9733" width="22" style="241" customWidth="1"/>
    <col min="9734" max="9735" width="21.140625" style="241" customWidth="1"/>
    <col min="9736" max="9736" width="23.28515625" style="241" customWidth="1"/>
    <col min="9737" max="9738" width="21" style="241" customWidth="1"/>
    <col min="9739" max="9739" width="45.42578125" style="241" customWidth="1"/>
    <col min="9740" max="9740" width="16" style="241" customWidth="1"/>
    <col min="9741" max="9745" width="11.42578125" style="241"/>
    <col min="9746" max="9746" width="26.85546875" style="241" customWidth="1"/>
    <col min="9747" max="9747" width="5" style="241" customWidth="1"/>
    <col min="9748" max="9748" width="11.42578125" style="241"/>
    <col min="9749" max="9749" width="45.42578125" style="241" customWidth="1"/>
    <col min="9750" max="9750" width="13.42578125" style="241" customWidth="1"/>
    <col min="9751" max="9751" width="11.42578125" style="241"/>
    <col min="9752" max="9752" width="14.140625" style="241" customWidth="1"/>
    <col min="9753" max="9753" width="13.140625" style="241" customWidth="1"/>
    <col min="9754" max="9754" width="11.42578125" style="241"/>
    <col min="9755" max="9755" width="15.85546875" style="241" customWidth="1"/>
    <col min="9756" max="9756" width="26" style="241" customWidth="1"/>
    <col min="9757" max="9984" width="11.42578125" style="241"/>
    <col min="9985" max="9985" width="73.140625" style="241" customWidth="1"/>
    <col min="9986" max="9986" width="27.28515625" style="241" customWidth="1"/>
    <col min="9987" max="9987" width="44" style="241" customWidth="1"/>
    <col min="9988" max="9988" width="39.28515625" style="241" customWidth="1"/>
    <col min="9989" max="9989" width="22" style="241" customWidth="1"/>
    <col min="9990" max="9991" width="21.140625" style="241" customWidth="1"/>
    <col min="9992" max="9992" width="23.28515625" style="241" customWidth="1"/>
    <col min="9993" max="9994" width="21" style="241" customWidth="1"/>
    <col min="9995" max="9995" width="45.42578125" style="241" customWidth="1"/>
    <col min="9996" max="9996" width="16" style="241" customWidth="1"/>
    <col min="9997" max="10001" width="11.42578125" style="241"/>
    <col min="10002" max="10002" width="26.85546875" style="241" customWidth="1"/>
    <col min="10003" max="10003" width="5" style="241" customWidth="1"/>
    <col min="10004" max="10004" width="11.42578125" style="241"/>
    <col min="10005" max="10005" width="45.42578125" style="241" customWidth="1"/>
    <col min="10006" max="10006" width="13.42578125" style="241" customWidth="1"/>
    <col min="10007" max="10007" width="11.42578125" style="241"/>
    <col min="10008" max="10008" width="14.140625" style="241" customWidth="1"/>
    <col min="10009" max="10009" width="13.140625" style="241" customWidth="1"/>
    <col min="10010" max="10010" width="11.42578125" style="241"/>
    <col min="10011" max="10011" width="15.85546875" style="241" customWidth="1"/>
    <col min="10012" max="10012" width="26" style="241" customWidth="1"/>
    <col min="10013" max="10240" width="11.42578125" style="241"/>
    <col min="10241" max="10241" width="73.140625" style="241" customWidth="1"/>
    <col min="10242" max="10242" width="27.28515625" style="241" customWidth="1"/>
    <col min="10243" max="10243" width="44" style="241" customWidth="1"/>
    <col min="10244" max="10244" width="39.28515625" style="241" customWidth="1"/>
    <col min="10245" max="10245" width="22" style="241" customWidth="1"/>
    <col min="10246" max="10247" width="21.140625" style="241" customWidth="1"/>
    <col min="10248" max="10248" width="23.28515625" style="241" customWidth="1"/>
    <col min="10249" max="10250" width="21" style="241" customWidth="1"/>
    <col min="10251" max="10251" width="45.42578125" style="241" customWidth="1"/>
    <col min="10252" max="10252" width="16" style="241" customWidth="1"/>
    <col min="10253" max="10257" width="11.42578125" style="241"/>
    <col min="10258" max="10258" width="26.85546875" style="241" customWidth="1"/>
    <col min="10259" max="10259" width="5" style="241" customWidth="1"/>
    <col min="10260" max="10260" width="11.42578125" style="241"/>
    <col min="10261" max="10261" width="45.42578125" style="241" customWidth="1"/>
    <col min="10262" max="10262" width="13.42578125" style="241" customWidth="1"/>
    <col min="10263" max="10263" width="11.42578125" style="241"/>
    <col min="10264" max="10264" width="14.140625" style="241" customWidth="1"/>
    <col min="10265" max="10265" width="13.140625" style="241" customWidth="1"/>
    <col min="10266" max="10266" width="11.42578125" style="241"/>
    <col min="10267" max="10267" width="15.85546875" style="241" customWidth="1"/>
    <col min="10268" max="10268" width="26" style="241" customWidth="1"/>
    <col min="10269" max="10496" width="11.42578125" style="241"/>
    <col min="10497" max="10497" width="73.140625" style="241" customWidth="1"/>
    <col min="10498" max="10498" width="27.28515625" style="241" customWidth="1"/>
    <col min="10499" max="10499" width="44" style="241" customWidth="1"/>
    <col min="10500" max="10500" width="39.28515625" style="241" customWidth="1"/>
    <col min="10501" max="10501" width="22" style="241" customWidth="1"/>
    <col min="10502" max="10503" width="21.140625" style="241" customWidth="1"/>
    <col min="10504" max="10504" width="23.28515625" style="241" customWidth="1"/>
    <col min="10505" max="10506" width="21" style="241" customWidth="1"/>
    <col min="10507" max="10507" width="45.42578125" style="241" customWidth="1"/>
    <col min="10508" max="10508" width="16" style="241" customWidth="1"/>
    <col min="10509" max="10513" width="11.42578125" style="241"/>
    <col min="10514" max="10514" width="26.85546875" style="241" customWidth="1"/>
    <col min="10515" max="10515" width="5" style="241" customWidth="1"/>
    <col min="10516" max="10516" width="11.42578125" style="241"/>
    <col min="10517" max="10517" width="45.42578125" style="241" customWidth="1"/>
    <col min="10518" max="10518" width="13.42578125" style="241" customWidth="1"/>
    <col min="10519" max="10519" width="11.42578125" style="241"/>
    <col min="10520" max="10520" width="14.140625" style="241" customWidth="1"/>
    <col min="10521" max="10521" width="13.140625" style="241" customWidth="1"/>
    <col min="10522" max="10522" width="11.42578125" style="241"/>
    <col min="10523" max="10523" width="15.85546875" style="241" customWidth="1"/>
    <col min="10524" max="10524" width="26" style="241" customWidth="1"/>
    <col min="10525" max="10752" width="11.42578125" style="241"/>
    <col min="10753" max="10753" width="73.140625" style="241" customWidth="1"/>
    <col min="10754" max="10754" width="27.28515625" style="241" customWidth="1"/>
    <col min="10755" max="10755" width="44" style="241" customWidth="1"/>
    <col min="10756" max="10756" width="39.28515625" style="241" customWidth="1"/>
    <col min="10757" max="10757" width="22" style="241" customWidth="1"/>
    <col min="10758" max="10759" width="21.140625" style="241" customWidth="1"/>
    <col min="10760" max="10760" width="23.28515625" style="241" customWidth="1"/>
    <col min="10761" max="10762" width="21" style="241" customWidth="1"/>
    <col min="10763" max="10763" width="45.42578125" style="241" customWidth="1"/>
    <col min="10764" max="10764" width="16" style="241" customWidth="1"/>
    <col min="10765" max="10769" width="11.42578125" style="241"/>
    <col min="10770" max="10770" width="26.85546875" style="241" customWidth="1"/>
    <col min="10771" max="10771" width="5" style="241" customWidth="1"/>
    <col min="10772" max="10772" width="11.42578125" style="241"/>
    <col min="10773" max="10773" width="45.42578125" style="241" customWidth="1"/>
    <col min="10774" max="10774" width="13.42578125" style="241" customWidth="1"/>
    <col min="10775" max="10775" width="11.42578125" style="241"/>
    <col min="10776" max="10776" width="14.140625" style="241" customWidth="1"/>
    <col min="10777" max="10777" width="13.140625" style="241" customWidth="1"/>
    <col min="10778" max="10778" width="11.42578125" style="241"/>
    <col min="10779" max="10779" width="15.85546875" style="241" customWidth="1"/>
    <col min="10780" max="10780" width="26" style="241" customWidth="1"/>
    <col min="10781" max="11008" width="11.42578125" style="241"/>
    <col min="11009" max="11009" width="73.140625" style="241" customWidth="1"/>
    <col min="11010" max="11010" width="27.28515625" style="241" customWidth="1"/>
    <col min="11011" max="11011" width="44" style="241" customWidth="1"/>
    <col min="11012" max="11012" width="39.28515625" style="241" customWidth="1"/>
    <col min="11013" max="11013" width="22" style="241" customWidth="1"/>
    <col min="11014" max="11015" width="21.140625" style="241" customWidth="1"/>
    <col min="11016" max="11016" width="23.28515625" style="241" customWidth="1"/>
    <col min="11017" max="11018" width="21" style="241" customWidth="1"/>
    <col min="11019" max="11019" width="45.42578125" style="241" customWidth="1"/>
    <col min="11020" max="11020" width="16" style="241" customWidth="1"/>
    <col min="11021" max="11025" width="11.42578125" style="241"/>
    <col min="11026" max="11026" width="26.85546875" style="241" customWidth="1"/>
    <col min="11027" max="11027" width="5" style="241" customWidth="1"/>
    <col min="11028" max="11028" width="11.42578125" style="241"/>
    <col min="11029" max="11029" width="45.42578125" style="241" customWidth="1"/>
    <col min="11030" max="11030" width="13.42578125" style="241" customWidth="1"/>
    <col min="11031" max="11031" width="11.42578125" style="241"/>
    <col min="11032" max="11032" width="14.140625" style="241" customWidth="1"/>
    <col min="11033" max="11033" width="13.140625" style="241" customWidth="1"/>
    <col min="11034" max="11034" width="11.42578125" style="241"/>
    <col min="11035" max="11035" width="15.85546875" style="241" customWidth="1"/>
    <col min="11036" max="11036" width="26" style="241" customWidth="1"/>
    <col min="11037" max="11264" width="11.42578125" style="241"/>
    <col min="11265" max="11265" width="73.140625" style="241" customWidth="1"/>
    <col min="11266" max="11266" width="27.28515625" style="241" customWidth="1"/>
    <col min="11267" max="11267" width="44" style="241" customWidth="1"/>
    <col min="11268" max="11268" width="39.28515625" style="241" customWidth="1"/>
    <col min="11269" max="11269" width="22" style="241" customWidth="1"/>
    <col min="11270" max="11271" width="21.140625" style="241" customWidth="1"/>
    <col min="11272" max="11272" width="23.28515625" style="241" customWidth="1"/>
    <col min="11273" max="11274" width="21" style="241" customWidth="1"/>
    <col min="11275" max="11275" width="45.42578125" style="241" customWidth="1"/>
    <col min="11276" max="11276" width="16" style="241" customWidth="1"/>
    <col min="11277" max="11281" width="11.42578125" style="241"/>
    <col min="11282" max="11282" width="26.85546875" style="241" customWidth="1"/>
    <col min="11283" max="11283" width="5" style="241" customWidth="1"/>
    <col min="11284" max="11284" width="11.42578125" style="241"/>
    <col min="11285" max="11285" width="45.42578125" style="241" customWidth="1"/>
    <col min="11286" max="11286" width="13.42578125" style="241" customWidth="1"/>
    <col min="11287" max="11287" width="11.42578125" style="241"/>
    <col min="11288" max="11288" width="14.140625" style="241" customWidth="1"/>
    <col min="11289" max="11289" width="13.140625" style="241" customWidth="1"/>
    <col min="11290" max="11290" width="11.42578125" style="241"/>
    <col min="11291" max="11291" width="15.85546875" style="241" customWidth="1"/>
    <col min="11292" max="11292" width="26" style="241" customWidth="1"/>
    <col min="11293" max="11520" width="11.42578125" style="241"/>
    <col min="11521" max="11521" width="73.140625" style="241" customWidth="1"/>
    <col min="11522" max="11522" width="27.28515625" style="241" customWidth="1"/>
    <col min="11523" max="11523" width="44" style="241" customWidth="1"/>
    <col min="11524" max="11524" width="39.28515625" style="241" customWidth="1"/>
    <col min="11525" max="11525" width="22" style="241" customWidth="1"/>
    <col min="11526" max="11527" width="21.140625" style="241" customWidth="1"/>
    <col min="11528" max="11528" width="23.28515625" style="241" customWidth="1"/>
    <col min="11529" max="11530" width="21" style="241" customWidth="1"/>
    <col min="11531" max="11531" width="45.42578125" style="241" customWidth="1"/>
    <col min="11532" max="11532" width="16" style="241" customWidth="1"/>
    <col min="11533" max="11537" width="11.42578125" style="241"/>
    <col min="11538" max="11538" width="26.85546875" style="241" customWidth="1"/>
    <col min="11539" max="11539" width="5" style="241" customWidth="1"/>
    <col min="11540" max="11540" width="11.42578125" style="241"/>
    <col min="11541" max="11541" width="45.42578125" style="241" customWidth="1"/>
    <col min="11542" max="11542" width="13.42578125" style="241" customWidth="1"/>
    <col min="11543" max="11543" width="11.42578125" style="241"/>
    <col min="11544" max="11544" width="14.140625" style="241" customWidth="1"/>
    <col min="11545" max="11545" width="13.140625" style="241" customWidth="1"/>
    <col min="11546" max="11546" width="11.42578125" style="241"/>
    <col min="11547" max="11547" width="15.85546875" style="241" customWidth="1"/>
    <col min="11548" max="11548" width="26" style="241" customWidth="1"/>
    <col min="11549" max="11776" width="11.42578125" style="241"/>
    <col min="11777" max="11777" width="73.140625" style="241" customWidth="1"/>
    <col min="11778" max="11778" width="27.28515625" style="241" customWidth="1"/>
    <col min="11779" max="11779" width="44" style="241" customWidth="1"/>
    <col min="11780" max="11780" width="39.28515625" style="241" customWidth="1"/>
    <col min="11781" max="11781" width="22" style="241" customWidth="1"/>
    <col min="11782" max="11783" width="21.140625" style="241" customWidth="1"/>
    <col min="11784" max="11784" width="23.28515625" style="241" customWidth="1"/>
    <col min="11785" max="11786" width="21" style="241" customWidth="1"/>
    <col min="11787" max="11787" width="45.42578125" style="241" customWidth="1"/>
    <col min="11788" max="11788" width="16" style="241" customWidth="1"/>
    <col min="11789" max="11793" width="11.42578125" style="241"/>
    <col min="11794" max="11794" width="26.85546875" style="241" customWidth="1"/>
    <col min="11795" max="11795" width="5" style="241" customWidth="1"/>
    <col min="11796" max="11796" width="11.42578125" style="241"/>
    <col min="11797" max="11797" width="45.42578125" style="241" customWidth="1"/>
    <col min="11798" max="11798" width="13.42578125" style="241" customWidth="1"/>
    <col min="11799" max="11799" width="11.42578125" style="241"/>
    <col min="11800" max="11800" width="14.140625" style="241" customWidth="1"/>
    <col min="11801" max="11801" width="13.140625" style="241" customWidth="1"/>
    <col min="11802" max="11802" width="11.42578125" style="241"/>
    <col min="11803" max="11803" width="15.85546875" style="241" customWidth="1"/>
    <col min="11804" max="11804" width="26" style="241" customWidth="1"/>
    <col min="11805" max="12032" width="11.42578125" style="241"/>
    <col min="12033" max="12033" width="73.140625" style="241" customWidth="1"/>
    <col min="12034" max="12034" width="27.28515625" style="241" customWidth="1"/>
    <col min="12035" max="12035" width="44" style="241" customWidth="1"/>
    <col min="12036" max="12036" width="39.28515625" style="241" customWidth="1"/>
    <col min="12037" max="12037" width="22" style="241" customWidth="1"/>
    <col min="12038" max="12039" width="21.140625" style="241" customWidth="1"/>
    <col min="12040" max="12040" width="23.28515625" style="241" customWidth="1"/>
    <col min="12041" max="12042" width="21" style="241" customWidth="1"/>
    <col min="12043" max="12043" width="45.42578125" style="241" customWidth="1"/>
    <col min="12044" max="12044" width="16" style="241" customWidth="1"/>
    <col min="12045" max="12049" width="11.42578125" style="241"/>
    <col min="12050" max="12050" width="26.85546875" style="241" customWidth="1"/>
    <col min="12051" max="12051" width="5" style="241" customWidth="1"/>
    <col min="12052" max="12052" width="11.42578125" style="241"/>
    <col min="12053" max="12053" width="45.42578125" style="241" customWidth="1"/>
    <col min="12054" max="12054" width="13.42578125" style="241" customWidth="1"/>
    <col min="12055" max="12055" width="11.42578125" style="241"/>
    <col min="12056" max="12056" width="14.140625" style="241" customWidth="1"/>
    <col min="12057" max="12057" width="13.140625" style="241" customWidth="1"/>
    <col min="12058" max="12058" width="11.42578125" style="241"/>
    <col min="12059" max="12059" width="15.85546875" style="241" customWidth="1"/>
    <col min="12060" max="12060" width="26" style="241" customWidth="1"/>
    <col min="12061" max="12288" width="11.42578125" style="241"/>
    <col min="12289" max="12289" width="73.140625" style="241" customWidth="1"/>
    <col min="12290" max="12290" width="27.28515625" style="241" customWidth="1"/>
    <col min="12291" max="12291" width="44" style="241" customWidth="1"/>
    <col min="12292" max="12292" width="39.28515625" style="241" customWidth="1"/>
    <col min="12293" max="12293" width="22" style="241" customWidth="1"/>
    <col min="12294" max="12295" width="21.140625" style="241" customWidth="1"/>
    <col min="12296" max="12296" width="23.28515625" style="241" customWidth="1"/>
    <col min="12297" max="12298" width="21" style="241" customWidth="1"/>
    <col min="12299" max="12299" width="45.42578125" style="241" customWidth="1"/>
    <col min="12300" max="12300" width="16" style="241" customWidth="1"/>
    <col min="12301" max="12305" width="11.42578125" style="241"/>
    <col min="12306" max="12306" width="26.85546875" style="241" customWidth="1"/>
    <col min="12307" max="12307" width="5" style="241" customWidth="1"/>
    <col min="12308" max="12308" width="11.42578125" style="241"/>
    <col min="12309" max="12309" width="45.42578125" style="241" customWidth="1"/>
    <col min="12310" max="12310" width="13.42578125" style="241" customWidth="1"/>
    <col min="12311" max="12311" width="11.42578125" style="241"/>
    <col min="12312" max="12312" width="14.140625" style="241" customWidth="1"/>
    <col min="12313" max="12313" width="13.140625" style="241" customWidth="1"/>
    <col min="12314" max="12314" width="11.42578125" style="241"/>
    <col min="12315" max="12315" width="15.85546875" style="241" customWidth="1"/>
    <col min="12316" max="12316" width="26" style="241" customWidth="1"/>
    <col min="12317" max="12544" width="11.42578125" style="241"/>
    <col min="12545" max="12545" width="73.140625" style="241" customWidth="1"/>
    <col min="12546" max="12546" width="27.28515625" style="241" customWidth="1"/>
    <col min="12547" max="12547" width="44" style="241" customWidth="1"/>
    <col min="12548" max="12548" width="39.28515625" style="241" customWidth="1"/>
    <col min="12549" max="12549" width="22" style="241" customWidth="1"/>
    <col min="12550" max="12551" width="21.140625" style="241" customWidth="1"/>
    <col min="12552" max="12552" width="23.28515625" style="241" customWidth="1"/>
    <col min="12553" max="12554" width="21" style="241" customWidth="1"/>
    <col min="12555" max="12555" width="45.42578125" style="241" customWidth="1"/>
    <col min="12556" max="12556" width="16" style="241" customWidth="1"/>
    <col min="12557" max="12561" width="11.42578125" style="241"/>
    <col min="12562" max="12562" width="26.85546875" style="241" customWidth="1"/>
    <col min="12563" max="12563" width="5" style="241" customWidth="1"/>
    <col min="12564" max="12564" width="11.42578125" style="241"/>
    <col min="12565" max="12565" width="45.42578125" style="241" customWidth="1"/>
    <col min="12566" max="12566" width="13.42578125" style="241" customWidth="1"/>
    <col min="12567" max="12567" width="11.42578125" style="241"/>
    <col min="12568" max="12568" width="14.140625" style="241" customWidth="1"/>
    <col min="12569" max="12569" width="13.140625" style="241" customWidth="1"/>
    <col min="12570" max="12570" width="11.42578125" style="241"/>
    <col min="12571" max="12571" width="15.85546875" style="241" customWidth="1"/>
    <col min="12572" max="12572" width="26" style="241" customWidth="1"/>
    <col min="12573" max="12800" width="11.42578125" style="241"/>
    <col min="12801" max="12801" width="73.140625" style="241" customWidth="1"/>
    <col min="12802" max="12802" width="27.28515625" style="241" customWidth="1"/>
    <col min="12803" max="12803" width="44" style="241" customWidth="1"/>
    <col min="12804" max="12804" width="39.28515625" style="241" customWidth="1"/>
    <col min="12805" max="12805" width="22" style="241" customWidth="1"/>
    <col min="12806" max="12807" width="21.140625" style="241" customWidth="1"/>
    <col min="12808" max="12808" width="23.28515625" style="241" customWidth="1"/>
    <col min="12809" max="12810" width="21" style="241" customWidth="1"/>
    <col min="12811" max="12811" width="45.42578125" style="241" customWidth="1"/>
    <col min="12812" max="12812" width="16" style="241" customWidth="1"/>
    <col min="12813" max="12817" width="11.42578125" style="241"/>
    <col min="12818" max="12818" width="26.85546875" style="241" customWidth="1"/>
    <col min="12819" max="12819" width="5" style="241" customWidth="1"/>
    <col min="12820" max="12820" width="11.42578125" style="241"/>
    <col min="12821" max="12821" width="45.42578125" style="241" customWidth="1"/>
    <col min="12822" max="12822" width="13.42578125" style="241" customWidth="1"/>
    <col min="12823" max="12823" width="11.42578125" style="241"/>
    <col min="12824" max="12824" width="14.140625" style="241" customWidth="1"/>
    <col min="12825" max="12825" width="13.140625" style="241" customWidth="1"/>
    <col min="12826" max="12826" width="11.42578125" style="241"/>
    <col min="12827" max="12827" width="15.85546875" style="241" customWidth="1"/>
    <col min="12828" max="12828" width="26" style="241" customWidth="1"/>
    <col min="12829" max="13056" width="11.42578125" style="241"/>
    <col min="13057" max="13057" width="73.140625" style="241" customWidth="1"/>
    <col min="13058" max="13058" width="27.28515625" style="241" customWidth="1"/>
    <col min="13059" max="13059" width="44" style="241" customWidth="1"/>
    <col min="13060" max="13060" width="39.28515625" style="241" customWidth="1"/>
    <col min="13061" max="13061" width="22" style="241" customWidth="1"/>
    <col min="13062" max="13063" width="21.140625" style="241" customWidth="1"/>
    <col min="13064" max="13064" width="23.28515625" style="241" customWidth="1"/>
    <col min="13065" max="13066" width="21" style="241" customWidth="1"/>
    <col min="13067" max="13067" width="45.42578125" style="241" customWidth="1"/>
    <col min="13068" max="13068" width="16" style="241" customWidth="1"/>
    <col min="13069" max="13073" width="11.42578125" style="241"/>
    <col min="13074" max="13074" width="26.85546875" style="241" customWidth="1"/>
    <col min="13075" max="13075" width="5" style="241" customWidth="1"/>
    <col min="13076" max="13076" width="11.42578125" style="241"/>
    <col min="13077" max="13077" width="45.42578125" style="241" customWidth="1"/>
    <col min="13078" max="13078" width="13.42578125" style="241" customWidth="1"/>
    <col min="13079" max="13079" width="11.42578125" style="241"/>
    <col min="13080" max="13080" width="14.140625" style="241" customWidth="1"/>
    <col min="13081" max="13081" width="13.140625" style="241" customWidth="1"/>
    <col min="13082" max="13082" width="11.42578125" style="241"/>
    <col min="13083" max="13083" width="15.85546875" style="241" customWidth="1"/>
    <col min="13084" max="13084" width="26" style="241" customWidth="1"/>
    <col min="13085" max="13312" width="11.42578125" style="241"/>
    <col min="13313" max="13313" width="73.140625" style="241" customWidth="1"/>
    <col min="13314" max="13314" width="27.28515625" style="241" customWidth="1"/>
    <col min="13315" max="13315" width="44" style="241" customWidth="1"/>
    <col min="13316" max="13316" width="39.28515625" style="241" customWidth="1"/>
    <col min="13317" max="13317" width="22" style="241" customWidth="1"/>
    <col min="13318" max="13319" width="21.140625" style="241" customWidth="1"/>
    <col min="13320" max="13320" width="23.28515625" style="241" customWidth="1"/>
    <col min="13321" max="13322" width="21" style="241" customWidth="1"/>
    <col min="13323" max="13323" width="45.42578125" style="241" customWidth="1"/>
    <col min="13324" max="13324" width="16" style="241" customWidth="1"/>
    <col min="13325" max="13329" width="11.42578125" style="241"/>
    <col min="13330" max="13330" width="26.85546875" style="241" customWidth="1"/>
    <col min="13331" max="13331" width="5" style="241" customWidth="1"/>
    <col min="13332" max="13332" width="11.42578125" style="241"/>
    <col min="13333" max="13333" width="45.42578125" style="241" customWidth="1"/>
    <col min="13334" max="13334" width="13.42578125" style="241" customWidth="1"/>
    <col min="13335" max="13335" width="11.42578125" style="241"/>
    <col min="13336" max="13336" width="14.140625" style="241" customWidth="1"/>
    <col min="13337" max="13337" width="13.140625" style="241" customWidth="1"/>
    <col min="13338" max="13338" width="11.42578125" style="241"/>
    <col min="13339" max="13339" width="15.85546875" style="241" customWidth="1"/>
    <col min="13340" max="13340" width="26" style="241" customWidth="1"/>
    <col min="13341" max="13568" width="11.42578125" style="241"/>
    <col min="13569" max="13569" width="73.140625" style="241" customWidth="1"/>
    <col min="13570" max="13570" width="27.28515625" style="241" customWidth="1"/>
    <col min="13571" max="13571" width="44" style="241" customWidth="1"/>
    <col min="13572" max="13572" width="39.28515625" style="241" customWidth="1"/>
    <col min="13573" max="13573" width="22" style="241" customWidth="1"/>
    <col min="13574" max="13575" width="21.140625" style="241" customWidth="1"/>
    <col min="13576" max="13576" width="23.28515625" style="241" customWidth="1"/>
    <col min="13577" max="13578" width="21" style="241" customWidth="1"/>
    <col min="13579" max="13579" width="45.42578125" style="241" customWidth="1"/>
    <col min="13580" max="13580" width="16" style="241" customWidth="1"/>
    <col min="13581" max="13585" width="11.42578125" style="241"/>
    <col min="13586" max="13586" width="26.85546875" style="241" customWidth="1"/>
    <col min="13587" max="13587" width="5" style="241" customWidth="1"/>
    <col min="13588" max="13588" width="11.42578125" style="241"/>
    <col min="13589" max="13589" width="45.42578125" style="241" customWidth="1"/>
    <col min="13590" max="13590" width="13.42578125" style="241" customWidth="1"/>
    <col min="13591" max="13591" width="11.42578125" style="241"/>
    <col min="13592" max="13592" width="14.140625" style="241" customWidth="1"/>
    <col min="13593" max="13593" width="13.140625" style="241" customWidth="1"/>
    <col min="13594" max="13594" width="11.42578125" style="241"/>
    <col min="13595" max="13595" width="15.85546875" style="241" customWidth="1"/>
    <col min="13596" max="13596" width="26" style="241" customWidth="1"/>
    <col min="13597" max="13824" width="11.42578125" style="241"/>
    <col min="13825" max="13825" width="73.140625" style="241" customWidth="1"/>
    <col min="13826" max="13826" width="27.28515625" style="241" customWidth="1"/>
    <col min="13827" max="13827" width="44" style="241" customWidth="1"/>
    <col min="13828" max="13828" width="39.28515625" style="241" customWidth="1"/>
    <col min="13829" max="13829" width="22" style="241" customWidth="1"/>
    <col min="13830" max="13831" width="21.140625" style="241" customWidth="1"/>
    <col min="13832" max="13832" width="23.28515625" style="241" customWidth="1"/>
    <col min="13833" max="13834" width="21" style="241" customWidth="1"/>
    <col min="13835" max="13835" width="45.42578125" style="241" customWidth="1"/>
    <col min="13836" max="13836" width="16" style="241" customWidth="1"/>
    <col min="13837" max="13841" width="11.42578125" style="241"/>
    <col min="13842" max="13842" width="26.85546875" style="241" customWidth="1"/>
    <col min="13843" max="13843" width="5" style="241" customWidth="1"/>
    <col min="13844" max="13844" width="11.42578125" style="241"/>
    <col min="13845" max="13845" width="45.42578125" style="241" customWidth="1"/>
    <col min="13846" max="13846" width="13.42578125" style="241" customWidth="1"/>
    <col min="13847" max="13847" width="11.42578125" style="241"/>
    <col min="13848" max="13848" width="14.140625" style="241" customWidth="1"/>
    <col min="13849" max="13849" width="13.140625" style="241" customWidth="1"/>
    <col min="13850" max="13850" width="11.42578125" style="241"/>
    <col min="13851" max="13851" width="15.85546875" style="241" customWidth="1"/>
    <col min="13852" max="13852" width="26" style="241" customWidth="1"/>
    <col min="13853" max="14080" width="11.42578125" style="241"/>
    <col min="14081" max="14081" width="73.140625" style="241" customWidth="1"/>
    <col min="14082" max="14082" width="27.28515625" style="241" customWidth="1"/>
    <col min="14083" max="14083" width="44" style="241" customWidth="1"/>
    <col min="14084" max="14084" width="39.28515625" style="241" customWidth="1"/>
    <col min="14085" max="14085" width="22" style="241" customWidth="1"/>
    <col min="14086" max="14087" width="21.140625" style="241" customWidth="1"/>
    <col min="14088" max="14088" width="23.28515625" style="241" customWidth="1"/>
    <col min="14089" max="14090" width="21" style="241" customWidth="1"/>
    <col min="14091" max="14091" width="45.42578125" style="241" customWidth="1"/>
    <col min="14092" max="14092" width="16" style="241" customWidth="1"/>
    <col min="14093" max="14097" width="11.42578125" style="241"/>
    <col min="14098" max="14098" width="26.85546875" style="241" customWidth="1"/>
    <col min="14099" max="14099" width="5" style="241" customWidth="1"/>
    <col min="14100" max="14100" width="11.42578125" style="241"/>
    <col min="14101" max="14101" width="45.42578125" style="241" customWidth="1"/>
    <col min="14102" max="14102" width="13.42578125" style="241" customWidth="1"/>
    <col min="14103" max="14103" width="11.42578125" style="241"/>
    <col min="14104" max="14104" width="14.140625" style="241" customWidth="1"/>
    <col min="14105" max="14105" width="13.140625" style="241" customWidth="1"/>
    <col min="14106" max="14106" width="11.42578125" style="241"/>
    <col min="14107" max="14107" width="15.85546875" style="241" customWidth="1"/>
    <col min="14108" max="14108" width="26" style="241" customWidth="1"/>
    <col min="14109" max="14336" width="11.42578125" style="241"/>
    <col min="14337" max="14337" width="73.140625" style="241" customWidth="1"/>
    <col min="14338" max="14338" width="27.28515625" style="241" customWidth="1"/>
    <col min="14339" max="14339" width="44" style="241" customWidth="1"/>
    <col min="14340" max="14340" width="39.28515625" style="241" customWidth="1"/>
    <col min="14341" max="14341" width="22" style="241" customWidth="1"/>
    <col min="14342" max="14343" width="21.140625" style="241" customWidth="1"/>
    <col min="14344" max="14344" width="23.28515625" style="241" customWidth="1"/>
    <col min="14345" max="14346" width="21" style="241" customWidth="1"/>
    <col min="14347" max="14347" width="45.42578125" style="241" customWidth="1"/>
    <col min="14348" max="14348" width="16" style="241" customWidth="1"/>
    <col min="14349" max="14353" width="11.42578125" style="241"/>
    <col min="14354" max="14354" width="26.85546875" style="241" customWidth="1"/>
    <col min="14355" max="14355" width="5" style="241" customWidth="1"/>
    <col min="14356" max="14356" width="11.42578125" style="241"/>
    <col min="14357" max="14357" width="45.42578125" style="241" customWidth="1"/>
    <col min="14358" max="14358" width="13.42578125" style="241" customWidth="1"/>
    <col min="14359" max="14359" width="11.42578125" style="241"/>
    <col min="14360" max="14360" width="14.140625" style="241" customWidth="1"/>
    <col min="14361" max="14361" width="13.140625" style="241" customWidth="1"/>
    <col min="14362" max="14362" width="11.42578125" style="241"/>
    <col min="14363" max="14363" width="15.85546875" style="241" customWidth="1"/>
    <col min="14364" max="14364" width="26" style="241" customWidth="1"/>
    <col min="14365" max="14592" width="11.42578125" style="241"/>
    <col min="14593" max="14593" width="73.140625" style="241" customWidth="1"/>
    <col min="14594" max="14594" width="27.28515625" style="241" customWidth="1"/>
    <col min="14595" max="14595" width="44" style="241" customWidth="1"/>
    <col min="14596" max="14596" width="39.28515625" style="241" customWidth="1"/>
    <col min="14597" max="14597" width="22" style="241" customWidth="1"/>
    <col min="14598" max="14599" width="21.140625" style="241" customWidth="1"/>
    <col min="14600" max="14600" width="23.28515625" style="241" customWidth="1"/>
    <col min="14601" max="14602" width="21" style="241" customWidth="1"/>
    <col min="14603" max="14603" width="45.42578125" style="241" customWidth="1"/>
    <col min="14604" max="14604" width="16" style="241" customWidth="1"/>
    <col min="14605" max="14609" width="11.42578125" style="241"/>
    <col min="14610" max="14610" width="26.85546875" style="241" customWidth="1"/>
    <col min="14611" max="14611" width="5" style="241" customWidth="1"/>
    <col min="14612" max="14612" width="11.42578125" style="241"/>
    <col min="14613" max="14613" width="45.42578125" style="241" customWidth="1"/>
    <col min="14614" max="14614" width="13.42578125" style="241" customWidth="1"/>
    <col min="14615" max="14615" width="11.42578125" style="241"/>
    <col min="14616" max="14616" width="14.140625" style="241" customWidth="1"/>
    <col min="14617" max="14617" width="13.140625" style="241" customWidth="1"/>
    <col min="14618" max="14618" width="11.42578125" style="241"/>
    <col min="14619" max="14619" width="15.85546875" style="241" customWidth="1"/>
    <col min="14620" max="14620" width="26" style="241" customWidth="1"/>
    <col min="14621" max="14848" width="11.42578125" style="241"/>
    <col min="14849" max="14849" width="73.140625" style="241" customWidth="1"/>
    <col min="14850" max="14850" width="27.28515625" style="241" customWidth="1"/>
    <col min="14851" max="14851" width="44" style="241" customWidth="1"/>
    <col min="14852" max="14852" width="39.28515625" style="241" customWidth="1"/>
    <col min="14853" max="14853" width="22" style="241" customWidth="1"/>
    <col min="14854" max="14855" width="21.140625" style="241" customWidth="1"/>
    <col min="14856" max="14856" width="23.28515625" style="241" customWidth="1"/>
    <col min="14857" max="14858" width="21" style="241" customWidth="1"/>
    <col min="14859" max="14859" width="45.42578125" style="241" customWidth="1"/>
    <col min="14860" max="14860" width="16" style="241" customWidth="1"/>
    <col min="14861" max="14865" width="11.42578125" style="241"/>
    <col min="14866" max="14866" width="26.85546875" style="241" customWidth="1"/>
    <col min="14867" max="14867" width="5" style="241" customWidth="1"/>
    <col min="14868" max="14868" width="11.42578125" style="241"/>
    <col min="14869" max="14869" width="45.42578125" style="241" customWidth="1"/>
    <col min="14870" max="14870" width="13.42578125" style="241" customWidth="1"/>
    <col min="14871" max="14871" width="11.42578125" style="241"/>
    <col min="14872" max="14872" width="14.140625" style="241" customWidth="1"/>
    <col min="14873" max="14873" width="13.140625" style="241" customWidth="1"/>
    <col min="14874" max="14874" width="11.42578125" style="241"/>
    <col min="14875" max="14875" width="15.85546875" style="241" customWidth="1"/>
    <col min="14876" max="14876" width="26" style="241" customWidth="1"/>
    <col min="14877" max="15104" width="11.42578125" style="241"/>
    <col min="15105" max="15105" width="73.140625" style="241" customWidth="1"/>
    <col min="15106" max="15106" width="27.28515625" style="241" customWidth="1"/>
    <col min="15107" max="15107" width="44" style="241" customWidth="1"/>
    <col min="15108" max="15108" width="39.28515625" style="241" customWidth="1"/>
    <col min="15109" max="15109" width="22" style="241" customWidth="1"/>
    <col min="15110" max="15111" width="21.140625" style="241" customWidth="1"/>
    <col min="15112" max="15112" width="23.28515625" style="241" customWidth="1"/>
    <col min="15113" max="15114" width="21" style="241" customWidth="1"/>
    <col min="15115" max="15115" width="45.42578125" style="241" customWidth="1"/>
    <col min="15116" max="15116" width="16" style="241" customWidth="1"/>
    <col min="15117" max="15121" width="11.42578125" style="241"/>
    <col min="15122" max="15122" width="26.85546875" style="241" customWidth="1"/>
    <col min="15123" max="15123" width="5" style="241" customWidth="1"/>
    <col min="15124" max="15124" width="11.42578125" style="241"/>
    <col min="15125" max="15125" width="45.42578125" style="241" customWidth="1"/>
    <col min="15126" max="15126" width="13.42578125" style="241" customWidth="1"/>
    <col min="15127" max="15127" width="11.42578125" style="241"/>
    <col min="15128" max="15128" width="14.140625" style="241" customWidth="1"/>
    <col min="15129" max="15129" width="13.140625" style="241" customWidth="1"/>
    <col min="15130" max="15130" width="11.42578125" style="241"/>
    <col min="15131" max="15131" width="15.85546875" style="241" customWidth="1"/>
    <col min="15132" max="15132" width="26" style="241" customWidth="1"/>
    <col min="15133" max="15360" width="11.42578125" style="241"/>
    <col min="15361" max="15361" width="73.140625" style="241" customWidth="1"/>
    <col min="15362" max="15362" width="27.28515625" style="241" customWidth="1"/>
    <col min="15363" max="15363" width="44" style="241" customWidth="1"/>
    <col min="15364" max="15364" width="39.28515625" style="241" customWidth="1"/>
    <col min="15365" max="15365" width="22" style="241" customWidth="1"/>
    <col min="15366" max="15367" width="21.140625" style="241" customWidth="1"/>
    <col min="15368" max="15368" width="23.28515625" style="241" customWidth="1"/>
    <col min="15369" max="15370" width="21" style="241" customWidth="1"/>
    <col min="15371" max="15371" width="45.42578125" style="241" customWidth="1"/>
    <col min="15372" max="15372" width="16" style="241" customWidth="1"/>
    <col min="15373" max="15377" width="11.42578125" style="241"/>
    <col min="15378" max="15378" width="26.85546875" style="241" customWidth="1"/>
    <col min="15379" max="15379" width="5" style="241" customWidth="1"/>
    <col min="15380" max="15380" width="11.42578125" style="241"/>
    <col min="15381" max="15381" width="45.42578125" style="241" customWidth="1"/>
    <col min="15382" max="15382" width="13.42578125" style="241" customWidth="1"/>
    <col min="15383" max="15383" width="11.42578125" style="241"/>
    <col min="15384" max="15384" width="14.140625" style="241" customWidth="1"/>
    <col min="15385" max="15385" width="13.140625" style="241" customWidth="1"/>
    <col min="15386" max="15386" width="11.42578125" style="241"/>
    <col min="15387" max="15387" width="15.85546875" style="241" customWidth="1"/>
    <col min="15388" max="15388" width="26" style="241" customWidth="1"/>
    <col min="15389" max="15616" width="11.42578125" style="241"/>
    <col min="15617" max="15617" width="73.140625" style="241" customWidth="1"/>
    <col min="15618" max="15618" width="27.28515625" style="241" customWidth="1"/>
    <col min="15619" max="15619" width="44" style="241" customWidth="1"/>
    <col min="15620" max="15620" width="39.28515625" style="241" customWidth="1"/>
    <col min="15621" max="15621" width="22" style="241" customWidth="1"/>
    <col min="15622" max="15623" width="21.140625" style="241" customWidth="1"/>
    <col min="15624" max="15624" width="23.28515625" style="241" customWidth="1"/>
    <col min="15625" max="15626" width="21" style="241" customWidth="1"/>
    <col min="15627" max="15627" width="45.42578125" style="241" customWidth="1"/>
    <col min="15628" max="15628" width="16" style="241" customWidth="1"/>
    <col min="15629" max="15633" width="11.42578125" style="241"/>
    <col min="15634" max="15634" width="26.85546875" style="241" customWidth="1"/>
    <col min="15635" max="15635" width="5" style="241" customWidth="1"/>
    <col min="15636" max="15636" width="11.42578125" style="241"/>
    <col min="15637" max="15637" width="45.42578125" style="241" customWidth="1"/>
    <col min="15638" max="15638" width="13.42578125" style="241" customWidth="1"/>
    <col min="15639" max="15639" width="11.42578125" style="241"/>
    <col min="15640" max="15640" width="14.140625" style="241" customWidth="1"/>
    <col min="15641" max="15641" width="13.140625" style="241" customWidth="1"/>
    <col min="15642" max="15642" width="11.42578125" style="241"/>
    <col min="15643" max="15643" width="15.85546875" style="241" customWidth="1"/>
    <col min="15644" max="15644" width="26" style="241" customWidth="1"/>
    <col min="15645" max="15872" width="11.42578125" style="241"/>
    <col min="15873" max="15873" width="73.140625" style="241" customWidth="1"/>
    <col min="15874" max="15874" width="27.28515625" style="241" customWidth="1"/>
    <col min="15875" max="15875" width="44" style="241" customWidth="1"/>
    <col min="15876" max="15876" width="39.28515625" style="241" customWidth="1"/>
    <col min="15877" max="15877" width="22" style="241" customWidth="1"/>
    <col min="15878" max="15879" width="21.140625" style="241" customWidth="1"/>
    <col min="15880" max="15880" width="23.28515625" style="241" customWidth="1"/>
    <col min="15881" max="15882" width="21" style="241" customWidth="1"/>
    <col min="15883" max="15883" width="45.42578125" style="241" customWidth="1"/>
    <col min="15884" max="15884" width="16" style="241" customWidth="1"/>
    <col min="15885" max="15889" width="11.42578125" style="241"/>
    <col min="15890" max="15890" width="26.85546875" style="241" customWidth="1"/>
    <col min="15891" max="15891" width="5" style="241" customWidth="1"/>
    <col min="15892" max="15892" width="11.42578125" style="241"/>
    <col min="15893" max="15893" width="45.42578125" style="241" customWidth="1"/>
    <col min="15894" max="15894" width="13.42578125" style="241" customWidth="1"/>
    <col min="15895" max="15895" width="11.42578125" style="241"/>
    <col min="15896" max="15896" width="14.140625" style="241" customWidth="1"/>
    <col min="15897" max="15897" width="13.140625" style="241" customWidth="1"/>
    <col min="15898" max="15898" width="11.42578125" style="241"/>
    <col min="15899" max="15899" width="15.85546875" style="241" customWidth="1"/>
    <col min="15900" max="15900" width="26" style="241" customWidth="1"/>
    <col min="15901" max="16128" width="11.42578125" style="241"/>
    <col min="16129" max="16129" width="73.140625" style="241" customWidth="1"/>
    <col min="16130" max="16130" width="27.28515625" style="241" customWidth="1"/>
    <col min="16131" max="16131" width="44" style="241" customWidth="1"/>
    <col min="16132" max="16132" width="39.28515625" style="241" customWidth="1"/>
    <col min="16133" max="16133" width="22" style="241" customWidth="1"/>
    <col min="16134" max="16135" width="21.140625" style="241" customWidth="1"/>
    <col min="16136" max="16136" width="23.28515625" style="241" customWidth="1"/>
    <col min="16137" max="16138" width="21" style="241" customWidth="1"/>
    <col min="16139" max="16139" width="45.42578125" style="241" customWidth="1"/>
    <col min="16140" max="16140" width="16" style="241" customWidth="1"/>
    <col min="16141" max="16145" width="11.42578125" style="241"/>
    <col min="16146" max="16146" width="26.85546875" style="241" customWidth="1"/>
    <col min="16147" max="16147" width="5" style="241" customWidth="1"/>
    <col min="16148" max="16148" width="11.42578125" style="241"/>
    <col min="16149" max="16149" width="45.42578125" style="241" customWidth="1"/>
    <col min="16150" max="16150" width="13.42578125" style="241" customWidth="1"/>
    <col min="16151" max="16151" width="11.42578125" style="241"/>
    <col min="16152" max="16152" width="14.140625" style="241" customWidth="1"/>
    <col min="16153" max="16153" width="13.140625" style="241" customWidth="1"/>
    <col min="16154" max="16154" width="11.42578125" style="241"/>
    <col min="16155" max="16155" width="15.85546875" style="241" customWidth="1"/>
    <col min="16156" max="16156" width="26" style="241" customWidth="1"/>
    <col min="16157" max="16384" width="11.42578125" style="241"/>
  </cols>
  <sheetData>
    <row r="1" spans="1:13" s="299" customFormat="1" ht="20.25" thickBot="1">
      <c r="A1" s="941" t="s">
        <v>371</v>
      </c>
      <c r="B1" s="942"/>
      <c r="C1" s="942"/>
      <c r="D1" s="942"/>
      <c r="E1" s="942"/>
      <c r="F1" s="942"/>
      <c r="G1" s="942"/>
      <c r="H1" s="942"/>
      <c r="I1" s="942"/>
      <c r="J1" s="942"/>
      <c r="K1" s="942"/>
      <c r="L1" s="942"/>
      <c r="M1" s="943"/>
    </row>
    <row r="2" spans="1:13" s="299" customFormat="1" ht="20.25" thickBot="1">
      <c r="A2" s="300"/>
      <c r="B2" s="301"/>
      <c r="C2" s="301"/>
      <c r="D2" s="301"/>
      <c r="E2" s="301"/>
      <c r="F2" s="301"/>
      <c r="G2" s="301"/>
      <c r="H2" s="301"/>
      <c r="I2" s="301"/>
      <c r="J2" s="302"/>
      <c r="K2" s="303"/>
    </row>
    <row r="3" spans="1:13" s="299" customFormat="1" ht="20.25" thickBot="1">
      <c r="A3" s="944" t="s">
        <v>372</v>
      </c>
      <c r="B3" s="945"/>
      <c r="C3" s="946"/>
      <c r="D3" s="947">
        <v>2018</v>
      </c>
      <c r="E3" s="950" t="s">
        <v>373</v>
      </c>
      <c r="F3" s="947" t="s">
        <v>8</v>
      </c>
      <c r="G3" s="952" t="s">
        <v>303</v>
      </c>
      <c r="H3" s="952"/>
      <c r="I3" s="952"/>
      <c r="J3" s="952"/>
      <c r="K3" s="952"/>
      <c r="L3" s="953"/>
      <c r="M3" s="304"/>
    </row>
    <row r="4" spans="1:13" s="299" customFormat="1" ht="39.75" thickBot="1">
      <c r="A4" s="305" t="s">
        <v>374</v>
      </c>
      <c r="B4" s="305" t="s">
        <v>242</v>
      </c>
      <c r="C4" s="306" t="s">
        <v>243</v>
      </c>
      <c r="D4" s="948"/>
      <c r="E4" s="951"/>
      <c r="F4" s="949"/>
      <c r="G4" s="307" t="s">
        <v>375</v>
      </c>
      <c r="H4" s="308" t="s">
        <v>376</v>
      </c>
      <c r="I4" s="308" t="s">
        <v>377</v>
      </c>
      <c r="J4" s="308" t="s">
        <v>375</v>
      </c>
      <c r="K4" s="308" t="s">
        <v>376</v>
      </c>
      <c r="L4" s="308" t="s">
        <v>378</v>
      </c>
      <c r="M4" s="309" t="s">
        <v>305</v>
      </c>
    </row>
    <row r="5" spans="1:13" s="299" customFormat="1" ht="132" thickBot="1">
      <c r="A5" s="310" t="s">
        <v>379</v>
      </c>
      <c r="B5" s="311" t="s">
        <v>380</v>
      </c>
      <c r="C5" s="312"/>
      <c r="D5" s="948"/>
      <c r="E5" s="313">
        <v>1</v>
      </c>
      <c r="F5" s="314" t="s">
        <v>381</v>
      </c>
      <c r="G5" s="315">
        <v>3</v>
      </c>
      <c r="H5" s="316">
        <v>6</v>
      </c>
      <c r="I5" s="317" t="s">
        <v>108</v>
      </c>
      <c r="J5" s="318">
        <v>1</v>
      </c>
      <c r="K5" s="318">
        <v>1</v>
      </c>
      <c r="L5" s="317" t="s">
        <v>106</v>
      </c>
      <c r="M5" s="319" t="s">
        <v>382</v>
      </c>
    </row>
    <row r="6" spans="1:13" s="299" customFormat="1" ht="131.25">
      <c r="A6" s="320" t="s">
        <v>383</v>
      </c>
      <c r="B6" s="321" t="s">
        <v>380</v>
      </c>
      <c r="C6" s="322"/>
      <c r="D6" s="948"/>
      <c r="E6" s="323">
        <v>2</v>
      </c>
      <c r="F6" s="324" t="s">
        <v>383</v>
      </c>
      <c r="G6" s="325">
        <v>1</v>
      </c>
      <c r="H6" s="326">
        <v>7</v>
      </c>
      <c r="I6" s="327" t="s">
        <v>105</v>
      </c>
      <c r="J6" s="328">
        <v>1</v>
      </c>
      <c r="K6" s="328">
        <v>1</v>
      </c>
      <c r="L6" s="317" t="s">
        <v>306</v>
      </c>
      <c r="M6" s="319" t="s">
        <v>384</v>
      </c>
    </row>
    <row r="7" spans="1:13" s="299" customFormat="1" ht="150">
      <c r="A7" s="320" t="s">
        <v>385</v>
      </c>
      <c r="B7" s="321" t="s">
        <v>386</v>
      </c>
      <c r="C7" s="322" t="s">
        <v>387</v>
      </c>
      <c r="D7" s="948"/>
      <c r="E7" s="323">
        <v>3</v>
      </c>
      <c r="F7" s="324" t="s">
        <v>388</v>
      </c>
      <c r="G7" s="325">
        <v>4</v>
      </c>
      <c r="H7" s="326">
        <v>11</v>
      </c>
      <c r="I7" s="327" t="s">
        <v>316</v>
      </c>
      <c r="J7" s="328">
        <v>2</v>
      </c>
      <c r="K7" s="328">
        <v>6</v>
      </c>
      <c r="L7" s="327" t="s">
        <v>311</v>
      </c>
      <c r="M7" s="329" t="s">
        <v>389</v>
      </c>
    </row>
    <row r="8" spans="1:13" s="299" customFormat="1" ht="150">
      <c r="A8" s="320" t="s">
        <v>390</v>
      </c>
      <c r="B8" s="321" t="s">
        <v>391</v>
      </c>
      <c r="C8" s="322" t="s">
        <v>392</v>
      </c>
      <c r="D8" s="948"/>
      <c r="E8" s="330">
        <v>4</v>
      </c>
      <c r="F8" s="331" t="s">
        <v>393</v>
      </c>
      <c r="G8" s="332">
        <v>3</v>
      </c>
      <c r="H8" s="333">
        <v>7</v>
      </c>
      <c r="I8" s="327" t="s">
        <v>310</v>
      </c>
      <c r="J8" s="328">
        <v>1</v>
      </c>
      <c r="K8" s="328">
        <v>7</v>
      </c>
      <c r="L8" s="327" t="s">
        <v>105</v>
      </c>
      <c r="M8" s="329" t="s">
        <v>394</v>
      </c>
    </row>
    <row r="9" spans="1:13" s="299" customFormat="1" ht="150.75" thickBot="1">
      <c r="A9" s="320" t="s">
        <v>395</v>
      </c>
      <c r="B9" s="321" t="s">
        <v>396</v>
      </c>
      <c r="C9" s="322" t="s">
        <v>397</v>
      </c>
      <c r="D9" s="948"/>
      <c r="E9" s="330">
        <v>5</v>
      </c>
      <c r="F9" s="331" t="s">
        <v>398</v>
      </c>
      <c r="G9" s="332">
        <v>2</v>
      </c>
      <c r="H9" s="333">
        <v>7</v>
      </c>
      <c r="I9" s="327" t="s">
        <v>309</v>
      </c>
      <c r="J9" s="328">
        <v>1</v>
      </c>
      <c r="K9" s="328">
        <v>7</v>
      </c>
      <c r="L9" s="327" t="s">
        <v>399</v>
      </c>
      <c r="M9" s="334" t="s">
        <v>400</v>
      </c>
    </row>
    <row r="10" spans="1:13" s="299" customFormat="1" ht="265.5" customHeight="1" thickBot="1">
      <c r="A10" s="320" t="s">
        <v>401</v>
      </c>
      <c r="B10" s="321" t="s">
        <v>391</v>
      </c>
      <c r="C10" s="322" t="s">
        <v>402</v>
      </c>
      <c r="D10" s="948"/>
      <c r="E10" s="335">
        <v>6</v>
      </c>
      <c r="F10" s="336" t="s">
        <v>403</v>
      </c>
      <c r="G10" s="337">
        <v>2</v>
      </c>
      <c r="H10" s="337">
        <v>6</v>
      </c>
      <c r="I10" s="317" t="s">
        <v>306</v>
      </c>
      <c r="J10" s="338">
        <v>1</v>
      </c>
      <c r="K10" s="338">
        <v>6</v>
      </c>
      <c r="L10" s="317" t="s">
        <v>306</v>
      </c>
      <c r="M10" s="329" t="s">
        <v>394</v>
      </c>
    </row>
    <row r="11" spans="1:13" s="299" customFormat="1" ht="115.5" customHeight="1" thickBot="1">
      <c r="A11" s="320" t="s">
        <v>404</v>
      </c>
      <c r="B11" s="321" t="s">
        <v>391</v>
      </c>
      <c r="C11" s="322" t="s">
        <v>405</v>
      </c>
      <c r="D11" s="948"/>
      <c r="E11" s="950" t="s">
        <v>373</v>
      </c>
      <c r="F11" s="947" t="s">
        <v>302</v>
      </c>
      <c r="G11" s="952" t="s">
        <v>303</v>
      </c>
      <c r="H11" s="952"/>
      <c r="I11" s="952"/>
      <c r="J11" s="952"/>
      <c r="K11" s="952"/>
      <c r="L11" s="953"/>
      <c r="M11" s="947" t="s">
        <v>305</v>
      </c>
    </row>
    <row r="12" spans="1:13" s="299" customFormat="1" ht="75.75" thickBot="1">
      <c r="A12" s="320" t="s">
        <v>406</v>
      </c>
      <c r="B12" s="321" t="s">
        <v>386</v>
      </c>
      <c r="C12" s="322" t="s">
        <v>407</v>
      </c>
      <c r="D12" s="948"/>
      <c r="E12" s="951"/>
      <c r="F12" s="949"/>
      <c r="G12" s="952" t="s">
        <v>408</v>
      </c>
      <c r="H12" s="953"/>
      <c r="I12" s="954" t="s">
        <v>304</v>
      </c>
      <c r="J12" s="953"/>
      <c r="K12" s="955" t="s">
        <v>409</v>
      </c>
      <c r="L12" s="956"/>
      <c r="M12" s="949"/>
    </row>
    <row r="13" spans="1:13" s="299" customFormat="1" ht="38.25" thickBot="1">
      <c r="A13" s="339" t="s">
        <v>410</v>
      </c>
      <c r="B13" s="340" t="s">
        <v>380</v>
      </c>
      <c r="C13" s="341"/>
      <c r="D13" s="948"/>
      <c r="E13" s="950">
        <v>1</v>
      </c>
      <c r="F13" s="973" t="s">
        <v>411</v>
      </c>
      <c r="G13" s="975" t="s">
        <v>412</v>
      </c>
      <c r="H13" s="960"/>
      <c r="I13" s="960" t="s">
        <v>412</v>
      </c>
      <c r="J13" s="960"/>
      <c r="K13" s="960" t="s">
        <v>413</v>
      </c>
      <c r="L13" s="960"/>
      <c r="M13" s="983" t="s">
        <v>414</v>
      </c>
    </row>
    <row r="14" spans="1:13" s="299" customFormat="1" ht="104.25" customHeight="1" thickBot="1">
      <c r="A14" s="957"/>
      <c r="B14" s="958"/>
      <c r="C14" s="959"/>
      <c r="D14" s="949"/>
      <c r="E14" s="951"/>
      <c r="F14" s="974"/>
      <c r="G14" s="976"/>
      <c r="H14" s="961"/>
      <c r="I14" s="961"/>
      <c r="J14" s="961"/>
      <c r="K14" s="961"/>
      <c r="L14" s="961"/>
      <c r="M14" s="984"/>
    </row>
    <row r="15" spans="1:13" s="299" customFormat="1" ht="104.25" customHeight="1" thickBot="1">
      <c r="A15" s="963" t="s">
        <v>415</v>
      </c>
      <c r="B15" s="964"/>
      <c r="C15" s="964"/>
      <c r="D15" s="964"/>
      <c r="E15" s="964"/>
      <c r="F15" s="964"/>
      <c r="G15" s="964"/>
      <c r="H15" s="964"/>
      <c r="I15" s="964"/>
      <c r="J15" s="964"/>
      <c r="K15" s="964"/>
      <c r="L15" s="964"/>
      <c r="M15" s="964"/>
    </row>
    <row r="16" spans="1:13" s="238" customFormat="1" ht="281.25" customHeight="1">
      <c r="A16" s="349"/>
      <c r="B16" s="350"/>
      <c r="C16" s="350"/>
      <c r="D16" s="350"/>
      <c r="E16" s="267"/>
      <c r="F16" s="267"/>
      <c r="G16" s="267"/>
      <c r="H16" s="267"/>
      <c r="I16" s="267"/>
      <c r="J16" s="267"/>
      <c r="K16" s="965"/>
      <c r="L16" s="965"/>
      <c r="M16" s="966"/>
    </row>
    <row r="17" spans="1:13" s="238" customFormat="1" ht="233.25" customHeight="1">
      <c r="A17" s="342"/>
      <c r="B17" s="343"/>
      <c r="C17" s="343"/>
      <c r="D17" s="344"/>
      <c r="E17" s="345"/>
      <c r="F17" s="345"/>
      <c r="G17" s="345"/>
      <c r="H17" s="345"/>
      <c r="I17" s="345"/>
      <c r="J17" s="345"/>
      <c r="K17" s="967"/>
      <c r="L17" s="967"/>
      <c r="M17" s="968"/>
    </row>
    <row r="18" spans="1:13" s="238" customFormat="1" ht="350.25" customHeight="1">
      <c r="A18" s="342"/>
      <c r="B18" s="343"/>
      <c r="C18" s="343"/>
      <c r="D18" s="344"/>
      <c r="E18" s="345"/>
      <c r="F18" s="345"/>
      <c r="G18" s="345"/>
      <c r="H18" s="345"/>
      <c r="I18" s="345"/>
      <c r="J18" s="345"/>
      <c r="K18" s="967"/>
      <c r="L18" s="967"/>
      <c r="M18" s="968"/>
    </row>
    <row r="19" spans="1:13" s="238" customFormat="1" ht="233.25" customHeight="1" thickBot="1">
      <c r="A19" s="346"/>
      <c r="B19" s="347"/>
      <c r="C19" s="347"/>
      <c r="D19" s="348"/>
      <c r="E19" s="268"/>
      <c r="F19" s="268"/>
      <c r="G19" s="268"/>
      <c r="H19" s="268"/>
      <c r="I19" s="268"/>
      <c r="J19" s="268"/>
      <c r="K19" s="985"/>
      <c r="L19" s="985"/>
      <c r="M19" s="986"/>
    </row>
    <row r="20" spans="1:13" s="238" customFormat="1" ht="20.25" customHeight="1">
      <c r="A20" s="971" t="s">
        <v>122</v>
      </c>
      <c r="B20" s="972"/>
      <c r="C20" s="972"/>
      <c r="D20" s="972"/>
      <c r="E20" s="972" t="s">
        <v>4</v>
      </c>
      <c r="F20" s="972"/>
      <c r="G20" s="972"/>
      <c r="H20" s="972"/>
      <c r="I20" s="980" t="s">
        <v>13</v>
      </c>
      <c r="J20" s="981"/>
      <c r="K20" s="981"/>
      <c r="L20" s="981"/>
      <c r="M20" s="982"/>
    </row>
    <row r="21" spans="1:13" s="238" customFormat="1" ht="36.75" customHeight="1">
      <c r="A21" s="970" t="s">
        <v>5</v>
      </c>
      <c r="B21" s="969"/>
      <c r="C21" s="969" t="s">
        <v>186</v>
      </c>
      <c r="D21" s="969"/>
      <c r="E21" s="969" t="s">
        <v>14</v>
      </c>
      <c r="F21" s="969"/>
      <c r="G21" s="969" t="s">
        <v>186</v>
      </c>
      <c r="H21" s="969"/>
      <c r="I21" s="969" t="s">
        <v>15</v>
      </c>
      <c r="J21" s="969"/>
      <c r="K21" s="977" t="s">
        <v>186</v>
      </c>
      <c r="L21" s="978"/>
      <c r="M21" s="979"/>
    </row>
    <row r="22" spans="1:13" s="238" customFormat="1" ht="63" customHeight="1">
      <c r="A22" s="929"/>
      <c r="B22" s="930"/>
      <c r="C22" s="925"/>
      <c r="D22" s="925"/>
      <c r="E22" s="931"/>
      <c r="F22" s="931"/>
      <c r="G22" s="925"/>
      <c r="H22" s="925"/>
      <c r="I22" s="932"/>
      <c r="J22" s="933"/>
      <c r="K22" s="925"/>
      <c r="L22" s="925"/>
      <c r="M22" s="926"/>
    </row>
    <row r="23" spans="1:13" s="238" customFormat="1" ht="59.25" customHeight="1">
      <c r="A23" s="938"/>
      <c r="B23" s="939"/>
      <c r="C23" s="940"/>
      <c r="D23" s="940"/>
      <c r="E23" s="931"/>
      <c r="F23" s="931"/>
      <c r="G23" s="925"/>
      <c r="H23" s="925"/>
      <c r="I23" s="934"/>
      <c r="J23" s="935"/>
      <c r="K23" s="925"/>
      <c r="L23" s="925"/>
      <c r="M23" s="926"/>
    </row>
    <row r="24" spans="1:13" s="238" customFormat="1" ht="57" customHeight="1">
      <c r="A24" s="938"/>
      <c r="B24" s="939"/>
      <c r="C24" s="940"/>
      <c r="D24" s="940"/>
      <c r="E24" s="962"/>
      <c r="F24" s="962"/>
      <c r="G24" s="940"/>
      <c r="H24" s="940"/>
      <c r="I24" s="934"/>
      <c r="J24" s="935"/>
      <c r="K24" s="925"/>
      <c r="L24" s="925"/>
      <c r="M24" s="926"/>
    </row>
    <row r="25" spans="1:13" s="238" customFormat="1" ht="56.25" customHeight="1" thickBot="1">
      <c r="A25" s="921"/>
      <c r="B25" s="922"/>
      <c r="C25" s="923"/>
      <c r="D25" s="923"/>
      <c r="E25" s="924"/>
      <c r="F25" s="924"/>
      <c r="G25" s="923"/>
      <c r="H25" s="923"/>
      <c r="I25" s="936"/>
      <c r="J25" s="937"/>
      <c r="K25" s="927"/>
      <c r="L25" s="927"/>
      <c r="M25" s="928"/>
    </row>
    <row r="26" spans="1:13" s="238" customFormat="1">
      <c r="H26" s="239"/>
      <c r="I26" s="240"/>
      <c r="J26" s="240"/>
    </row>
    <row r="27" spans="1:13" s="238" customFormat="1">
      <c r="H27" s="239"/>
      <c r="I27" s="240"/>
      <c r="J27" s="240"/>
    </row>
    <row r="28" spans="1:13" s="238" customFormat="1">
      <c r="H28" s="239"/>
      <c r="I28" s="240"/>
      <c r="J28" s="240"/>
    </row>
    <row r="29" spans="1:13" s="238" customFormat="1">
      <c r="H29" s="239"/>
      <c r="I29" s="240"/>
      <c r="J29" s="240"/>
    </row>
    <row r="30" spans="1:13" s="238" customFormat="1">
      <c r="H30" s="239"/>
      <c r="I30" s="240"/>
      <c r="J30" s="240"/>
    </row>
    <row r="31" spans="1:13" s="238" customFormat="1">
      <c r="H31" s="239"/>
      <c r="I31" s="240"/>
      <c r="J31" s="240"/>
    </row>
    <row r="32" spans="1:13" s="238" customFormat="1">
      <c r="H32" s="239"/>
      <c r="I32" s="240"/>
      <c r="J32" s="240"/>
    </row>
    <row r="33" spans="8:10" s="238" customFormat="1">
      <c r="H33" s="239"/>
      <c r="I33" s="240"/>
      <c r="J33" s="240"/>
    </row>
    <row r="34" spans="8:10" s="238" customFormat="1">
      <c r="H34" s="239"/>
      <c r="I34" s="240"/>
      <c r="J34" s="240"/>
    </row>
    <row r="35" spans="8:10" s="238" customFormat="1">
      <c r="H35" s="239"/>
      <c r="I35" s="240"/>
      <c r="J35" s="240"/>
    </row>
    <row r="36" spans="8:10" s="238" customFormat="1">
      <c r="H36" s="239"/>
      <c r="I36" s="240"/>
      <c r="J36" s="240"/>
    </row>
    <row r="37" spans="8:10" s="238" customFormat="1">
      <c r="H37" s="239"/>
      <c r="I37" s="240"/>
      <c r="J37" s="240"/>
    </row>
    <row r="38" spans="8:10" s="238" customFormat="1">
      <c r="H38" s="239"/>
      <c r="I38" s="240"/>
      <c r="J38" s="240"/>
    </row>
    <row r="39" spans="8:10" s="238" customFormat="1">
      <c r="H39" s="239"/>
      <c r="I39" s="240"/>
      <c r="J39" s="240"/>
    </row>
    <row r="40" spans="8:10" s="238" customFormat="1">
      <c r="H40" s="239"/>
      <c r="I40" s="240"/>
      <c r="J40" s="240"/>
    </row>
    <row r="41" spans="8:10" s="238" customFormat="1">
      <c r="H41" s="239"/>
      <c r="I41" s="240"/>
      <c r="J41" s="240"/>
    </row>
    <row r="42" spans="8:10" s="238" customFormat="1">
      <c r="H42" s="239"/>
      <c r="I42" s="240"/>
      <c r="J42" s="240"/>
    </row>
    <row r="43" spans="8:10" s="238" customFormat="1">
      <c r="H43" s="239"/>
      <c r="I43" s="240"/>
      <c r="J43" s="240"/>
    </row>
    <row r="44" spans="8:10" s="238" customFormat="1">
      <c r="H44" s="239"/>
      <c r="I44" s="240"/>
      <c r="J44" s="240"/>
    </row>
    <row r="45" spans="8:10" s="238" customFormat="1">
      <c r="H45" s="239"/>
      <c r="I45" s="240"/>
      <c r="J45" s="240"/>
    </row>
    <row r="46" spans="8:10" s="238" customFormat="1">
      <c r="H46" s="239"/>
      <c r="I46" s="240"/>
      <c r="J46" s="240"/>
    </row>
    <row r="47" spans="8:10" s="238" customFormat="1">
      <c r="H47" s="239"/>
      <c r="I47" s="240"/>
      <c r="J47" s="240"/>
    </row>
    <row r="48" spans="8:10" s="238" customFormat="1">
      <c r="H48" s="239"/>
      <c r="I48" s="240"/>
      <c r="J48" s="240"/>
    </row>
    <row r="49" spans="8:10" s="238" customFormat="1">
      <c r="H49" s="239"/>
      <c r="I49" s="240"/>
      <c r="J49" s="240"/>
    </row>
    <row r="50" spans="8:10" s="238" customFormat="1">
      <c r="H50" s="239"/>
      <c r="I50" s="240"/>
      <c r="J50" s="240"/>
    </row>
    <row r="51" spans="8:10" s="238" customFormat="1">
      <c r="H51" s="239"/>
      <c r="I51" s="240"/>
      <c r="J51" s="240"/>
    </row>
    <row r="52" spans="8:10" s="238" customFormat="1">
      <c r="H52" s="239"/>
      <c r="I52" s="240"/>
      <c r="J52" s="240"/>
    </row>
    <row r="53" spans="8:10" s="238" customFormat="1">
      <c r="H53" s="239"/>
      <c r="I53" s="240"/>
      <c r="J53" s="240"/>
    </row>
    <row r="54" spans="8:10" s="238" customFormat="1">
      <c r="H54" s="239"/>
      <c r="I54" s="240"/>
      <c r="J54" s="240"/>
    </row>
    <row r="55" spans="8:10" s="238" customFormat="1">
      <c r="H55" s="239"/>
      <c r="I55" s="240"/>
      <c r="J55" s="240"/>
    </row>
    <row r="56" spans="8:10" s="238" customFormat="1">
      <c r="H56" s="239"/>
      <c r="I56" s="240"/>
      <c r="J56" s="240"/>
    </row>
    <row r="57" spans="8:10" s="238" customFormat="1">
      <c r="H57" s="239"/>
      <c r="I57" s="240"/>
      <c r="J57" s="240"/>
    </row>
    <row r="58" spans="8:10" s="238" customFormat="1">
      <c r="H58" s="239"/>
      <c r="I58" s="240"/>
      <c r="J58" s="240"/>
    </row>
    <row r="59" spans="8:10" s="238" customFormat="1">
      <c r="H59" s="239"/>
      <c r="I59" s="240"/>
      <c r="J59" s="240"/>
    </row>
    <row r="60" spans="8:10" s="238" customFormat="1">
      <c r="H60" s="239"/>
      <c r="I60" s="240"/>
      <c r="J60" s="240"/>
    </row>
    <row r="61" spans="8:10" s="238" customFormat="1">
      <c r="H61" s="239"/>
      <c r="I61" s="240"/>
      <c r="J61" s="240"/>
    </row>
    <row r="62" spans="8:10" s="238" customFormat="1">
      <c r="H62" s="239"/>
      <c r="I62" s="240"/>
      <c r="J62" s="240"/>
    </row>
    <row r="63" spans="8:10" s="238" customFormat="1">
      <c r="H63" s="239"/>
      <c r="I63" s="240"/>
      <c r="J63" s="240"/>
    </row>
    <row r="64" spans="8:10" s="238" customFormat="1">
      <c r="H64" s="239"/>
      <c r="I64" s="240"/>
      <c r="J64" s="240"/>
    </row>
    <row r="65" spans="8:10" s="238" customFormat="1">
      <c r="H65" s="239"/>
      <c r="I65" s="240"/>
      <c r="J65" s="240"/>
    </row>
    <row r="66" spans="8:10" s="238" customFormat="1">
      <c r="H66" s="239"/>
      <c r="I66" s="240"/>
      <c r="J66" s="240"/>
    </row>
    <row r="67" spans="8:10" s="238" customFormat="1">
      <c r="H67" s="239"/>
      <c r="I67" s="240"/>
      <c r="J67" s="240"/>
    </row>
    <row r="68" spans="8:10" s="238" customFormat="1">
      <c r="H68" s="239"/>
      <c r="I68" s="240"/>
      <c r="J68" s="240"/>
    </row>
    <row r="69" spans="8:10" s="238" customFormat="1">
      <c r="H69" s="239"/>
      <c r="I69" s="240"/>
      <c r="J69" s="240"/>
    </row>
    <row r="70" spans="8:10" s="238" customFormat="1">
      <c r="H70" s="239"/>
      <c r="I70" s="240"/>
      <c r="J70" s="240"/>
    </row>
    <row r="71" spans="8:10" s="238" customFormat="1">
      <c r="H71" s="239"/>
      <c r="I71" s="240"/>
      <c r="J71" s="240"/>
    </row>
    <row r="72" spans="8:10" s="238" customFormat="1">
      <c r="H72" s="239"/>
      <c r="I72" s="240"/>
      <c r="J72" s="240"/>
    </row>
    <row r="73" spans="8:10" s="238" customFormat="1">
      <c r="H73" s="239"/>
      <c r="I73" s="240"/>
      <c r="J73" s="240"/>
    </row>
    <row r="74" spans="8:10" s="238" customFormat="1">
      <c r="H74" s="239"/>
      <c r="I74" s="240"/>
      <c r="J74" s="240"/>
    </row>
    <row r="75" spans="8:10" s="238" customFormat="1">
      <c r="H75" s="239"/>
      <c r="I75" s="240"/>
      <c r="J75" s="240"/>
    </row>
    <row r="76" spans="8:10" s="238" customFormat="1">
      <c r="H76" s="239"/>
      <c r="I76" s="240"/>
      <c r="J76" s="240"/>
    </row>
    <row r="77" spans="8:10" s="238" customFormat="1">
      <c r="H77" s="239"/>
      <c r="I77" s="240"/>
      <c r="J77" s="240"/>
    </row>
    <row r="78" spans="8:10" s="238" customFormat="1">
      <c r="H78" s="239"/>
      <c r="I78" s="240"/>
      <c r="J78" s="240"/>
    </row>
    <row r="79" spans="8:10" s="238" customFormat="1">
      <c r="H79" s="239"/>
      <c r="I79" s="240"/>
      <c r="J79" s="240"/>
    </row>
    <row r="80" spans="8:10" s="238" customFormat="1">
      <c r="H80" s="239"/>
      <c r="I80" s="240"/>
      <c r="J80" s="240"/>
    </row>
    <row r="81" spans="8:10" s="238" customFormat="1">
      <c r="H81" s="239"/>
      <c r="I81" s="240"/>
      <c r="J81" s="240"/>
    </row>
    <row r="82" spans="8:10" s="238" customFormat="1">
      <c r="H82" s="239"/>
      <c r="I82" s="240"/>
      <c r="J82" s="240"/>
    </row>
    <row r="83" spans="8:10" s="238" customFormat="1">
      <c r="H83" s="239"/>
      <c r="I83" s="240"/>
      <c r="J83" s="240"/>
    </row>
    <row r="84" spans="8:10" s="238" customFormat="1">
      <c r="H84" s="239"/>
      <c r="I84" s="240"/>
      <c r="J84" s="240"/>
    </row>
    <row r="85" spans="8:10" s="238" customFormat="1">
      <c r="H85" s="239"/>
      <c r="I85" s="240"/>
      <c r="J85" s="240"/>
    </row>
    <row r="86" spans="8:10" s="238" customFormat="1">
      <c r="H86" s="239"/>
      <c r="I86" s="240"/>
      <c r="J86" s="240"/>
    </row>
    <row r="87" spans="8:10" s="238" customFormat="1">
      <c r="H87" s="239"/>
      <c r="I87" s="240"/>
      <c r="J87" s="240"/>
    </row>
    <row r="88" spans="8:10" s="238" customFormat="1">
      <c r="H88" s="239"/>
      <c r="I88" s="240"/>
      <c r="J88" s="240"/>
    </row>
    <row r="89" spans="8:10" s="238" customFormat="1">
      <c r="H89" s="239"/>
      <c r="I89" s="240"/>
      <c r="J89" s="240"/>
    </row>
    <row r="90" spans="8:10" s="238" customFormat="1">
      <c r="H90" s="239"/>
      <c r="I90" s="240"/>
      <c r="J90" s="240"/>
    </row>
    <row r="91" spans="8:10" s="238" customFormat="1">
      <c r="H91" s="239"/>
      <c r="I91" s="240"/>
      <c r="J91" s="240"/>
    </row>
    <row r="92" spans="8:10" s="238" customFormat="1">
      <c r="H92" s="239"/>
      <c r="I92" s="240"/>
      <c r="J92" s="240"/>
    </row>
    <row r="93" spans="8:10" s="238" customFormat="1">
      <c r="H93" s="239"/>
      <c r="I93" s="240"/>
      <c r="J93" s="240"/>
    </row>
    <row r="94" spans="8:10" s="238" customFormat="1">
      <c r="H94" s="239"/>
      <c r="I94" s="240"/>
      <c r="J94" s="240"/>
    </row>
    <row r="95" spans="8:10" s="238" customFormat="1">
      <c r="H95" s="239"/>
      <c r="I95" s="240"/>
      <c r="J95" s="240"/>
    </row>
    <row r="96" spans="8:10" s="238" customFormat="1">
      <c r="H96" s="239"/>
      <c r="I96" s="240"/>
      <c r="J96" s="240"/>
    </row>
    <row r="97" spans="8:10" s="238" customFormat="1">
      <c r="H97" s="239"/>
      <c r="I97" s="240"/>
      <c r="J97" s="240"/>
    </row>
    <row r="98" spans="8:10" s="238" customFormat="1">
      <c r="H98" s="239"/>
      <c r="I98" s="240"/>
      <c r="J98" s="240"/>
    </row>
    <row r="99" spans="8:10" s="238" customFormat="1">
      <c r="H99" s="239"/>
      <c r="I99" s="240"/>
      <c r="J99" s="240"/>
    </row>
    <row r="100" spans="8:10" s="238" customFormat="1">
      <c r="H100" s="239"/>
      <c r="I100" s="240"/>
      <c r="J100" s="240"/>
    </row>
    <row r="101" spans="8:10" s="238" customFormat="1">
      <c r="H101" s="239"/>
      <c r="I101" s="240"/>
      <c r="J101" s="240"/>
    </row>
    <row r="102" spans="8:10" s="238" customFormat="1">
      <c r="H102" s="239"/>
      <c r="I102" s="240"/>
      <c r="J102" s="240"/>
    </row>
    <row r="103" spans="8:10" s="238" customFormat="1">
      <c r="H103" s="239"/>
      <c r="I103" s="240"/>
      <c r="J103" s="240"/>
    </row>
    <row r="104" spans="8:10" s="238" customFormat="1">
      <c r="H104" s="239"/>
      <c r="I104" s="240"/>
      <c r="J104" s="240"/>
    </row>
    <row r="105" spans="8:10" s="238" customFormat="1">
      <c r="H105" s="239"/>
      <c r="I105" s="240"/>
      <c r="J105" s="240"/>
    </row>
    <row r="106" spans="8:10" s="238" customFormat="1">
      <c r="H106" s="239"/>
      <c r="I106" s="240"/>
      <c r="J106" s="240"/>
    </row>
    <row r="107" spans="8:10" s="238" customFormat="1">
      <c r="H107" s="239"/>
      <c r="I107" s="240"/>
      <c r="J107" s="240"/>
    </row>
    <row r="108" spans="8:10" s="238" customFormat="1">
      <c r="H108" s="239"/>
      <c r="I108" s="240"/>
      <c r="J108" s="240"/>
    </row>
    <row r="109" spans="8:10" s="238" customFormat="1">
      <c r="H109" s="239"/>
      <c r="I109" s="240"/>
      <c r="J109" s="240"/>
    </row>
    <row r="110" spans="8:10" s="238" customFormat="1">
      <c r="H110" s="239"/>
      <c r="I110" s="240"/>
      <c r="J110" s="240"/>
    </row>
    <row r="111" spans="8:10" s="238" customFormat="1">
      <c r="H111" s="239"/>
      <c r="I111" s="240"/>
      <c r="J111" s="240"/>
    </row>
    <row r="112" spans="8:10" s="238" customFormat="1">
      <c r="H112" s="239"/>
      <c r="I112" s="240"/>
      <c r="J112" s="240"/>
    </row>
    <row r="113" spans="8:10" s="238" customFormat="1">
      <c r="H113" s="239"/>
      <c r="I113" s="240"/>
      <c r="J113" s="240"/>
    </row>
    <row r="114" spans="8:10" s="238" customFormat="1">
      <c r="H114" s="239"/>
      <c r="I114" s="240"/>
      <c r="J114" s="240"/>
    </row>
    <row r="115" spans="8:10" s="238" customFormat="1">
      <c r="H115" s="239"/>
      <c r="I115" s="240"/>
      <c r="J115" s="240"/>
    </row>
    <row r="116" spans="8:10" s="238" customFormat="1">
      <c r="H116" s="239"/>
      <c r="I116" s="240"/>
      <c r="J116" s="240"/>
    </row>
    <row r="117" spans="8:10" s="238" customFormat="1">
      <c r="H117" s="239"/>
      <c r="I117" s="240"/>
      <c r="J117" s="240"/>
    </row>
    <row r="118" spans="8:10" s="238" customFormat="1">
      <c r="H118" s="239"/>
      <c r="I118" s="240"/>
      <c r="J118" s="240"/>
    </row>
    <row r="119" spans="8:10" s="238" customFormat="1">
      <c r="H119" s="239"/>
      <c r="I119" s="240"/>
      <c r="J119" s="240"/>
    </row>
    <row r="120" spans="8:10" s="238" customFormat="1">
      <c r="H120" s="239"/>
      <c r="I120" s="240"/>
      <c r="J120" s="240"/>
    </row>
    <row r="121" spans="8:10" s="238" customFormat="1">
      <c r="H121" s="239"/>
      <c r="I121" s="240"/>
      <c r="J121" s="240"/>
    </row>
    <row r="122" spans="8:10" s="238" customFormat="1">
      <c r="H122" s="239"/>
      <c r="I122" s="240"/>
      <c r="J122" s="240"/>
    </row>
    <row r="123" spans="8:10" s="238" customFormat="1">
      <c r="H123" s="239"/>
      <c r="I123" s="240"/>
      <c r="J123" s="240"/>
    </row>
    <row r="124" spans="8:10" s="238" customFormat="1">
      <c r="H124" s="239"/>
      <c r="I124" s="240"/>
      <c r="J124" s="240"/>
    </row>
    <row r="125" spans="8:10" s="238" customFormat="1">
      <c r="H125" s="239"/>
      <c r="I125" s="240"/>
      <c r="J125" s="240"/>
    </row>
    <row r="126" spans="8:10" s="238" customFormat="1">
      <c r="H126" s="239"/>
      <c r="I126" s="240"/>
      <c r="J126" s="240"/>
    </row>
    <row r="127" spans="8:10" s="238" customFormat="1">
      <c r="H127" s="239"/>
      <c r="I127" s="240"/>
      <c r="J127" s="240"/>
    </row>
    <row r="128" spans="8:10" s="238" customFormat="1">
      <c r="H128" s="239"/>
      <c r="I128" s="240"/>
      <c r="J128" s="240"/>
    </row>
    <row r="129" spans="8:10" s="238" customFormat="1">
      <c r="H129" s="239"/>
      <c r="I129" s="240"/>
      <c r="J129" s="240"/>
    </row>
    <row r="130" spans="8:10" s="238" customFormat="1">
      <c r="H130" s="239"/>
      <c r="I130" s="240"/>
      <c r="J130" s="240"/>
    </row>
    <row r="131" spans="8:10" s="238" customFormat="1">
      <c r="H131" s="239"/>
      <c r="I131" s="240"/>
      <c r="J131" s="240"/>
    </row>
    <row r="132" spans="8:10" s="238" customFormat="1">
      <c r="H132" s="239"/>
      <c r="I132" s="240"/>
      <c r="J132" s="240"/>
    </row>
    <row r="133" spans="8:10" s="238" customFormat="1">
      <c r="H133" s="239"/>
      <c r="I133" s="240"/>
      <c r="J133" s="240"/>
    </row>
    <row r="134" spans="8:10" s="238" customFormat="1">
      <c r="H134" s="239"/>
      <c r="I134" s="240"/>
      <c r="J134" s="240"/>
    </row>
    <row r="135" spans="8:10" s="238" customFormat="1">
      <c r="H135" s="239"/>
      <c r="I135" s="240"/>
      <c r="J135" s="240"/>
    </row>
    <row r="136" spans="8:10" s="238" customFormat="1">
      <c r="H136" s="239"/>
      <c r="I136" s="240"/>
      <c r="J136" s="240"/>
    </row>
    <row r="137" spans="8:10" s="238" customFormat="1">
      <c r="H137" s="239"/>
      <c r="I137" s="240"/>
      <c r="J137" s="240"/>
    </row>
    <row r="138" spans="8:10" s="238" customFormat="1">
      <c r="H138" s="239"/>
      <c r="I138" s="240"/>
      <c r="J138" s="240"/>
    </row>
    <row r="139" spans="8:10" s="238" customFormat="1">
      <c r="H139" s="239"/>
      <c r="I139" s="240"/>
      <c r="J139" s="240"/>
    </row>
    <row r="140" spans="8:10" s="238" customFormat="1">
      <c r="H140" s="239"/>
      <c r="I140" s="240"/>
      <c r="J140" s="240"/>
    </row>
    <row r="141" spans="8:10" s="238" customFormat="1">
      <c r="H141" s="239"/>
      <c r="I141" s="240"/>
      <c r="J141" s="240"/>
    </row>
    <row r="142" spans="8:10" s="238" customFormat="1">
      <c r="H142" s="239"/>
      <c r="I142" s="240"/>
      <c r="J142" s="240"/>
    </row>
    <row r="143" spans="8:10" s="238" customFormat="1">
      <c r="H143" s="239"/>
      <c r="I143" s="240"/>
      <c r="J143" s="240"/>
    </row>
    <row r="144" spans="8:10" s="238" customFormat="1">
      <c r="H144" s="239"/>
      <c r="I144" s="240"/>
      <c r="J144" s="240"/>
    </row>
    <row r="145" spans="8:10" s="238" customFormat="1">
      <c r="H145" s="239"/>
      <c r="I145" s="240"/>
      <c r="J145" s="240"/>
    </row>
    <row r="146" spans="8:10" s="238" customFormat="1">
      <c r="H146" s="239"/>
      <c r="I146" s="240"/>
      <c r="J146" s="240"/>
    </row>
    <row r="147" spans="8:10" s="238" customFormat="1">
      <c r="H147" s="239"/>
      <c r="I147" s="240"/>
      <c r="J147" s="240"/>
    </row>
    <row r="148" spans="8:10" s="238" customFormat="1">
      <c r="H148" s="239"/>
      <c r="I148" s="240"/>
      <c r="J148" s="240"/>
    </row>
    <row r="149" spans="8:10" s="238" customFormat="1">
      <c r="H149" s="239"/>
      <c r="I149" s="240"/>
      <c r="J149" s="240"/>
    </row>
    <row r="150" spans="8:10" s="238" customFormat="1">
      <c r="H150" s="239"/>
      <c r="I150" s="240"/>
      <c r="J150" s="240"/>
    </row>
    <row r="151" spans="8:10" s="238" customFormat="1">
      <c r="H151" s="239"/>
      <c r="I151" s="240"/>
      <c r="J151" s="240"/>
    </row>
    <row r="152" spans="8:10" s="238" customFormat="1">
      <c r="H152" s="239"/>
      <c r="I152" s="240"/>
      <c r="J152" s="240"/>
    </row>
    <row r="153" spans="8:10" s="238" customFormat="1">
      <c r="H153" s="239"/>
      <c r="I153" s="240"/>
      <c r="J153" s="240"/>
    </row>
    <row r="154" spans="8:10" s="238" customFormat="1">
      <c r="H154" s="239"/>
      <c r="I154" s="240"/>
      <c r="J154" s="240"/>
    </row>
    <row r="155" spans="8:10" s="238" customFormat="1">
      <c r="H155" s="239"/>
      <c r="I155" s="240"/>
      <c r="J155" s="240"/>
    </row>
    <row r="156" spans="8:10" s="238" customFormat="1">
      <c r="H156" s="239"/>
      <c r="I156" s="240"/>
      <c r="J156" s="240"/>
    </row>
    <row r="157" spans="8:10" s="238" customFormat="1">
      <c r="H157" s="239"/>
      <c r="I157" s="240"/>
      <c r="J157" s="240"/>
    </row>
    <row r="158" spans="8:10" s="238" customFormat="1">
      <c r="H158" s="239"/>
      <c r="I158" s="240"/>
      <c r="J158" s="240"/>
    </row>
    <row r="159" spans="8:10" s="238" customFormat="1">
      <c r="H159" s="239"/>
      <c r="I159" s="240"/>
      <c r="J159" s="240"/>
    </row>
    <row r="160" spans="8:10" s="238" customFormat="1">
      <c r="H160" s="239"/>
      <c r="I160" s="240"/>
      <c r="J160" s="240"/>
    </row>
    <row r="161" spans="8:10" s="238" customFormat="1">
      <c r="H161" s="239"/>
      <c r="I161" s="240"/>
      <c r="J161" s="240"/>
    </row>
    <row r="162" spans="8:10" s="238" customFormat="1">
      <c r="H162" s="239"/>
      <c r="I162" s="240"/>
      <c r="J162" s="240"/>
    </row>
    <row r="163" spans="8:10" s="238" customFormat="1">
      <c r="H163" s="239"/>
      <c r="I163" s="240"/>
      <c r="J163" s="240"/>
    </row>
  </sheetData>
  <mergeCells count="52">
    <mergeCell ref="K13:L14"/>
    <mergeCell ref="F13:F14"/>
    <mergeCell ref="G13:H14"/>
    <mergeCell ref="K21:M21"/>
    <mergeCell ref="I20:M20"/>
    <mergeCell ref="M13:M14"/>
    <mergeCell ref="K18:M18"/>
    <mergeCell ref="K19:M19"/>
    <mergeCell ref="E24:F24"/>
    <mergeCell ref="G24:H24"/>
    <mergeCell ref="A15:M15"/>
    <mergeCell ref="K16:M16"/>
    <mergeCell ref="K17:M17"/>
    <mergeCell ref="G21:H21"/>
    <mergeCell ref="I21:J21"/>
    <mergeCell ref="A21:B21"/>
    <mergeCell ref="C21:D21"/>
    <mergeCell ref="E21:F21"/>
    <mergeCell ref="A20:D20"/>
    <mergeCell ref="E20:H20"/>
    <mergeCell ref="A1:M1"/>
    <mergeCell ref="A3:C3"/>
    <mergeCell ref="D3:D14"/>
    <mergeCell ref="E3:E4"/>
    <mergeCell ref="F3:F4"/>
    <mergeCell ref="G3:L3"/>
    <mergeCell ref="E11:E12"/>
    <mergeCell ref="F11:F12"/>
    <mergeCell ref="G11:L11"/>
    <mergeCell ref="M11:M12"/>
    <mergeCell ref="G12:H12"/>
    <mergeCell ref="I12:J12"/>
    <mergeCell ref="K12:L12"/>
    <mergeCell ref="E13:E14"/>
    <mergeCell ref="A14:C14"/>
    <mergeCell ref="I13:J14"/>
    <mergeCell ref="A25:B25"/>
    <mergeCell ref="C25:D25"/>
    <mergeCell ref="E25:F25"/>
    <mergeCell ref="G25:H25"/>
    <mergeCell ref="K22:M25"/>
    <mergeCell ref="A22:B22"/>
    <mergeCell ref="C22:D22"/>
    <mergeCell ref="E22:F22"/>
    <mergeCell ref="G22:H22"/>
    <mergeCell ref="I22:J25"/>
    <mergeCell ref="A23:B23"/>
    <mergeCell ref="C23:D23"/>
    <mergeCell ref="E23:F23"/>
    <mergeCell ref="G23:H23"/>
    <mergeCell ref="A24:B24"/>
    <mergeCell ref="C24:D24"/>
  </mergeCells>
  <conditionalFormatting sqref="J17">
    <cfRule type="containsText" dxfId="143" priority="128" stopIfTrue="1" operator="containsText" text="Riesgo Alto">
      <formula>NOT(ISERROR(SEARCH("Riesgo Alto",J17)))</formula>
    </cfRule>
    <cfRule type="containsText" dxfId="142" priority="129" stopIfTrue="1" operator="containsText" text="Riesgo Moderado">
      <formula>NOT(ISERROR(SEARCH("Riesgo Moderado",J17)))</formula>
    </cfRule>
    <cfRule type="containsText" dxfId="141" priority="130" stopIfTrue="1" operator="containsText" text="Riesgo Bajo">
      <formula>NOT(ISERROR(SEARCH("Riesgo Bajo",J17)))</formula>
    </cfRule>
    <cfRule type="containsText" dxfId="140" priority="131" stopIfTrue="1" operator="containsText" text="Riesgo Alto">
      <formula>NOT(ISERROR(SEARCH("Riesgo Alto",J17)))</formula>
    </cfRule>
    <cfRule type="containsText" dxfId="139" priority="132" stopIfTrue="1" operator="containsText" text="Riesgo Extremo">
      <formula>NOT(ISERROR(SEARCH("Riesgo Extremo",J17)))</formula>
    </cfRule>
  </conditionalFormatting>
  <conditionalFormatting sqref="J17">
    <cfRule type="containsText" dxfId="138" priority="127" stopIfTrue="1" operator="containsText" text="Riesgo Extremo">
      <formula>NOT(ISERROR(SEARCH("Riesgo Extremo",J17)))</formula>
    </cfRule>
  </conditionalFormatting>
  <conditionalFormatting sqref="J17">
    <cfRule type="containsText" dxfId="137" priority="116" stopIfTrue="1" operator="containsText" text="Riesgo Alto">
      <formula>NOT(ISERROR(SEARCH("Riesgo Alto",J17)))</formula>
    </cfRule>
    <cfRule type="containsText" dxfId="136" priority="117" stopIfTrue="1" operator="containsText" text="Riesgo Moderado">
      <formula>NOT(ISERROR(SEARCH("Riesgo Moderado",J17)))</formula>
    </cfRule>
    <cfRule type="containsText" dxfId="135" priority="118" stopIfTrue="1" operator="containsText" text="Riesgo Bajo">
      <formula>NOT(ISERROR(SEARCH("Riesgo Bajo",J17)))</formula>
    </cfRule>
    <cfRule type="containsText" dxfId="134" priority="119" stopIfTrue="1" operator="containsText" text="Riesgo Alto">
      <formula>NOT(ISERROR(SEARCH("Riesgo Alto",J17)))</formula>
    </cfRule>
    <cfRule type="containsText" dxfId="133" priority="120" stopIfTrue="1" operator="containsText" text="Riesgo Extremo">
      <formula>NOT(ISERROR(SEARCH("Riesgo Extremo",J17)))</formula>
    </cfRule>
  </conditionalFormatting>
  <conditionalFormatting sqref="J17">
    <cfRule type="containsText" dxfId="132" priority="115" stopIfTrue="1" operator="containsText" text="Riesgo Extremo">
      <formula>NOT(ISERROR(SEARCH("Riesgo Extremo",J17)))</formula>
    </cfRule>
  </conditionalFormatting>
  <conditionalFormatting sqref="G16">
    <cfRule type="containsText" dxfId="131" priority="140" stopIfTrue="1" operator="containsText" text="Riesgo Alto">
      <formula>NOT(ISERROR(SEARCH("Riesgo Alto",G16)))</formula>
    </cfRule>
    <cfRule type="containsText" dxfId="130" priority="141" stopIfTrue="1" operator="containsText" text="Riesgo Moderado">
      <formula>NOT(ISERROR(SEARCH("Riesgo Moderado",G16)))</formula>
    </cfRule>
    <cfRule type="containsText" dxfId="129" priority="142" stopIfTrue="1" operator="containsText" text="Riesgo Bajo">
      <formula>NOT(ISERROR(SEARCH("Riesgo Bajo",G16)))</formula>
    </cfRule>
    <cfRule type="containsText" dxfId="128" priority="143" stopIfTrue="1" operator="containsText" text="Riesgo Alto">
      <formula>NOT(ISERROR(SEARCH("Riesgo Alto",G16)))</formula>
    </cfRule>
    <cfRule type="containsText" dxfId="127" priority="144" stopIfTrue="1" operator="containsText" text="Riesgo Extremo">
      <formula>NOT(ISERROR(SEARCH("Riesgo Extremo",G16)))</formula>
    </cfRule>
  </conditionalFormatting>
  <conditionalFormatting sqref="G16">
    <cfRule type="containsText" dxfId="126" priority="139" stopIfTrue="1" operator="containsText" text="Riesgo Extremo">
      <formula>NOT(ISERROR(SEARCH("Riesgo Extremo",G16)))</formula>
    </cfRule>
  </conditionalFormatting>
  <conditionalFormatting sqref="G17">
    <cfRule type="containsText" dxfId="125" priority="134" stopIfTrue="1" operator="containsText" text="Riesgo Alto">
      <formula>NOT(ISERROR(SEARCH("Riesgo Alto",G17)))</formula>
    </cfRule>
    <cfRule type="containsText" dxfId="124" priority="135" stopIfTrue="1" operator="containsText" text="Riesgo Moderado">
      <formula>NOT(ISERROR(SEARCH("Riesgo Moderado",G17)))</formula>
    </cfRule>
    <cfRule type="containsText" dxfId="123" priority="136" stopIfTrue="1" operator="containsText" text="Riesgo Bajo">
      <formula>NOT(ISERROR(SEARCH("Riesgo Bajo",G17)))</formula>
    </cfRule>
    <cfRule type="containsText" dxfId="122" priority="137" stopIfTrue="1" operator="containsText" text="Riesgo Alto">
      <formula>NOT(ISERROR(SEARCH("Riesgo Alto",G17)))</formula>
    </cfRule>
    <cfRule type="containsText" dxfId="121" priority="138" stopIfTrue="1" operator="containsText" text="Riesgo Extremo">
      <formula>NOT(ISERROR(SEARCH("Riesgo Extremo",G17)))</formula>
    </cfRule>
  </conditionalFormatting>
  <conditionalFormatting sqref="G17">
    <cfRule type="containsText" dxfId="120" priority="133" stopIfTrue="1" operator="containsText" text="Riesgo Extremo">
      <formula>NOT(ISERROR(SEARCH("Riesgo Extremo",G17)))</formula>
    </cfRule>
  </conditionalFormatting>
  <conditionalFormatting sqref="G17">
    <cfRule type="containsText" dxfId="119" priority="122" stopIfTrue="1" operator="containsText" text="Riesgo Alto">
      <formula>NOT(ISERROR(SEARCH("Riesgo Alto",G17)))</formula>
    </cfRule>
    <cfRule type="containsText" dxfId="118" priority="123" stopIfTrue="1" operator="containsText" text="Riesgo Moderado">
      <formula>NOT(ISERROR(SEARCH("Riesgo Moderado",G17)))</formula>
    </cfRule>
    <cfRule type="containsText" dxfId="117" priority="124" stopIfTrue="1" operator="containsText" text="Riesgo Bajo">
      <formula>NOT(ISERROR(SEARCH("Riesgo Bajo",G17)))</formula>
    </cfRule>
    <cfRule type="containsText" dxfId="116" priority="125" stopIfTrue="1" operator="containsText" text="Riesgo Alto">
      <formula>NOT(ISERROR(SEARCH("Riesgo Alto",G17)))</formula>
    </cfRule>
    <cfRule type="containsText" dxfId="115" priority="126" stopIfTrue="1" operator="containsText" text="Riesgo Extremo">
      <formula>NOT(ISERROR(SEARCH("Riesgo Extremo",G17)))</formula>
    </cfRule>
  </conditionalFormatting>
  <conditionalFormatting sqref="G17">
    <cfRule type="containsText" dxfId="114" priority="121" stopIfTrue="1" operator="containsText" text="Riesgo Extremo">
      <formula>NOT(ISERROR(SEARCH("Riesgo Extremo",G17)))</formula>
    </cfRule>
  </conditionalFormatting>
  <conditionalFormatting sqref="J18">
    <cfRule type="containsText" dxfId="113" priority="91" stopIfTrue="1" operator="containsText" text="Riesgo Extremo">
      <formula>NOT(ISERROR(SEARCH("Riesgo Extremo",J18)))</formula>
    </cfRule>
  </conditionalFormatting>
  <conditionalFormatting sqref="G19">
    <cfRule type="containsText" dxfId="112" priority="110" stopIfTrue="1" operator="containsText" text="Riesgo Alto">
      <formula>NOT(ISERROR(SEARCH("Riesgo Alto",G19)))</formula>
    </cfRule>
    <cfRule type="containsText" dxfId="111" priority="111" stopIfTrue="1" operator="containsText" text="Riesgo Moderado">
      <formula>NOT(ISERROR(SEARCH("Riesgo Moderado",G19)))</formula>
    </cfRule>
    <cfRule type="containsText" dxfId="110" priority="112" stopIfTrue="1" operator="containsText" text="Riesgo Bajo">
      <formula>NOT(ISERROR(SEARCH("Riesgo Bajo",G19)))</formula>
    </cfRule>
    <cfRule type="containsText" dxfId="109" priority="113" stopIfTrue="1" operator="containsText" text="Riesgo Alto">
      <formula>NOT(ISERROR(SEARCH("Riesgo Alto",G19)))</formula>
    </cfRule>
    <cfRule type="containsText" dxfId="108" priority="114" stopIfTrue="1" operator="containsText" text="Riesgo Extremo">
      <formula>NOT(ISERROR(SEARCH("Riesgo Extremo",G19)))</formula>
    </cfRule>
  </conditionalFormatting>
  <conditionalFormatting sqref="G19">
    <cfRule type="containsText" dxfId="107" priority="109" stopIfTrue="1" operator="containsText" text="Riesgo Extremo">
      <formula>NOT(ISERROR(SEARCH("Riesgo Extremo",G19)))</formula>
    </cfRule>
  </conditionalFormatting>
  <conditionalFormatting sqref="G19">
    <cfRule type="containsText" dxfId="106" priority="104" stopIfTrue="1" operator="containsText" text="Riesgo Alto">
      <formula>NOT(ISERROR(SEARCH("Riesgo Alto",G19)))</formula>
    </cfRule>
    <cfRule type="containsText" dxfId="105" priority="105" stopIfTrue="1" operator="containsText" text="Riesgo Moderado">
      <formula>NOT(ISERROR(SEARCH("Riesgo Moderado",G19)))</formula>
    </cfRule>
    <cfRule type="containsText" dxfId="104" priority="106" stopIfTrue="1" operator="containsText" text="Riesgo Bajo">
      <formula>NOT(ISERROR(SEARCH("Riesgo Bajo",G19)))</formula>
    </cfRule>
    <cfRule type="containsText" dxfId="103" priority="107" stopIfTrue="1" operator="containsText" text="Riesgo Alto">
      <formula>NOT(ISERROR(SEARCH("Riesgo Alto",G19)))</formula>
    </cfRule>
    <cfRule type="containsText" dxfId="102" priority="108" stopIfTrue="1" operator="containsText" text="Riesgo Extremo">
      <formula>NOT(ISERROR(SEARCH("Riesgo Extremo",G19)))</formula>
    </cfRule>
  </conditionalFormatting>
  <conditionalFormatting sqref="G19">
    <cfRule type="containsText" dxfId="101" priority="103" stopIfTrue="1" operator="containsText" text="Riesgo Extremo">
      <formula>NOT(ISERROR(SEARCH("Riesgo Extremo",G19)))</formula>
    </cfRule>
  </conditionalFormatting>
  <conditionalFormatting sqref="G18">
    <cfRule type="containsText" dxfId="100" priority="98" stopIfTrue="1" operator="containsText" text="Riesgo Alto">
      <formula>NOT(ISERROR(SEARCH("Riesgo Alto",G18)))</formula>
    </cfRule>
    <cfRule type="containsText" dxfId="99" priority="99" stopIfTrue="1" operator="containsText" text="Riesgo Moderado">
      <formula>NOT(ISERROR(SEARCH("Riesgo Moderado",G18)))</formula>
    </cfRule>
    <cfRule type="containsText" dxfId="98" priority="100" stopIfTrue="1" operator="containsText" text="Riesgo Bajo">
      <formula>NOT(ISERROR(SEARCH("Riesgo Bajo",G18)))</formula>
    </cfRule>
    <cfRule type="containsText" dxfId="97" priority="101" stopIfTrue="1" operator="containsText" text="Riesgo Alto">
      <formula>NOT(ISERROR(SEARCH("Riesgo Alto",G18)))</formula>
    </cfRule>
    <cfRule type="containsText" dxfId="96" priority="102" stopIfTrue="1" operator="containsText" text="Riesgo Extremo">
      <formula>NOT(ISERROR(SEARCH("Riesgo Extremo",G18)))</formula>
    </cfRule>
  </conditionalFormatting>
  <conditionalFormatting sqref="G18">
    <cfRule type="containsText" dxfId="95" priority="97" stopIfTrue="1" operator="containsText" text="Riesgo Extremo">
      <formula>NOT(ISERROR(SEARCH("Riesgo Extremo",G18)))</formula>
    </cfRule>
  </conditionalFormatting>
  <conditionalFormatting sqref="J18">
    <cfRule type="containsText" dxfId="94" priority="92" stopIfTrue="1" operator="containsText" text="Riesgo Alto">
      <formula>NOT(ISERROR(SEARCH("Riesgo Alto",J18)))</formula>
    </cfRule>
    <cfRule type="containsText" dxfId="93" priority="93" stopIfTrue="1" operator="containsText" text="Riesgo Moderado">
      <formula>NOT(ISERROR(SEARCH("Riesgo Moderado",J18)))</formula>
    </cfRule>
    <cfRule type="containsText" dxfId="92" priority="94" stopIfTrue="1" operator="containsText" text="Riesgo Bajo">
      <formula>NOT(ISERROR(SEARCH("Riesgo Bajo",J18)))</formula>
    </cfRule>
    <cfRule type="containsText" dxfId="91" priority="95" stopIfTrue="1" operator="containsText" text="Riesgo Alto">
      <formula>NOT(ISERROR(SEARCH("Riesgo Alto",J18)))</formula>
    </cfRule>
    <cfRule type="containsText" dxfId="90" priority="96" stopIfTrue="1" operator="containsText" text="Riesgo Extremo">
      <formula>NOT(ISERROR(SEARCH("Riesgo Extremo",J18)))</formula>
    </cfRule>
  </conditionalFormatting>
  <conditionalFormatting sqref="J18">
    <cfRule type="containsText" dxfId="89" priority="80" stopIfTrue="1" operator="containsText" text="Riesgo Alto">
      <formula>NOT(ISERROR(SEARCH("Riesgo Alto",J18)))</formula>
    </cfRule>
    <cfRule type="containsText" dxfId="88" priority="81" stopIfTrue="1" operator="containsText" text="Riesgo Moderado">
      <formula>NOT(ISERROR(SEARCH("Riesgo Moderado",J18)))</formula>
    </cfRule>
    <cfRule type="containsText" dxfId="87" priority="82" stopIfTrue="1" operator="containsText" text="Riesgo Bajo">
      <formula>NOT(ISERROR(SEARCH("Riesgo Bajo",J18)))</formula>
    </cfRule>
    <cfRule type="containsText" dxfId="86" priority="83" stopIfTrue="1" operator="containsText" text="Riesgo Alto">
      <formula>NOT(ISERROR(SEARCH("Riesgo Alto",J18)))</formula>
    </cfRule>
    <cfRule type="containsText" dxfId="85" priority="84" stopIfTrue="1" operator="containsText" text="Riesgo Extremo">
      <formula>NOT(ISERROR(SEARCH("Riesgo Extremo",J18)))</formula>
    </cfRule>
  </conditionalFormatting>
  <conditionalFormatting sqref="J18">
    <cfRule type="containsText" dxfId="84" priority="79" stopIfTrue="1" operator="containsText" text="Riesgo Extremo">
      <formula>NOT(ISERROR(SEARCH("Riesgo Extremo",J18)))</formula>
    </cfRule>
  </conditionalFormatting>
  <conditionalFormatting sqref="G18">
    <cfRule type="containsText" dxfId="83" priority="86" stopIfTrue="1" operator="containsText" text="Riesgo Alto">
      <formula>NOT(ISERROR(SEARCH("Riesgo Alto",G18)))</formula>
    </cfRule>
    <cfRule type="containsText" dxfId="82" priority="87" stopIfTrue="1" operator="containsText" text="Riesgo Moderado">
      <formula>NOT(ISERROR(SEARCH("Riesgo Moderado",G18)))</formula>
    </cfRule>
    <cfRule type="containsText" dxfId="81" priority="88" stopIfTrue="1" operator="containsText" text="Riesgo Bajo">
      <formula>NOT(ISERROR(SEARCH("Riesgo Bajo",G18)))</formula>
    </cfRule>
    <cfRule type="containsText" dxfId="80" priority="89" stopIfTrue="1" operator="containsText" text="Riesgo Alto">
      <formula>NOT(ISERROR(SEARCH("Riesgo Alto",G18)))</formula>
    </cfRule>
    <cfRule type="containsText" dxfId="79" priority="90" stopIfTrue="1" operator="containsText" text="Riesgo Extremo">
      <formula>NOT(ISERROR(SEARCH("Riesgo Extremo",G18)))</formula>
    </cfRule>
  </conditionalFormatting>
  <conditionalFormatting sqref="G18">
    <cfRule type="containsText" dxfId="78" priority="85" stopIfTrue="1" operator="containsText" text="Riesgo Extremo">
      <formula>NOT(ISERROR(SEARCH("Riesgo Extremo",G18)))</formula>
    </cfRule>
  </conditionalFormatting>
  <conditionalFormatting sqref="J19">
    <cfRule type="containsText" dxfId="77" priority="55" stopIfTrue="1" operator="containsText" text="Riesgo Extremo">
      <formula>NOT(ISERROR(SEARCH("Riesgo Extremo",J19)))</formula>
    </cfRule>
  </conditionalFormatting>
  <conditionalFormatting sqref="J16">
    <cfRule type="containsText" dxfId="76" priority="74" stopIfTrue="1" operator="containsText" text="Riesgo Alto">
      <formula>NOT(ISERROR(SEARCH("Riesgo Alto",J16)))</formula>
    </cfRule>
    <cfRule type="containsText" dxfId="75" priority="75" stopIfTrue="1" operator="containsText" text="Riesgo Moderado">
      <formula>NOT(ISERROR(SEARCH("Riesgo Moderado",J16)))</formula>
    </cfRule>
    <cfRule type="containsText" dxfId="74" priority="76" stopIfTrue="1" operator="containsText" text="Riesgo Bajo">
      <formula>NOT(ISERROR(SEARCH("Riesgo Bajo",J16)))</formula>
    </cfRule>
    <cfRule type="containsText" dxfId="73" priority="77" stopIfTrue="1" operator="containsText" text="Riesgo Alto">
      <formula>NOT(ISERROR(SEARCH("Riesgo Alto",J16)))</formula>
    </cfRule>
    <cfRule type="containsText" dxfId="72" priority="78" stopIfTrue="1" operator="containsText" text="Riesgo Extremo">
      <formula>NOT(ISERROR(SEARCH("Riesgo Extremo",J16)))</formula>
    </cfRule>
  </conditionalFormatting>
  <conditionalFormatting sqref="J16">
    <cfRule type="containsText" dxfId="71" priority="73" stopIfTrue="1" operator="containsText" text="Riesgo Extremo">
      <formula>NOT(ISERROR(SEARCH("Riesgo Extremo",J16)))</formula>
    </cfRule>
  </conditionalFormatting>
  <conditionalFormatting sqref="J16">
    <cfRule type="containsText" dxfId="70" priority="68" stopIfTrue="1" operator="containsText" text="Riesgo Alto">
      <formula>NOT(ISERROR(SEARCH("Riesgo Alto",J16)))</formula>
    </cfRule>
    <cfRule type="containsText" dxfId="69" priority="69" stopIfTrue="1" operator="containsText" text="Riesgo Moderado">
      <formula>NOT(ISERROR(SEARCH("Riesgo Moderado",J16)))</formula>
    </cfRule>
    <cfRule type="containsText" dxfId="68" priority="70" stopIfTrue="1" operator="containsText" text="Riesgo Bajo">
      <formula>NOT(ISERROR(SEARCH("Riesgo Bajo",J16)))</formula>
    </cfRule>
    <cfRule type="containsText" dxfId="67" priority="71" stopIfTrue="1" operator="containsText" text="Riesgo Alto">
      <formula>NOT(ISERROR(SEARCH("Riesgo Alto",J16)))</formula>
    </cfRule>
    <cfRule type="containsText" dxfId="66" priority="72" stopIfTrue="1" operator="containsText" text="Riesgo Extremo">
      <formula>NOT(ISERROR(SEARCH("Riesgo Extremo",J16)))</formula>
    </cfRule>
  </conditionalFormatting>
  <conditionalFormatting sqref="J16">
    <cfRule type="containsText" dxfId="65" priority="67" stopIfTrue="1" operator="containsText" text="Riesgo Extremo">
      <formula>NOT(ISERROR(SEARCH("Riesgo Extremo",J16)))</formula>
    </cfRule>
  </conditionalFormatting>
  <conditionalFormatting sqref="J19">
    <cfRule type="containsText" dxfId="64" priority="62" stopIfTrue="1" operator="containsText" text="Riesgo Alto">
      <formula>NOT(ISERROR(SEARCH("Riesgo Alto",J19)))</formula>
    </cfRule>
    <cfRule type="containsText" dxfId="63" priority="63" stopIfTrue="1" operator="containsText" text="Riesgo Moderado">
      <formula>NOT(ISERROR(SEARCH("Riesgo Moderado",J19)))</formula>
    </cfRule>
    <cfRule type="containsText" dxfId="62" priority="64" stopIfTrue="1" operator="containsText" text="Riesgo Bajo">
      <formula>NOT(ISERROR(SEARCH("Riesgo Bajo",J19)))</formula>
    </cfRule>
    <cfRule type="containsText" dxfId="61" priority="65" stopIfTrue="1" operator="containsText" text="Riesgo Alto">
      <formula>NOT(ISERROR(SEARCH("Riesgo Alto",J19)))</formula>
    </cfRule>
    <cfRule type="containsText" dxfId="60" priority="66" stopIfTrue="1" operator="containsText" text="Riesgo Extremo">
      <formula>NOT(ISERROR(SEARCH("Riesgo Extremo",J19)))</formula>
    </cfRule>
  </conditionalFormatting>
  <conditionalFormatting sqref="J19">
    <cfRule type="containsText" dxfId="59" priority="61" stopIfTrue="1" operator="containsText" text="Riesgo Extremo">
      <formula>NOT(ISERROR(SEARCH("Riesgo Extremo",J19)))</formula>
    </cfRule>
  </conditionalFormatting>
  <conditionalFormatting sqref="J19">
    <cfRule type="containsText" dxfId="58" priority="56" stopIfTrue="1" operator="containsText" text="Riesgo Alto">
      <formula>NOT(ISERROR(SEARCH("Riesgo Alto",J19)))</formula>
    </cfRule>
    <cfRule type="containsText" dxfId="57" priority="57" stopIfTrue="1" operator="containsText" text="Riesgo Moderado">
      <formula>NOT(ISERROR(SEARCH("Riesgo Moderado",J19)))</formula>
    </cfRule>
    <cfRule type="containsText" dxfId="56" priority="58" stopIfTrue="1" operator="containsText" text="Riesgo Bajo">
      <formula>NOT(ISERROR(SEARCH("Riesgo Bajo",J19)))</formula>
    </cfRule>
    <cfRule type="containsText" dxfId="55" priority="59" stopIfTrue="1" operator="containsText" text="Riesgo Alto">
      <formula>NOT(ISERROR(SEARCH("Riesgo Alto",J19)))</formula>
    </cfRule>
    <cfRule type="containsText" dxfId="54" priority="60" stopIfTrue="1" operator="containsText" text="Riesgo Extremo">
      <formula>NOT(ISERROR(SEARCH("Riesgo Extremo",J19)))</formula>
    </cfRule>
  </conditionalFormatting>
  <conditionalFormatting sqref="I7:I9">
    <cfRule type="containsText" dxfId="53" priority="50" stopIfTrue="1" operator="containsText" text="Riesgo Alto">
      <formula>NOT(ISERROR(SEARCH("Riesgo Alto",I7)))</formula>
    </cfRule>
    <cfRule type="containsText" dxfId="52" priority="51" stopIfTrue="1" operator="containsText" text="Riesgo Moderado">
      <formula>NOT(ISERROR(SEARCH("Riesgo Moderado",I7)))</formula>
    </cfRule>
    <cfRule type="containsText" dxfId="51" priority="52" stopIfTrue="1" operator="containsText" text="Riesgo Bajo">
      <formula>NOT(ISERROR(SEARCH("Riesgo Bajo",I7)))</formula>
    </cfRule>
    <cfRule type="containsText" dxfId="50" priority="53" stopIfTrue="1" operator="containsText" text="Riesgo Alto">
      <formula>NOT(ISERROR(SEARCH("Riesgo Alto",I7)))</formula>
    </cfRule>
    <cfRule type="containsText" dxfId="49" priority="54" stopIfTrue="1" operator="containsText" text="Riesgo Extremo">
      <formula>NOT(ISERROR(SEARCH("Riesgo Extremo",I7)))</formula>
    </cfRule>
  </conditionalFormatting>
  <conditionalFormatting sqref="I7:I9">
    <cfRule type="containsText" dxfId="48" priority="49" stopIfTrue="1" operator="containsText" text="Riesgo Extremo">
      <formula>NOT(ISERROR(SEARCH("Riesgo Extremo",I7)))</formula>
    </cfRule>
  </conditionalFormatting>
  <conditionalFormatting sqref="L8:L9">
    <cfRule type="containsText" dxfId="47" priority="44" stopIfTrue="1" operator="containsText" text="Riesgo Alto">
      <formula>NOT(ISERROR(SEARCH("Riesgo Alto",L8)))</formula>
    </cfRule>
    <cfRule type="containsText" dxfId="46" priority="45" stopIfTrue="1" operator="containsText" text="Riesgo Moderado">
      <formula>NOT(ISERROR(SEARCH("Riesgo Moderado",L8)))</formula>
    </cfRule>
    <cfRule type="containsText" dxfId="45" priority="46" stopIfTrue="1" operator="containsText" text="Riesgo Bajo">
      <formula>NOT(ISERROR(SEARCH("Riesgo Bajo",L8)))</formula>
    </cfRule>
    <cfRule type="containsText" dxfId="44" priority="47" stopIfTrue="1" operator="containsText" text="Riesgo Alto">
      <formula>NOT(ISERROR(SEARCH("Riesgo Alto",L8)))</formula>
    </cfRule>
    <cfRule type="containsText" dxfId="43" priority="48" stopIfTrue="1" operator="containsText" text="Riesgo Extremo">
      <formula>NOT(ISERROR(SEARCH("Riesgo Extremo",L8)))</formula>
    </cfRule>
  </conditionalFormatting>
  <conditionalFormatting sqref="L8:L9">
    <cfRule type="containsText" dxfId="42" priority="43" stopIfTrue="1" operator="containsText" text="Riesgo Extremo">
      <formula>NOT(ISERROR(SEARCH("Riesgo Extremo",L8)))</formula>
    </cfRule>
  </conditionalFormatting>
  <conditionalFormatting sqref="I5">
    <cfRule type="containsText" dxfId="41" priority="38" stopIfTrue="1" operator="containsText" text="Riesgo Alto">
      <formula>NOT(ISERROR(SEARCH("Riesgo Alto",I5)))</formula>
    </cfRule>
    <cfRule type="containsText" dxfId="40" priority="39" stopIfTrue="1" operator="containsText" text="Riesgo Moderado">
      <formula>NOT(ISERROR(SEARCH("Riesgo Moderado",I5)))</formula>
    </cfRule>
    <cfRule type="containsText" dxfId="39" priority="40" stopIfTrue="1" operator="containsText" text="Riesgo Bajo">
      <formula>NOT(ISERROR(SEARCH("Riesgo Bajo",I5)))</formula>
    </cfRule>
    <cfRule type="containsText" dxfId="38" priority="41" stopIfTrue="1" operator="containsText" text="Riesgo Alto">
      <formula>NOT(ISERROR(SEARCH("Riesgo Alto",I5)))</formula>
    </cfRule>
    <cfRule type="containsText" dxfId="37" priority="42" stopIfTrue="1" operator="containsText" text="Riesgo Extremo">
      <formula>NOT(ISERROR(SEARCH("Riesgo Extremo",I5)))</formula>
    </cfRule>
  </conditionalFormatting>
  <conditionalFormatting sqref="I5">
    <cfRule type="containsText" dxfId="36" priority="37" stopIfTrue="1" operator="containsText" text="Riesgo Extremo">
      <formula>NOT(ISERROR(SEARCH("Riesgo Extremo",I5)))</formula>
    </cfRule>
  </conditionalFormatting>
  <conditionalFormatting sqref="L5">
    <cfRule type="containsText" dxfId="35" priority="32" stopIfTrue="1" operator="containsText" text="Riesgo Alto">
      <formula>NOT(ISERROR(SEARCH("Riesgo Alto",L5)))</formula>
    </cfRule>
    <cfRule type="containsText" dxfId="34" priority="33" stopIfTrue="1" operator="containsText" text="Riesgo Moderado">
      <formula>NOT(ISERROR(SEARCH("Riesgo Moderado",L5)))</formula>
    </cfRule>
    <cfRule type="containsText" dxfId="33" priority="34" stopIfTrue="1" operator="containsText" text="Riesgo Bajo">
      <formula>NOT(ISERROR(SEARCH("Riesgo Bajo",L5)))</formula>
    </cfRule>
    <cfRule type="containsText" dxfId="32" priority="35" stopIfTrue="1" operator="containsText" text="Riesgo Alto">
      <formula>NOT(ISERROR(SEARCH("Riesgo Alto",L5)))</formula>
    </cfRule>
    <cfRule type="containsText" dxfId="31" priority="36" stopIfTrue="1" operator="containsText" text="Riesgo Extremo">
      <formula>NOT(ISERROR(SEARCH("Riesgo Extremo",L5)))</formula>
    </cfRule>
  </conditionalFormatting>
  <conditionalFormatting sqref="L5">
    <cfRule type="containsText" dxfId="30" priority="31" stopIfTrue="1" operator="containsText" text="Riesgo Extremo">
      <formula>NOT(ISERROR(SEARCH("Riesgo Extremo",L5)))</formula>
    </cfRule>
  </conditionalFormatting>
  <conditionalFormatting sqref="I6">
    <cfRule type="containsText" dxfId="29" priority="26" stopIfTrue="1" operator="containsText" text="Riesgo Alto">
      <formula>NOT(ISERROR(SEARCH("Riesgo Alto",I6)))</formula>
    </cfRule>
    <cfRule type="containsText" dxfId="28" priority="27" stopIfTrue="1" operator="containsText" text="Riesgo Moderado">
      <formula>NOT(ISERROR(SEARCH("Riesgo Moderado",I6)))</formula>
    </cfRule>
    <cfRule type="containsText" dxfId="27" priority="28" stopIfTrue="1" operator="containsText" text="Riesgo Bajo">
      <formula>NOT(ISERROR(SEARCH("Riesgo Bajo",I6)))</formula>
    </cfRule>
    <cfRule type="containsText" dxfId="26" priority="29" stopIfTrue="1" operator="containsText" text="Riesgo Alto">
      <formula>NOT(ISERROR(SEARCH("Riesgo Alto",I6)))</formula>
    </cfRule>
    <cfRule type="containsText" dxfId="25" priority="30" stopIfTrue="1" operator="containsText" text="Riesgo Extremo">
      <formula>NOT(ISERROR(SEARCH("Riesgo Extremo",I6)))</formula>
    </cfRule>
  </conditionalFormatting>
  <conditionalFormatting sqref="I6">
    <cfRule type="containsText" dxfId="24" priority="25" stopIfTrue="1" operator="containsText" text="Riesgo Extremo">
      <formula>NOT(ISERROR(SEARCH("Riesgo Extremo",I6)))</formula>
    </cfRule>
  </conditionalFormatting>
  <conditionalFormatting sqref="L7">
    <cfRule type="containsText" dxfId="23" priority="20" stopIfTrue="1" operator="containsText" text="Riesgo Alto">
      <formula>NOT(ISERROR(SEARCH("Riesgo Alto",L7)))</formula>
    </cfRule>
    <cfRule type="containsText" dxfId="22" priority="21" stopIfTrue="1" operator="containsText" text="Riesgo Moderado">
      <formula>NOT(ISERROR(SEARCH("Riesgo Moderado",L7)))</formula>
    </cfRule>
    <cfRule type="containsText" dxfId="21" priority="22" stopIfTrue="1" operator="containsText" text="Riesgo Bajo">
      <formula>NOT(ISERROR(SEARCH("Riesgo Bajo",L7)))</formula>
    </cfRule>
    <cfRule type="containsText" dxfId="20" priority="23" stopIfTrue="1" operator="containsText" text="Riesgo Alto">
      <formula>NOT(ISERROR(SEARCH("Riesgo Alto",L7)))</formula>
    </cfRule>
    <cfRule type="containsText" dxfId="19" priority="24" stopIfTrue="1" operator="containsText" text="Riesgo Extremo">
      <formula>NOT(ISERROR(SEARCH("Riesgo Extremo",L7)))</formula>
    </cfRule>
  </conditionalFormatting>
  <conditionalFormatting sqref="L7">
    <cfRule type="containsText" dxfId="18" priority="19" stopIfTrue="1" operator="containsText" text="Riesgo Extremo">
      <formula>NOT(ISERROR(SEARCH("Riesgo Extremo",L7)))</formula>
    </cfRule>
  </conditionalFormatting>
  <conditionalFormatting sqref="L6">
    <cfRule type="containsText" dxfId="17" priority="14" stopIfTrue="1" operator="containsText" text="Riesgo Alto">
      <formula>NOT(ISERROR(SEARCH("Riesgo Alto",L6)))</formula>
    </cfRule>
    <cfRule type="containsText" dxfId="16" priority="15" stopIfTrue="1" operator="containsText" text="Riesgo Moderado">
      <formula>NOT(ISERROR(SEARCH("Riesgo Moderado",L6)))</formula>
    </cfRule>
    <cfRule type="containsText" dxfId="15" priority="16" stopIfTrue="1" operator="containsText" text="Riesgo Bajo">
      <formula>NOT(ISERROR(SEARCH("Riesgo Bajo",L6)))</formula>
    </cfRule>
    <cfRule type="containsText" dxfId="14" priority="17" stopIfTrue="1" operator="containsText" text="Riesgo Alto">
      <formula>NOT(ISERROR(SEARCH("Riesgo Alto",L6)))</formula>
    </cfRule>
    <cfRule type="containsText" dxfId="13" priority="18" stopIfTrue="1" operator="containsText" text="Riesgo Extremo">
      <formula>NOT(ISERROR(SEARCH("Riesgo Extremo",L6)))</formula>
    </cfRule>
  </conditionalFormatting>
  <conditionalFormatting sqref="L6">
    <cfRule type="containsText" dxfId="12" priority="13" stopIfTrue="1" operator="containsText" text="Riesgo Extremo">
      <formula>NOT(ISERROR(SEARCH("Riesgo Extremo",L6)))</formula>
    </cfRule>
  </conditionalFormatting>
  <conditionalFormatting sqref="I10">
    <cfRule type="containsText" dxfId="11" priority="8" stopIfTrue="1" operator="containsText" text="Riesgo Alto">
      <formula>NOT(ISERROR(SEARCH("Riesgo Alto",I10)))</formula>
    </cfRule>
    <cfRule type="containsText" dxfId="10" priority="9" stopIfTrue="1" operator="containsText" text="Riesgo Moderado">
      <formula>NOT(ISERROR(SEARCH("Riesgo Moderado",I10)))</formula>
    </cfRule>
    <cfRule type="containsText" dxfId="9" priority="10" stopIfTrue="1" operator="containsText" text="Riesgo Bajo">
      <formula>NOT(ISERROR(SEARCH("Riesgo Bajo",I10)))</formula>
    </cfRule>
    <cfRule type="containsText" dxfId="8" priority="11" stopIfTrue="1" operator="containsText" text="Riesgo Alto">
      <formula>NOT(ISERROR(SEARCH("Riesgo Alto",I10)))</formula>
    </cfRule>
    <cfRule type="containsText" dxfId="7" priority="12" stopIfTrue="1" operator="containsText" text="Riesgo Extremo">
      <formula>NOT(ISERROR(SEARCH("Riesgo Extremo",I10)))</formula>
    </cfRule>
  </conditionalFormatting>
  <conditionalFormatting sqref="I10">
    <cfRule type="containsText" dxfId="6" priority="7" stopIfTrue="1" operator="containsText" text="Riesgo Extremo">
      <formula>NOT(ISERROR(SEARCH("Riesgo Extremo",I10)))</formula>
    </cfRule>
  </conditionalFormatting>
  <conditionalFormatting sqref="L10">
    <cfRule type="containsText" dxfId="5" priority="2" stopIfTrue="1" operator="containsText" text="Riesgo Alto">
      <formula>NOT(ISERROR(SEARCH("Riesgo Alto",L10)))</formula>
    </cfRule>
    <cfRule type="containsText" dxfId="4" priority="3" stopIfTrue="1" operator="containsText" text="Riesgo Moderado">
      <formula>NOT(ISERROR(SEARCH("Riesgo Moderado",L10)))</formula>
    </cfRule>
    <cfRule type="containsText" dxfId="3" priority="4" stopIfTrue="1" operator="containsText" text="Riesgo Bajo">
      <formula>NOT(ISERROR(SEARCH("Riesgo Bajo",L10)))</formula>
    </cfRule>
    <cfRule type="containsText" dxfId="2" priority="5" stopIfTrue="1" operator="containsText" text="Riesgo Alto">
      <formula>NOT(ISERROR(SEARCH("Riesgo Alto",L10)))</formula>
    </cfRule>
    <cfRule type="containsText" dxfId="1" priority="6" stopIfTrue="1" operator="containsText" text="Riesgo Extremo">
      <formula>NOT(ISERROR(SEARCH("Riesgo Extremo",L10)))</formula>
    </cfRule>
  </conditionalFormatting>
  <conditionalFormatting sqref="L10">
    <cfRule type="containsText" dxfId="0" priority="1" stopIfTrue="1" operator="containsText" text="Riesgo Extremo">
      <formula>NOT(ISERROR(SEARCH("Riesgo Extremo",L10)))</formula>
    </cfRule>
  </conditionalFormatting>
  <pageMargins left="0.7" right="0.7" top="0.75" bottom="0.75"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65B75-94A7-43C3-B559-091EADB4CB36}">
  <dimension ref="B3:N88"/>
  <sheetViews>
    <sheetView topLeftCell="A9" workbookViewId="0">
      <selection activeCell="D51" sqref="D51"/>
    </sheetView>
  </sheetViews>
  <sheetFormatPr baseColWidth="10" defaultRowHeight="12.75"/>
  <cols>
    <col min="1" max="1" width="4.42578125" customWidth="1"/>
    <col min="2" max="2" width="45.7109375" customWidth="1"/>
    <col min="3" max="3" width="28.42578125" customWidth="1"/>
    <col min="4" max="4" width="26.28515625" customWidth="1"/>
    <col min="5" max="5" width="18" customWidth="1"/>
    <col min="6" max="7" width="17.85546875" customWidth="1"/>
    <col min="8" max="8" width="20.42578125" customWidth="1"/>
    <col min="13" max="13" width="7" customWidth="1"/>
    <col min="14" max="14" width="22.140625" customWidth="1"/>
    <col min="257" max="257" width="4.42578125" customWidth="1"/>
    <col min="258" max="258" width="45.7109375" customWidth="1"/>
    <col min="259" max="259" width="28.42578125" customWidth="1"/>
    <col min="260" max="260" width="26.28515625" customWidth="1"/>
    <col min="261" max="261" width="18" customWidth="1"/>
    <col min="262" max="263" width="17.85546875" customWidth="1"/>
    <col min="264" max="264" width="20.42578125" customWidth="1"/>
    <col min="269" max="269" width="7" customWidth="1"/>
    <col min="270" max="270" width="22.140625" customWidth="1"/>
    <col min="513" max="513" width="4.42578125" customWidth="1"/>
    <col min="514" max="514" width="45.7109375" customWidth="1"/>
    <col min="515" max="515" width="28.42578125" customWidth="1"/>
    <col min="516" max="516" width="26.28515625" customWidth="1"/>
    <col min="517" max="517" width="18" customWidth="1"/>
    <col min="518" max="519" width="17.85546875" customWidth="1"/>
    <col min="520" max="520" width="20.42578125" customWidth="1"/>
    <col min="525" max="525" width="7" customWidth="1"/>
    <col min="526" max="526" width="22.140625" customWidth="1"/>
    <col min="769" max="769" width="4.42578125" customWidth="1"/>
    <col min="770" max="770" width="45.7109375" customWidth="1"/>
    <col min="771" max="771" width="28.42578125" customWidth="1"/>
    <col min="772" max="772" width="26.28515625" customWidth="1"/>
    <col min="773" max="773" width="18" customWidth="1"/>
    <col min="774" max="775" width="17.85546875" customWidth="1"/>
    <col min="776" max="776" width="20.42578125" customWidth="1"/>
    <col min="781" max="781" width="7" customWidth="1"/>
    <col min="782" max="782" width="22.140625" customWidth="1"/>
    <col min="1025" max="1025" width="4.42578125" customWidth="1"/>
    <col min="1026" max="1026" width="45.7109375" customWidth="1"/>
    <col min="1027" max="1027" width="28.42578125" customWidth="1"/>
    <col min="1028" max="1028" width="26.28515625" customWidth="1"/>
    <col min="1029" max="1029" width="18" customWidth="1"/>
    <col min="1030" max="1031" width="17.85546875" customWidth="1"/>
    <col min="1032" max="1032" width="20.42578125" customWidth="1"/>
    <col min="1037" max="1037" width="7" customWidth="1"/>
    <col min="1038" max="1038" width="22.140625" customWidth="1"/>
    <col min="1281" max="1281" width="4.42578125" customWidth="1"/>
    <col min="1282" max="1282" width="45.7109375" customWidth="1"/>
    <col min="1283" max="1283" width="28.42578125" customWidth="1"/>
    <col min="1284" max="1284" width="26.28515625" customWidth="1"/>
    <col min="1285" max="1285" width="18" customWidth="1"/>
    <col min="1286" max="1287" width="17.85546875" customWidth="1"/>
    <col min="1288" max="1288" width="20.42578125" customWidth="1"/>
    <col min="1293" max="1293" width="7" customWidth="1"/>
    <col min="1294" max="1294" width="22.140625" customWidth="1"/>
    <col min="1537" max="1537" width="4.42578125" customWidth="1"/>
    <col min="1538" max="1538" width="45.7109375" customWidth="1"/>
    <col min="1539" max="1539" width="28.42578125" customWidth="1"/>
    <col min="1540" max="1540" width="26.28515625" customWidth="1"/>
    <col min="1541" max="1541" width="18" customWidth="1"/>
    <col min="1542" max="1543" width="17.85546875" customWidth="1"/>
    <col min="1544" max="1544" width="20.42578125" customWidth="1"/>
    <col min="1549" max="1549" width="7" customWidth="1"/>
    <col min="1550" max="1550" width="22.140625" customWidth="1"/>
    <col min="1793" max="1793" width="4.42578125" customWidth="1"/>
    <col min="1794" max="1794" width="45.7109375" customWidth="1"/>
    <col min="1795" max="1795" width="28.42578125" customWidth="1"/>
    <col min="1796" max="1796" width="26.28515625" customWidth="1"/>
    <col min="1797" max="1797" width="18" customWidth="1"/>
    <col min="1798" max="1799" width="17.85546875" customWidth="1"/>
    <col min="1800" max="1800" width="20.42578125" customWidth="1"/>
    <col min="1805" max="1805" width="7" customWidth="1"/>
    <col min="1806" max="1806" width="22.140625" customWidth="1"/>
    <col min="2049" max="2049" width="4.42578125" customWidth="1"/>
    <col min="2050" max="2050" width="45.7109375" customWidth="1"/>
    <col min="2051" max="2051" width="28.42578125" customWidth="1"/>
    <col min="2052" max="2052" width="26.28515625" customWidth="1"/>
    <col min="2053" max="2053" width="18" customWidth="1"/>
    <col min="2054" max="2055" width="17.85546875" customWidth="1"/>
    <col min="2056" max="2056" width="20.42578125" customWidth="1"/>
    <col min="2061" max="2061" width="7" customWidth="1"/>
    <col min="2062" max="2062" width="22.140625" customWidth="1"/>
    <col min="2305" max="2305" width="4.42578125" customWidth="1"/>
    <col min="2306" max="2306" width="45.7109375" customWidth="1"/>
    <col min="2307" max="2307" width="28.42578125" customWidth="1"/>
    <col min="2308" max="2308" width="26.28515625" customWidth="1"/>
    <col min="2309" max="2309" width="18" customWidth="1"/>
    <col min="2310" max="2311" width="17.85546875" customWidth="1"/>
    <col min="2312" max="2312" width="20.42578125" customWidth="1"/>
    <col min="2317" max="2317" width="7" customWidth="1"/>
    <col min="2318" max="2318" width="22.140625" customWidth="1"/>
    <col min="2561" max="2561" width="4.42578125" customWidth="1"/>
    <col min="2562" max="2562" width="45.7109375" customWidth="1"/>
    <col min="2563" max="2563" width="28.42578125" customWidth="1"/>
    <col min="2564" max="2564" width="26.28515625" customWidth="1"/>
    <col min="2565" max="2565" width="18" customWidth="1"/>
    <col min="2566" max="2567" width="17.85546875" customWidth="1"/>
    <col min="2568" max="2568" width="20.42578125" customWidth="1"/>
    <col min="2573" max="2573" width="7" customWidth="1"/>
    <col min="2574" max="2574" width="22.140625" customWidth="1"/>
    <col min="2817" max="2817" width="4.42578125" customWidth="1"/>
    <col min="2818" max="2818" width="45.7109375" customWidth="1"/>
    <col min="2819" max="2819" width="28.42578125" customWidth="1"/>
    <col min="2820" max="2820" width="26.28515625" customWidth="1"/>
    <col min="2821" max="2821" width="18" customWidth="1"/>
    <col min="2822" max="2823" width="17.85546875" customWidth="1"/>
    <col min="2824" max="2824" width="20.42578125" customWidth="1"/>
    <col min="2829" max="2829" width="7" customWidth="1"/>
    <col min="2830" max="2830" width="22.140625" customWidth="1"/>
    <col min="3073" max="3073" width="4.42578125" customWidth="1"/>
    <col min="3074" max="3074" width="45.7109375" customWidth="1"/>
    <col min="3075" max="3075" width="28.42578125" customWidth="1"/>
    <col min="3076" max="3076" width="26.28515625" customWidth="1"/>
    <col min="3077" max="3077" width="18" customWidth="1"/>
    <col min="3078" max="3079" width="17.85546875" customWidth="1"/>
    <col min="3080" max="3080" width="20.42578125" customWidth="1"/>
    <col min="3085" max="3085" width="7" customWidth="1"/>
    <col min="3086" max="3086" width="22.140625" customWidth="1"/>
    <col min="3329" max="3329" width="4.42578125" customWidth="1"/>
    <col min="3330" max="3330" width="45.7109375" customWidth="1"/>
    <col min="3331" max="3331" width="28.42578125" customWidth="1"/>
    <col min="3332" max="3332" width="26.28515625" customWidth="1"/>
    <col min="3333" max="3333" width="18" customWidth="1"/>
    <col min="3334" max="3335" width="17.85546875" customWidth="1"/>
    <col min="3336" max="3336" width="20.42578125" customWidth="1"/>
    <col min="3341" max="3341" width="7" customWidth="1"/>
    <col min="3342" max="3342" width="22.140625" customWidth="1"/>
    <col min="3585" max="3585" width="4.42578125" customWidth="1"/>
    <col min="3586" max="3586" width="45.7109375" customWidth="1"/>
    <col min="3587" max="3587" width="28.42578125" customWidth="1"/>
    <col min="3588" max="3588" width="26.28515625" customWidth="1"/>
    <col min="3589" max="3589" width="18" customWidth="1"/>
    <col min="3590" max="3591" width="17.85546875" customWidth="1"/>
    <col min="3592" max="3592" width="20.42578125" customWidth="1"/>
    <col min="3597" max="3597" width="7" customWidth="1"/>
    <col min="3598" max="3598" width="22.140625" customWidth="1"/>
    <col min="3841" max="3841" width="4.42578125" customWidth="1"/>
    <col min="3842" max="3842" width="45.7109375" customWidth="1"/>
    <col min="3843" max="3843" width="28.42578125" customWidth="1"/>
    <col min="3844" max="3844" width="26.28515625" customWidth="1"/>
    <col min="3845" max="3845" width="18" customWidth="1"/>
    <col min="3846" max="3847" width="17.85546875" customWidth="1"/>
    <col min="3848" max="3848" width="20.42578125" customWidth="1"/>
    <col min="3853" max="3853" width="7" customWidth="1"/>
    <col min="3854" max="3854" width="22.140625" customWidth="1"/>
    <col min="4097" max="4097" width="4.42578125" customWidth="1"/>
    <col min="4098" max="4098" width="45.7109375" customWidth="1"/>
    <col min="4099" max="4099" width="28.42578125" customWidth="1"/>
    <col min="4100" max="4100" width="26.28515625" customWidth="1"/>
    <col min="4101" max="4101" width="18" customWidth="1"/>
    <col min="4102" max="4103" width="17.85546875" customWidth="1"/>
    <col min="4104" max="4104" width="20.42578125" customWidth="1"/>
    <col min="4109" max="4109" width="7" customWidth="1"/>
    <col min="4110" max="4110" width="22.140625" customWidth="1"/>
    <col min="4353" max="4353" width="4.42578125" customWidth="1"/>
    <col min="4354" max="4354" width="45.7109375" customWidth="1"/>
    <col min="4355" max="4355" width="28.42578125" customWidth="1"/>
    <col min="4356" max="4356" width="26.28515625" customWidth="1"/>
    <col min="4357" max="4357" width="18" customWidth="1"/>
    <col min="4358" max="4359" width="17.85546875" customWidth="1"/>
    <col min="4360" max="4360" width="20.42578125" customWidth="1"/>
    <col min="4365" max="4365" width="7" customWidth="1"/>
    <col min="4366" max="4366" width="22.140625" customWidth="1"/>
    <col min="4609" max="4609" width="4.42578125" customWidth="1"/>
    <col min="4610" max="4610" width="45.7109375" customWidth="1"/>
    <col min="4611" max="4611" width="28.42578125" customWidth="1"/>
    <col min="4612" max="4612" width="26.28515625" customWidth="1"/>
    <col min="4613" max="4613" width="18" customWidth="1"/>
    <col min="4614" max="4615" width="17.85546875" customWidth="1"/>
    <col min="4616" max="4616" width="20.42578125" customWidth="1"/>
    <col min="4621" max="4621" width="7" customWidth="1"/>
    <col min="4622" max="4622" width="22.140625" customWidth="1"/>
    <col min="4865" max="4865" width="4.42578125" customWidth="1"/>
    <col min="4866" max="4866" width="45.7109375" customWidth="1"/>
    <col min="4867" max="4867" width="28.42578125" customWidth="1"/>
    <col min="4868" max="4868" width="26.28515625" customWidth="1"/>
    <col min="4869" max="4869" width="18" customWidth="1"/>
    <col min="4870" max="4871" width="17.85546875" customWidth="1"/>
    <col min="4872" max="4872" width="20.42578125" customWidth="1"/>
    <col min="4877" max="4877" width="7" customWidth="1"/>
    <col min="4878" max="4878" width="22.140625" customWidth="1"/>
    <col min="5121" max="5121" width="4.42578125" customWidth="1"/>
    <col min="5122" max="5122" width="45.7109375" customWidth="1"/>
    <col min="5123" max="5123" width="28.42578125" customWidth="1"/>
    <col min="5124" max="5124" width="26.28515625" customWidth="1"/>
    <col min="5125" max="5125" width="18" customWidth="1"/>
    <col min="5126" max="5127" width="17.85546875" customWidth="1"/>
    <col min="5128" max="5128" width="20.42578125" customWidth="1"/>
    <col min="5133" max="5133" width="7" customWidth="1"/>
    <col min="5134" max="5134" width="22.140625" customWidth="1"/>
    <col min="5377" max="5377" width="4.42578125" customWidth="1"/>
    <col min="5378" max="5378" width="45.7109375" customWidth="1"/>
    <col min="5379" max="5379" width="28.42578125" customWidth="1"/>
    <col min="5380" max="5380" width="26.28515625" customWidth="1"/>
    <col min="5381" max="5381" width="18" customWidth="1"/>
    <col min="5382" max="5383" width="17.85546875" customWidth="1"/>
    <col min="5384" max="5384" width="20.42578125" customWidth="1"/>
    <col min="5389" max="5389" width="7" customWidth="1"/>
    <col min="5390" max="5390" width="22.140625" customWidth="1"/>
    <col min="5633" max="5633" width="4.42578125" customWidth="1"/>
    <col min="5634" max="5634" width="45.7109375" customWidth="1"/>
    <col min="5635" max="5635" width="28.42578125" customWidth="1"/>
    <col min="5636" max="5636" width="26.28515625" customWidth="1"/>
    <col min="5637" max="5637" width="18" customWidth="1"/>
    <col min="5638" max="5639" width="17.85546875" customWidth="1"/>
    <col min="5640" max="5640" width="20.42578125" customWidth="1"/>
    <col min="5645" max="5645" width="7" customWidth="1"/>
    <col min="5646" max="5646" width="22.140625" customWidth="1"/>
    <col min="5889" max="5889" width="4.42578125" customWidth="1"/>
    <col min="5890" max="5890" width="45.7109375" customWidth="1"/>
    <col min="5891" max="5891" width="28.42578125" customWidth="1"/>
    <col min="5892" max="5892" width="26.28515625" customWidth="1"/>
    <col min="5893" max="5893" width="18" customWidth="1"/>
    <col min="5894" max="5895" width="17.85546875" customWidth="1"/>
    <col min="5896" max="5896" width="20.42578125" customWidth="1"/>
    <col min="5901" max="5901" width="7" customWidth="1"/>
    <col min="5902" max="5902" width="22.140625" customWidth="1"/>
    <col min="6145" max="6145" width="4.42578125" customWidth="1"/>
    <col min="6146" max="6146" width="45.7109375" customWidth="1"/>
    <col min="6147" max="6147" width="28.42578125" customWidth="1"/>
    <col min="6148" max="6148" width="26.28515625" customWidth="1"/>
    <col min="6149" max="6149" width="18" customWidth="1"/>
    <col min="6150" max="6151" width="17.85546875" customWidth="1"/>
    <col min="6152" max="6152" width="20.42578125" customWidth="1"/>
    <col min="6157" max="6157" width="7" customWidth="1"/>
    <col min="6158" max="6158" width="22.140625" customWidth="1"/>
    <col min="6401" max="6401" width="4.42578125" customWidth="1"/>
    <col min="6402" max="6402" width="45.7109375" customWidth="1"/>
    <col min="6403" max="6403" width="28.42578125" customWidth="1"/>
    <col min="6404" max="6404" width="26.28515625" customWidth="1"/>
    <col min="6405" max="6405" width="18" customWidth="1"/>
    <col min="6406" max="6407" width="17.85546875" customWidth="1"/>
    <col min="6408" max="6408" width="20.42578125" customWidth="1"/>
    <col min="6413" max="6413" width="7" customWidth="1"/>
    <col min="6414" max="6414" width="22.140625" customWidth="1"/>
    <col min="6657" max="6657" width="4.42578125" customWidth="1"/>
    <col min="6658" max="6658" width="45.7109375" customWidth="1"/>
    <col min="6659" max="6659" width="28.42578125" customWidth="1"/>
    <col min="6660" max="6660" width="26.28515625" customWidth="1"/>
    <col min="6661" max="6661" width="18" customWidth="1"/>
    <col min="6662" max="6663" width="17.85546875" customWidth="1"/>
    <col min="6664" max="6664" width="20.42578125" customWidth="1"/>
    <col min="6669" max="6669" width="7" customWidth="1"/>
    <col min="6670" max="6670" width="22.140625" customWidth="1"/>
    <col min="6913" max="6913" width="4.42578125" customWidth="1"/>
    <col min="6914" max="6914" width="45.7109375" customWidth="1"/>
    <col min="6915" max="6915" width="28.42578125" customWidth="1"/>
    <col min="6916" max="6916" width="26.28515625" customWidth="1"/>
    <col min="6917" max="6917" width="18" customWidth="1"/>
    <col min="6918" max="6919" width="17.85546875" customWidth="1"/>
    <col min="6920" max="6920" width="20.42578125" customWidth="1"/>
    <col min="6925" max="6925" width="7" customWidth="1"/>
    <col min="6926" max="6926" width="22.140625" customWidth="1"/>
    <col min="7169" max="7169" width="4.42578125" customWidth="1"/>
    <col min="7170" max="7170" width="45.7109375" customWidth="1"/>
    <col min="7171" max="7171" width="28.42578125" customWidth="1"/>
    <col min="7172" max="7172" width="26.28515625" customWidth="1"/>
    <col min="7173" max="7173" width="18" customWidth="1"/>
    <col min="7174" max="7175" width="17.85546875" customWidth="1"/>
    <col min="7176" max="7176" width="20.42578125" customWidth="1"/>
    <col min="7181" max="7181" width="7" customWidth="1"/>
    <col min="7182" max="7182" width="22.140625" customWidth="1"/>
    <col min="7425" max="7425" width="4.42578125" customWidth="1"/>
    <col min="7426" max="7426" width="45.7109375" customWidth="1"/>
    <col min="7427" max="7427" width="28.42578125" customWidth="1"/>
    <col min="7428" max="7428" width="26.28515625" customWidth="1"/>
    <col min="7429" max="7429" width="18" customWidth="1"/>
    <col min="7430" max="7431" width="17.85546875" customWidth="1"/>
    <col min="7432" max="7432" width="20.42578125" customWidth="1"/>
    <col min="7437" max="7437" width="7" customWidth="1"/>
    <col min="7438" max="7438" width="22.140625" customWidth="1"/>
    <col min="7681" max="7681" width="4.42578125" customWidth="1"/>
    <col min="7682" max="7682" width="45.7109375" customWidth="1"/>
    <col min="7683" max="7683" width="28.42578125" customWidth="1"/>
    <col min="7684" max="7684" width="26.28515625" customWidth="1"/>
    <col min="7685" max="7685" width="18" customWidth="1"/>
    <col min="7686" max="7687" width="17.85546875" customWidth="1"/>
    <col min="7688" max="7688" width="20.42578125" customWidth="1"/>
    <col min="7693" max="7693" width="7" customWidth="1"/>
    <col min="7694" max="7694" width="22.140625" customWidth="1"/>
    <col min="7937" max="7937" width="4.42578125" customWidth="1"/>
    <col min="7938" max="7938" width="45.7109375" customWidth="1"/>
    <col min="7939" max="7939" width="28.42578125" customWidth="1"/>
    <col min="7940" max="7940" width="26.28515625" customWidth="1"/>
    <col min="7941" max="7941" width="18" customWidth="1"/>
    <col min="7942" max="7943" width="17.85546875" customWidth="1"/>
    <col min="7944" max="7944" width="20.42578125" customWidth="1"/>
    <col min="7949" max="7949" width="7" customWidth="1"/>
    <col min="7950" max="7950" width="22.140625" customWidth="1"/>
    <col min="8193" max="8193" width="4.42578125" customWidth="1"/>
    <col min="8194" max="8194" width="45.7109375" customWidth="1"/>
    <col min="8195" max="8195" width="28.42578125" customWidth="1"/>
    <col min="8196" max="8196" width="26.28515625" customWidth="1"/>
    <col min="8197" max="8197" width="18" customWidth="1"/>
    <col min="8198" max="8199" width="17.85546875" customWidth="1"/>
    <col min="8200" max="8200" width="20.42578125" customWidth="1"/>
    <col min="8205" max="8205" width="7" customWidth="1"/>
    <col min="8206" max="8206" width="22.140625" customWidth="1"/>
    <col min="8449" max="8449" width="4.42578125" customWidth="1"/>
    <col min="8450" max="8450" width="45.7109375" customWidth="1"/>
    <col min="8451" max="8451" width="28.42578125" customWidth="1"/>
    <col min="8452" max="8452" width="26.28515625" customWidth="1"/>
    <col min="8453" max="8453" width="18" customWidth="1"/>
    <col min="8454" max="8455" width="17.85546875" customWidth="1"/>
    <col min="8456" max="8456" width="20.42578125" customWidth="1"/>
    <col min="8461" max="8461" width="7" customWidth="1"/>
    <col min="8462" max="8462" width="22.140625" customWidth="1"/>
    <col min="8705" max="8705" width="4.42578125" customWidth="1"/>
    <col min="8706" max="8706" width="45.7109375" customWidth="1"/>
    <col min="8707" max="8707" width="28.42578125" customWidth="1"/>
    <col min="8708" max="8708" width="26.28515625" customWidth="1"/>
    <col min="8709" max="8709" width="18" customWidth="1"/>
    <col min="8710" max="8711" width="17.85546875" customWidth="1"/>
    <col min="8712" max="8712" width="20.42578125" customWidth="1"/>
    <col min="8717" max="8717" width="7" customWidth="1"/>
    <col min="8718" max="8718" width="22.140625" customWidth="1"/>
    <col min="8961" max="8961" width="4.42578125" customWidth="1"/>
    <col min="8962" max="8962" width="45.7109375" customWidth="1"/>
    <col min="8963" max="8963" width="28.42578125" customWidth="1"/>
    <col min="8964" max="8964" width="26.28515625" customWidth="1"/>
    <col min="8965" max="8965" width="18" customWidth="1"/>
    <col min="8966" max="8967" width="17.85546875" customWidth="1"/>
    <col min="8968" max="8968" width="20.42578125" customWidth="1"/>
    <col min="8973" max="8973" width="7" customWidth="1"/>
    <col min="8974" max="8974" width="22.140625" customWidth="1"/>
    <col min="9217" max="9217" width="4.42578125" customWidth="1"/>
    <col min="9218" max="9218" width="45.7109375" customWidth="1"/>
    <col min="9219" max="9219" width="28.42578125" customWidth="1"/>
    <col min="9220" max="9220" width="26.28515625" customWidth="1"/>
    <col min="9221" max="9221" width="18" customWidth="1"/>
    <col min="9222" max="9223" width="17.85546875" customWidth="1"/>
    <col min="9224" max="9224" width="20.42578125" customWidth="1"/>
    <col min="9229" max="9229" width="7" customWidth="1"/>
    <col min="9230" max="9230" width="22.140625" customWidth="1"/>
    <col min="9473" max="9473" width="4.42578125" customWidth="1"/>
    <col min="9474" max="9474" width="45.7109375" customWidth="1"/>
    <col min="9475" max="9475" width="28.42578125" customWidth="1"/>
    <col min="9476" max="9476" width="26.28515625" customWidth="1"/>
    <col min="9477" max="9477" width="18" customWidth="1"/>
    <col min="9478" max="9479" width="17.85546875" customWidth="1"/>
    <col min="9480" max="9480" width="20.42578125" customWidth="1"/>
    <col min="9485" max="9485" width="7" customWidth="1"/>
    <col min="9486" max="9486" width="22.140625" customWidth="1"/>
    <col min="9729" max="9729" width="4.42578125" customWidth="1"/>
    <col min="9730" max="9730" width="45.7109375" customWidth="1"/>
    <col min="9731" max="9731" width="28.42578125" customWidth="1"/>
    <col min="9732" max="9732" width="26.28515625" customWidth="1"/>
    <col min="9733" max="9733" width="18" customWidth="1"/>
    <col min="9734" max="9735" width="17.85546875" customWidth="1"/>
    <col min="9736" max="9736" width="20.42578125" customWidth="1"/>
    <col min="9741" max="9741" width="7" customWidth="1"/>
    <col min="9742" max="9742" width="22.140625" customWidth="1"/>
    <col min="9985" max="9985" width="4.42578125" customWidth="1"/>
    <col min="9986" max="9986" width="45.7109375" customWidth="1"/>
    <col min="9987" max="9987" width="28.42578125" customWidth="1"/>
    <col min="9988" max="9988" width="26.28515625" customWidth="1"/>
    <col min="9989" max="9989" width="18" customWidth="1"/>
    <col min="9990" max="9991" width="17.85546875" customWidth="1"/>
    <col min="9992" max="9992" width="20.42578125" customWidth="1"/>
    <col min="9997" max="9997" width="7" customWidth="1"/>
    <col min="9998" max="9998" width="22.140625" customWidth="1"/>
    <col min="10241" max="10241" width="4.42578125" customWidth="1"/>
    <col min="10242" max="10242" width="45.7109375" customWidth="1"/>
    <col min="10243" max="10243" width="28.42578125" customWidth="1"/>
    <col min="10244" max="10244" width="26.28515625" customWidth="1"/>
    <col min="10245" max="10245" width="18" customWidth="1"/>
    <col min="10246" max="10247" width="17.85546875" customWidth="1"/>
    <col min="10248" max="10248" width="20.42578125" customWidth="1"/>
    <col min="10253" max="10253" width="7" customWidth="1"/>
    <col min="10254" max="10254" width="22.140625" customWidth="1"/>
    <col min="10497" max="10497" width="4.42578125" customWidth="1"/>
    <col min="10498" max="10498" width="45.7109375" customWidth="1"/>
    <col min="10499" max="10499" width="28.42578125" customWidth="1"/>
    <col min="10500" max="10500" width="26.28515625" customWidth="1"/>
    <col min="10501" max="10501" width="18" customWidth="1"/>
    <col min="10502" max="10503" width="17.85546875" customWidth="1"/>
    <col min="10504" max="10504" width="20.42578125" customWidth="1"/>
    <col min="10509" max="10509" width="7" customWidth="1"/>
    <col min="10510" max="10510" width="22.140625" customWidth="1"/>
    <col min="10753" max="10753" width="4.42578125" customWidth="1"/>
    <col min="10754" max="10754" width="45.7109375" customWidth="1"/>
    <col min="10755" max="10755" width="28.42578125" customWidth="1"/>
    <col min="10756" max="10756" width="26.28515625" customWidth="1"/>
    <col min="10757" max="10757" width="18" customWidth="1"/>
    <col min="10758" max="10759" width="17.85546875" customWidth="1"/>
    <col min="10760" max="10760" width="20.42578125" customWidth="1"/>
    <col min="10765" max="10765" width="7" customWidth="1"/>
    <col min="10766" max="10766" width="22.140625" customWidth="1"/>
    <col min="11009" max="11009" width="4.42578125" customWidth="1"/>
    <col min="11010" max="11010" width="45.7109375" customWidth="1"/>
    <col min="11011" max="11011" width="28.42578125" customWidth="1"/>
    <col min="11012" max="11012" width="26.28515625" customWidth="1"/>
    <col min="11013" max="11013" width="18" customWidth="1"/>
    <col min="11014" max="11015" width="17.85546875" customWidth="1"/>
    <col min="11016" max="11016" width="20.42578125" customWidth="1"/>
    <col min="11021" max="11021" width="7" customWidth="1"/>
    <col min="11022" max="11022" width="22.140625" customWidth="1"/>
    <col min="11265" max="11265" width="4.42578125" customWidth="1"/>
    <col min="11266" max="11266" width="45.7109375" customWidth="1"/>
    <col min="11267" max="11267" width="28.42578125" customWidth="1"/>
    <col min="11268" max="11268" width="26.28515625" customWidth="1"/>
    <col min="11269" max="11269" width="18" customWidth="1"/>
    <col min="11270" max="11271" width="17.85546875" customWidth="1"/>
    <col min="11272" max="11272" width="20.42578125" customWidth="1"/>
    <col min="11277" max="11277" width="7" customWidth="1"/>
    <col min="11278" max="11278" width="22.140625" customWidth="1"/>
    <col min="11521" max="11521" width="4.42578125" customWidth="1"/>
    <col min="11522" max="11522" width="45.7109375" customWidth="1"/>
    <col min="11523" max="11523" width="28.42578125" customWidth="1"/>
    <col min="11524" max="11524" width="26.28515625" customWidth="1"/>
    <col min="11525" max="11525" width="18" customWidth="1"/>
    <col min="11526" max="11527" width="17.85546875" customWidth="1"/>
    <col min="11528" max="11528" width="20.42578125" customWidth="1"/>
    <col min="11533" max="11533" width="7" customWidth="1"/>
    <col min="11534" max="11534" width="22.140625" customWidth="1"/>
    <col min="11777" max="11777" width="4.42578125" customWidth="1"/>
    <col min="11778" max="11778" width="45.7109375" customWidth="1"/>
    <col min="11779" max="11779" width="28.42578125" customWidth="1"/>
    <col min="11780" max="11780" width="26.28515625" customWidth="1"/>
    <col min="11781" max="11781" width="18" customWidth="1"/>
    <col min="11782" max="11783" width="17.85546875" customWidth="1"/>
    <col min="11784" max="11784" width="20.42578125" customWidth="1"/>
    <col min="11789" max="11789" width="7" customWidth="1"/>
    <col min="11790" max="11790" width="22.140625" customWidth="1"/>
    <col min="12033" max="12033" width="4.42578125" customWidth="1"/>
    <col min="12034" max="12034" width="45.7109375" customWidth="1"/>
    <col min="12035" max="12035" width="28.42578125" customWidth="1"/>
    <col min="12036" max="12036" width="26.28515625" customWidth="1"/>
    <col min="12037" max="12037" width="18" customWidth="1"/>
    <col min="12038" max="12039" width="17.85546875" customWidth="1"/>
    <col min="12040" max="12040" width="20.42578125" customWidth="1"/>
    <col min="12045" max="12045" width="7" customWidth="1"/>
    <col min="12046" max="12046" width="22.140625" customWidth="1"/>
    <col min="12289" max="12289" width="4.42578125" customWidth="1"/>
    <col min="12290" max="12290" width="45.7109375" customWidth="1"/>
    <col min="12291" max="12291" width="28.42578125" customWidth="1"/>
    <col min="12292" max="12292" width="26.28515625" customWidth="1"/>
    <col min="12293" max="12293" width="18" customWidth="1"/>
    <col min="12294" max="12295" width="17.85546875" customWidth="1"/>
    <col min="12296" max="12296" width="20.42578125" customWidth="1"/>
    <col min="12301" max="12301" width="7" customWidth="1"/>
    <col min="12302" max="12302" width="22.140625" customWidth="1"/>
    <col min="12545" max="12545" width="4.42578125" customWidth="1"/>
    <col min="12546" max="12546" width="45.7109375" customWidth="1"/>
    <col min="12547" max="12547" width="28.42578125" customWidth="1"/>
    <col min="12548" max="12548" width="26.28515625" customWidth="1"/>
    <col min="12549" max="12549" width="18" customWidth="1"/>
    <col min="12550" max="12551" width="17.85546875" customWidth="1"/>
    <col min="12552" max="12552" width="20.42578125" customWidth="1"/>
    <col min="12557" max="12557" width="7" customWidth="1"/>
    <col min="12558" max="12558" width="22.140625" customWidth="1"/>
    <col min="12801" max="12801" width="4.42578125" customWidth="1"/>
    <col min="12802" max="12802" width="45.7109375" customWidth="1"/>
    <col min="12803" max="12803" width="28.42578125" customWidth="1"/>
    <col min="12804" max="12804" width="26.28515625" customWidth="1"/>
    <col min="12805" max="12805" width="18" customWidth="1"/>
    <col min="12806" max="12807" width="17.85546875" customWidth="1"/>
    <col min="12808" max="12808" width="20.42578125" customWidth="1"/>
    <col min="12813" max="12813" width="7" customWidth="1"/>
    <col min="12814" max="12814" width="22.140625" customWidth="1"/>
    <col min="13057" max="13057" width="4.42578125" customWidth="1"/>
    <col min="13058" max="13058" width="45.7109375" customWidth="1"/>
    <col min="13059" max="13059" width="28.42578125" customWidth="1"/>
    <col min="13060" max="13060" width="26.28515625" customWidth="1"/>
    <col min="13061" max="13061" width="18" customWidth="1"/>
    <col min="13062" max="13063" width="17.85546875" customWidth="1"/>
    <col min="13064" max="13064" width="20.42578125" customWidth="1"/>
    <col min="13069" max="13069" width="7" customWidth="1"/>
    <col min="13070" max="13070" width="22.140625" customWidth="1"/>
    <col min="13313" max="13313" width="4.42578125" customWidth="1"/>
    <col min="13314" max="13314" width="45.7109375" customWidth="1"/>
    <col min="13315" max="13315" width="28.42578125" customWidth="1"/>
    <col min="13316" max="13316" width="26.28515625" customWidth="1"/>
    <col min="13317" max="13317" width="18" customWidth="1"/>
    <col min="13318" max="13319" width="17.85546875" customWidth="1"/>
    <col min="13320" max="13320" width="20.42578125" customWidth="1"/>
    <col min="13325" max="13325" width="7" customWidth="1"/>
    <col min="13326" max="13326" width="22.140625" customWidth="1"/>
    <col min="13569" max="13569" width="4.42578125" customWidth="1"/>
    <col min="13570" max="13570" width="45.7109375" customWidth="1"/>
    <col min="13571" max="13571" width="28.42578125" customWidth="1"/>
    <col min="13572" max="13572" width="26.28515625" customWidth="1"/>
    <col min="13573" max="13573" width="18" customWidth="1"/>
    <col min="13574" max="13575" width="17.85546875" customWidth="1"/>
    <col min="13576" max="13576" width="20.42578125" customWidth="1"/>
    <col min="13581" max="13581" width="7" customWidth="1"/>
    <col min="13582" max="13582" width="22.140625" customWidth="1"/>
    <col min="13825" max="13825" width="4.42578125" customWidth="1"/>
    <col min="13826" max="13826" width="45.7109375" customWidth="1"/>
    <col min="13827" max="13827" width="28.42578125" customWidth="1"/>
    <col min="13828" max="13828" width="26.28515625" customWidth="1"/>
    <col min="13829" max="13829" width="18" customWidth="1"/>
    <col min="13830" max="13831" width="17.85546875" customWidth="1"/>
    <col min="13832" max="13832" width="20.42578125" customWidth="1"/>
    <col min="13837" max="13837" width="7" customWidth="1"/>
    <col min="13838" max="13838" width="22.140625" customWidth="1"/>
    <col min="14081" max="14081" width="4.42578125" customWidth="1"/>
    <col min="14082" max="14082" width="45.7109375" customWidth="1"/>
    <col min="14083" max="14083" width="28.42578125" customWidth="1"/>
    <col min="14084" max="14084" width="26.28515625" customWidth="1"/>
    <col min="14085" max="14085" width="18" customWidth="1"/>
    <col min="14086" max="14087" width="17.85546875" customWidth="1"/>
    <col min="14088" max="14088" width="20.42578125" customWidth="1"/>
    <col min="14093" max="14093" width="7" customWidth="1"/>
    <col min="14094" max="14094" width="22.140625" customWidth="1"/>
    <col min="14337" max="14337" width="4.42578125" customWidth="1"/>
    <col min="14338" max="14338" width="45.7109375" customWidth="1"/>
    <col min="14339" max="14339" width="28.42578125" customWidth="1"/>
    <col min="14340" max="14340" width="26.28515625" customWidth="1"/>
    <col min="14341" max="14341" width="18" customWidth="1"/>
    <col min="14342" max="14343" width="17.85546875" customWidth="1"/>
    <col min="14344" max="14344" width="20.42578125" customWidth="1"/>
    <col min="14349" max="14349" width="7" customWidth="1"/>
    <col min="14350" max="14350" width="22.140625" customWidth="1"/>
    <col min="14593" max="14593" width="4.42578125" customWidth="1"/>
    <col min="14594" max="14594" width="45.7109375" customWidth="1"/>
    <col min="14595" max="14595" width="28.42578125" customWidth="1"/>
    <col min="14596" max="14596" width="26.28515625" customWidth="1"/>
    <col min="14597" max="14597" width="18" customWidth="1"/>
    <col min="14598" max="14599" width="17.85546875" customWidth="1"/>
    <col min="14600" max="14600" width="20.42578125" customWidth="1"/>
    <col min="14605" max="14605" width="7" customWidth="1"/>
    <col min="14606" max="14606" width="22.140625" customWidth="1"/>
    <col min="14849" max="14849" width="4.42578125" customWidth="1"/>
    <col min="14850" max="14850" width="45.7109375" customWidth="1"/>
    <col min="14851" max="14851" width="28.42578125" customWidth="1"/>
    <col min="14852" max="14852" width="26.28515625" customWidth="1"/>
    <col min="14853" max="14853" width="18" customWidth="1"/>
    <col min="14854" max="14855" width="17.85546875" customWidth="1"/>
    <col min="14856" max="14856" width="20.42578125" customWidth="1"/>
    <col min="14861" max="14861" width="7" customWidth="1"/>
    <col min="14862" max="14862" width="22.140625" customWidth="1"/>
    <col min="15105" max="15105" width="4.42578125" customWidth="1"/>
    <col min="15106" max="15106" width="45.7109375" customWidth="1"/>
    <col min="15107" max="15107" width="28.42578125" customWidth="1"/>
    <col min="15108" max="15108" width="26.28515625" customWidth="1"/>
    <col min="15109" max="15109" width="18" customWidth="1"/>
    <col min="15110" max="15111" width="17.85546875" customWidth="1"/>
    <col min="15112" max="15112" width="20.42578125" customWidth="1"/>
    <col min="15117" max="15117" width="7" customWidth="1"/>
    <col min="15118" max="15118" width="22.140625" customWidth="1"/>
    <col min="15361" max="15361" width="4.42578125" customWidth="1"/>
    <col min="15362" max="15362" width="45.7109375" customWidth="1"/>
    <col min="15363" max="15363" width="28.42578125" customWidth="1"/>
    <col min="15364" max="15364" width="26.28515625" customWidth="1"/>
    <col min="15365" max="15365" width="18" customWidth="1"/>
    <col min="15366" max="15367" width="17.85546875" customWidth="1"/>
    <col min="15368" max="15368" width="20.42578125" customWidth="1"/>
    <col min="15373" max="15373" width="7" customWidth="1"/>
    <col min="15374" max="15374" width="22.140625" customWidth="1"/>
    <col min="15617" max="15617" width="4.42578125" customWidth="1"/>
    <col min="15618" max="15618" width="45.7109375" customWidth="1"/>
    <col min="15619" max="15619" width="28.42578125" customWidth="1"/>
    <col min="15620" max="15620" width="26.28515625" customWidth="1"/>
    <col min="15621" max="15621" width="18" customWidth="1"/>
    <col min="15622" max="15623" width="17.85546875" customWidth="1"/>
    <col min="15624" max="15624" width="20.42578125" customWidth="1"/>
    <col min="15629" max="15629" width="7" customWidth="1"/>
    <col min="15630" max="15630" width="22.140625" customWidth="1"/>
    <col min="15873" max="15873" width="4.42578125" customWidth="1"/>
    <col min="15874" max="15874" width="45.7109375" customWidth="1"/>
    <col min="15875" max="15875" width="28.42578125" customWidth="1"/>
    <col min="15876" max="15876" width="26.28515625" customWidth="1"/>
    <col min="15877" max="15877" width="18" customWidth="1"/>
    <col min="15878" max="15879" width="17.85546875" customWidth="1"/>
    <col min="15880" max="15880" width="20.42578125" customWidth="1"/>
    <col min="15885" max="15885" width="7" customWidth="1"/>
    <col min="15886" max="15886" width="22.140625" customWidth="1"/>
    <col min="16129" max="16129" width="4.42578125" customWidth="1"/>
    <col min="16130" max="16130" width="45.7109375" customWidth="1"/>
    <col min="16131" max="16131" width="28.42578125" customWidth="1"/>
    <col min="16132" max="16132" width="26.28515625" customWidth="1"/>
    <col min="16133" max="16133" width="18" customWidth="1"/>
    <col min="16134" max="16135" width="17.85546875" customWidth="1"/>
    <col min="16136" max="16136" width="20.42578125" customWidth="1"/>
    <col min="16141" max="16141" width="7" customWidth="1"/>
    <col min="16142" max="16142" width="22.140625" customWidth="1"/>
  </cols>
  <sheetData>
    <row r="3" spans="2:14">
      <c r="J3" t="s">
        <v>126</v>
      </c>
      <c r="K3" t="s">
        <v>127</v>
      </c>
      <c r="L3" t="s">
        <v>128</v>
      </c>
      <c r="N3" s="5"/>
    </row>
    <row r="4" spans="2:14" ht="107.25" customHeight="1">
      <c r="B4" t="s">
        <v>10</v>
      </c>
      <c r="D4" t="s">
        <v>129</v>
      </c>
      <c r="G4" t="s">
        <v>37</v>
      </c>
      <c r="H4" t="s">
        <v>38</v>
      </c>
      <c r="J4" s="243" t="s">
        <v>130</v>
      </c>
      <c r="K4" s="243" t="s">
        <v>131</v>
      </c>
      <c r="L4" s="243" t="s">
        <v>132</v>
      </c>
      <c r="N4" s="18" t="s">
        <v>98</v>
      </c>
    </row>
    <row r="5" spans="2:14">
      <c r="B5" t="s">
        <v>133</v>
      </c>
      <c r="D5">
        <v>1</v>
      </c>
      <c r="G5" t="s">
        <v>134</v>
      </c>
      <c r="H5" t="s">
        <v>134</v>
      </c>
      <c r="J5">
        <v>0</v>
      </c>
      <c r="K5">
        <v>0</v>
      </c>
      <c r="L5">
        <v>0</v>
      </c>
      <c r="N5" s="5" t="s">
        <v>120</v>
      </c>
    </row>
    <row r="6" spans="2:14">
      <c r="B6" t="s">
        <v>12</v>
      </c>
      <c r="D6">
        <v>0</v>
      </c>
      <c r="J6">
        <v>1</v>
      </c>
      <c r="K6">
        <v>1</v>
      </c>
      <c r="L6">
        <v>1</v>
      </c>
      <c r="N6" s="5" t="s">
        <v>104</v>
      </c>
    </row>
    <row r="7" spans="2:14" ht="38.25">
      <c r="B7" t="s">
        <v>135</v>
      </c>
      <c r="N7" s="19" t="s">
        <v>121</v>
      </c>
    </row>
    <row r="8" spans="2:14" ht="76.5">
      <c r="B8" t="s">
        <v>136</v>
      </c>
      <c r="D8" s="19" t="s">
        <v>88</v>
      </c>
      <c r="E8" s="19" t="s">
        <v>137</v>
      </c>
      <c r="F8" s="19" t="s">
        <v>89</v>
      </c>
      <c r="G8" s="19" t="s">
        <v>138</v>
      </c>
      <c r="H8" s="19" t="s">
        <v>90</v>
      </c>
      <c r="N8" s="5" t="s">
        <v>103</v>
      </c>
    </row>
    <row r="9" spans="2:14">
      <c r="B9" t="s">
        <v>139</v>
      </c>
      <c r="D9" s="27">
        <v>0</v>
      </c>
      <c r="E9" s="27">
        <v>0</v>
      </c>
      <c r="F9" s="27">
        <v>0</v>
      </c>
      <c r="G9" s="27">
        <v>0</v>
      </c>
      <c r="H9" s="27">
        <v>0</v>
      </c>
      <c r="N9" s="5"/>
    </row>
    <row r="10" spans="2:14">
      <c r="B10" t="s">
        <v>11</v>
      </c>
      <c r="D10" s="27">
        <v>15</v>
      </c>
      <c r="E10" s="27">
        <v>15</v>
      </c>
      <c r="F10" s="27">
        <v>30</v>
      </c>
      <c r="G10" s="27">
        <v>15</v>
      </c>
      <c r="H10" s="27">
        <v>25</v>
      </c>
    </row>
    <row r="11" spans="2:14">
      <c r="B11" s="5" t="s">
        <v>140</v>
      </c>
    </row>
    <row r="15" spans="2:14">
      <c r="G15" s="244"/>
    </row>
    <row r="16" spans="2:14" ht="15.75">
      <c r="B16" s="134">
        <v>1</v>
      </c>
      <c r="C16" s="245" t="s">
        <v>141</v>
      </c>
      <c r="D16" s="13"/>
      <c r="E16" s="23" t="s">
        <v>134</v>
      </c>
      <c r="I16" s="700"/>
      <c r="J16" s="701"/>
      <c r="K16" s="701"/>
      <c r="L16" s="701"/>
    </row>
    <row r="17" spans="2:12" ht="15.75">
      <c r="B17" s="134">
        <v>2</v>
      </c>
      <c r="C17" s="245" t="s">
        <v>142</v>
      </c>
      <c r="D17" s="13"/>
      <c r="E17" s="13"/>
      <c r="I17" s="136"/>
      <c r="J17" s="137"/>
      <c r="K17" s="137"/>
      <c r="L17" s="137"/>
    </row>
    <row r="18" spans="2:12" ht="15.75">
      <c r="B18" s="134">
        <v>3</v>
      </c>
      <c r="C18" s="245" t="s">
        <v>143</v>
      </c>
      <c r="D18" s="13"/>
      <c r="E18" s="13"/>
      <c r="I18" s="136"/>
      <c r="J18" s="137"/>
      <c r="K18" s="137"/>
      <c r="L18" s="137"/>
    </row>
    <row r="19" spans="2:12" ht="15.75">
      <c r="B19" s="134">
        <v>4</v>
      </c>
      <c r="C19" s="245" t="s">
        <v>144</v>
      </c>
      <c r="D19" s="14"/>
      <c r="E19" s="14"/>
      <c r="I19" s="700"/>
      <c r="J19" s="701"/>
      <c r="K19" s="701"/>
      <c r="L19" s="701"/>
    </row>
    <row r="20" spans="2:12" ht="15.75">
      <c r="B20" s="134">
        <v>5</v>
      </c>
      <c r="C20" s="245" t="s">
        <v>145</v>
      </c>
      <c r="D20" s="14"/>
      <c r="E20" s="14"/>
      <c r="I20" s="700"/>
      <c r="J20" s="701"/>
      <c r="K20" s="701"/>
      <c r="L20" s="701"/>
    </row>
    <row r="21" spans="2:12" ht="15.75">
      <c r="B21" s="1"/>
      <c r="C21" s="21"/>
      <c r="D21" s="14"/>
      <c r="E21" s="14"/>
      <c r="I21" s="136"/>
      <c r="J21" s="137"/>
      <c r="K21" s="137"/>
      <c r="L21" s="137"/>
    </row>
    <row r="24" spans="2:12">
      <c r="B24" s="246">
        <v>1</v>
      </c>
      <c r="C24" s="245" t="s">
        <v>24</v>
      </c>
      <c r="D24" s="247"/>
    </row>
    <row r="25" spans="2:12">
      <c r="B25" s="246">
        <v>6</v>
      </c>
      <c r="C25" s="245" t="s">
        <v>25</v>
      </c>
      <c r="D25" s="247"/>
    </row>
    <row r="26" spans="2:12">
      <c r="B26" s="247">
        <v>7</v>
      </c>
      <c r="C26" s="245" t="s">
        <v>26</v>
      </c>
      <c r="D26" s="247"/>
    </row>
    <row r="27" spans="2:12">
      <c r="B27" s="247">
        <v>11</v>
      </c>
      <c r="C27" s="245" t="s">
        <v>27</v>
      </c>
      <c r="D27" s="246"/>
    </row>
    <row r="28" spans="2:12">
      <c r="B28" s="247">
        <v>13</v>
      </c>
      <c r="C28" s="245" t="s">
        <v>28</v>
      </c>
      <c r="D28" s="246"/>
    </row>
    <row r="29" spans="2:12">
      <c r="B29" s="14"/>
      <c r="C29" s="21"/>
      <c r="D29" s="14"/>
    </row>
    <row r="30" spans="2:12">
      <c r="B30" s="14"/>
      <c r="C30" s="21"/>
      <c r="D30" s="14"/>
    </row>
    <row r="31" spans="2:12">
      <c r="B31" s="14" t="s">
        <v>254</v>
      </c>
      <c r="C31" t="s">
        <v>255</v>
      </c>
      <c r="D31" s="14"/>
    </row>
    <row r="32" spans="2:12">
      <c r="B32" s="14">
        <v>1</v>
      </c>
      <c r="C32" t="s">
        <v>258</v>
      </c>
      <c r="D32" s="14"/>
    </row>
    <row r="33" spans="2:14" ht="13.5" customHeight="1">
      <c r="B33" s="14">
        <v>2</v>
      </c>
      <c r="C33" t="s">
        <v>262</v>
      </c>
      <c r="D33" s="14"/>
    </row>
    <row r="34" spans="2:14" ht="13.5" customHeight="1">
      <c r="B34" s="14">
        <v>3</v>
      </c>
      <c r="C34" t="s">
        <v>266</v>
      </c>
      <c r="D34" s="14"/>
    </row>
    <row r="35" spans="2:14" ht="13.5" thickBot="1"/>
    <row r="36" spans="2:14" ht="26.25" thickBot="1">
      <c r="B36" s="248" t="s">
        <v>146</v>
      </c>
      <c r="C36" s="248"/>
      <c r="D36" s="248" t="s">
        <v>97</v>
      </c>
      <c r="I36" s="47" t="s">
        <v>42</v>
      </c>
      <c r="J36" s="48" t="s">
        <v>43</v>
      </c>
      <c r="K36" s="1"/>
      <c r="L36" s="1"/>
      <c r="M36" s="1"/>
      <c r="N36" s="1"/>
    </row>
    <row r="37" spans="2:14">
      <c r="B37" s="248">
        <v>1</v>
      </c>
      <c r="C37" s="249" t="s">
        <v>106</v>
      </c>
      <c r="D37" s="250" t="s">
        <v>147</v>
      </c>
      <c r="E37" s="251"/>
      <c r="F37" s="248"/>
      <c r="G37" s="248"/>
      <c r="I37" s="702" t="s">
        <v>44</v>
      </c>
      <c r="J37" s="45" t="s">
        <v>45</v>
      </c>
      <c r="K37" s="28"/>
      <c r="L37" s="28"/>
      <c r="M37" s="28"/>
      <c r="N37" s="28"/>
    </row>
    <row r="38" spans="2:14">
      <c r="B38" s="248">
        <v>2</v>
      </c>
      <c r="C38" s="252" t="s">
        <v>148</v>
      </c>
      <c r="D38" s="250" t="s">
        <v>149</v>
      </c>
      <c r="E38" s="248"/>
      <c r="F38" s="248"/>
      <c r="G38" s="248"/>
      <c r="I38" s="988"/>
      <c r="J38" s="253" t="s">
        <v>46</v>
      </c>
      <c r="K38" s="29"/>
      <c r="L38" s="29"/>
      <c r="M38" s="29"/>
      <c r="N38" s="29"/>
    </row>
    <row r="39" spans="2:14">
      <c r="B39" s="248">
        <v>3</v>
      </c>
      <c r="C39" s="252" t="s">
        <v>107</v>
      </c>
      <c r="D39" s="250" t="s">
        <v>150</v>
      </c>
      <c r="E39" s="248"/>
      <c r="F39" s="248"/>
      <c r="G39" s="248"/>
      <c r="I39" s="988"/>
      <c r="J39" s="253" t="s">
        <v>49</v>
      </c>
      <c r="K39" s="29"/>
      <c r="L39" s="29"/>
      <c r="M39" s="29"/>
      <c r="N39" s="29"/>
    </row>
    <row r="40" spans="2:14">
      <c r="B40" s="248">
        <v>4</v>
      </c>
      <c r="C40" s="254" t="s">
        <v>151</v>
      </c>
      <c r="D40" s="250" t="s">
        <v>152</v>
      </c>
      <c r="E40" s="248"/>
      <c r="F40" s="248"/>
      <c r="G40" s="248"/>
      <c r="I40" s="988"/>
      <c r="J40" s="253" t="s">
        <v>51</v>
      </c>
      <c r="K40" s="29"/>
      <c r="L40" s="29"/>
      <c r="M40" s="29"/>
      <c r="N40" s="29"/>
    </row>
    <row r="41" spans="2:14">
      <c r="B41" s="248">
        <v>5</v>
      </c>
      <c r="C41" s="255" t="s">
        <v>153</v>
      </c>
      <c r="D41" s="248"/>
      <c r="E41" s="248"/>
      <c r="F41" s="248"/>
      <c r="G41" s="248"/>
      <c r="I41" s="988"/>
      <c r="J41" s="253" t="s">
        <v>53</v>
      </c>
      <c r="K41" s="29"/>
      <c r="L41" s="29"/>
      <c r="M41" s="29"/>
      <c r="N41" s="29"/>
    </row>
    <row r="42" spans="2:14" ht="12.75" customHeight="1">
      <c r="B42" s="248">
        <v>6</v>
      </c>
      <c r="C42" s="252" t="s">
        <v>306</v>
      </c>
      <c r="D42" s="248"/>
      <c r="E42" s="248"/>
      <c r="F42" s="248"/>
      <c r="G42" s="248"/>
      <c r="I42" s="989" t="s">
        <v>54</v>
      </c>
      <c r="J42" s="256" t="s">
        <v>55</v>
      </c>
      <c r="K42" s="29"/>
      <c r="L42" s="29"/>
      <c r="M42" s="29"/>
      <c r="N42" s="29"/>
    </row>
    <row r="43" spans="2:14">
      <c r="B43" s="248">
        <v>7</v>
      </c>
      <c r="C43" s="254" t="s">
        <v>105</v>
      </c>
      <c r="D43" s="248"/>
      <c r="E43" s="248"/>
      <c r="F43" s="248"/>
      <c r="G43" s="248"/>
      <c r="I43" s="705"/>
      <c r="J43" s="256" t="s">
        <v>56</v>
      </c>
      <c r="K43" s="29"/>
      <c r="L43" s="29"/>
      <c r="M43" s="29"/>
      <c r="N43" s="29"/>
    </row>
    <row r="44" spans="2:14">
      <c r="B44" s="248">
        <v>11</v>
      </c>
      <c r="C44" s="255" t="s">
        <v>301</v>
      </c>
      <c r="D44" s="248"/>
      <c r="E44" s="248"/>
      <c r="F44" s="248"/>
      <c r="G44" s="248"/>
      <c r="I44" s="705"/>
      <c r="J44" s="256" t="s">
        <v>57</v>
      </c>
      <c r="K44" s="29"/>
      <c r="L44" s="29"/>
      <c r="M44" s="29"/>
      <c r="N44" s="29"/>
    </row>
    <row r="45" spans="2:14">
      <c r="B45" s="248">
        <v>12</v>
      </c>
      <c r="C45" s="252" t="s">
        <v>307</v>
      </c>
      <c r="D45" s="248"/>
      <c r="E45" s="248"/>
      <c r="F45" s="248"/>
      <c r="G45" s="248"/>
      <c r="I45" s="705"/>
      <c r="J45" s="256" t="s">
        <v>58</v>
      </c>
      <c r="K45" s="29"/>
      <c r="L45" s="29"/>
      <c r="M45" s="29"/>
      <c r="N45" s="29"/>
    </row>
    <row r="46" spans="2:14">
      <c r="B46" s="248">
        <v>13</v>
      </c>
      <c r="C46" s="255" t="s">
        <v>308</v>
      </c>
      <c r="D46" s="248"/>
      <c r="E46" s="248"/>
      <c r="F46" s="248"/>
      <c r="G46" s="248"/>
      <c r="I46" s="990" t="s">
        <v>154</v>
      </c>
      <c r="J46" s="257" t="s">
        <v>60</v>
      </c>
      <c r="K46" s="29"/>
      <c r="L46" s="29"/>
      <c r="M46" s="29"/>
      <c r="N46" s="29"/>
    </row>
    <row r="47" spans="2:14">
      <c r="B47" s="248">
        <v>14</v>
      </c>
      <c r="C47" s="254" t="s">
        <v>309</v>
      </c>
      <c r="D47" s="248"/>
      <c r="E47" s="248"/>
      <c r="F47" s="248"/>
      <c r="G47" s="248"/>
      <c r="I47" s="990"/>
      <c r="J47" s="257" t="s">
        <v>61</v>
      </c>
      <c r="K47" s="29"/>
      <c r="L47" s="29"/>
      <c r="M47" s="29"/>
      <c r="N47" s="29"/>
    </row>
    <row r="48" spans="2:14">
      <c r="B48" s="248">
        <v>18</v>
      </c>
      <c r="C48" s="254" t="s">
        <v>108</v>
      </c>
      <c r="D48" s="248"/>
      <c r="E48" s="248"/>
      <c r="F48" s="248"/>
      <c r="G48" s="248"/>
      <c r="I48" s="990"/>
      <c r="J48" s="257" t="s">
        <v>62</v>
      </c>
      <c r="K48" s="29"/>
      <c r="L48" s="29"/>
      <c r="M48" s="29"/>
      <c r="N48" s="29"/>
    </row>
    <row r="49" spans="2:14">
      <c r="B49" s="248">
        <v>21</v>
      </c>
      <c r="C49" s="255" t="s">
        <v>310</v>
      </c>
      <c r="D49" s="248"/>
      <c r="E49" s="248"/>
      <c r="F49" s="248"/>
      <c r="G49" s="248"/>
      <c r="I49" s="990"/>
      <c r="J49" s="257" t="s">
        <v>63</v>
      </c>
      <c r="K49" s="29"/>
      <c r="L49" s="29"/>
      <c r="M49" s="29"/>
      <c r="N49" s="29"/>
    </row>
    <row r="50" spans="2:14">
      <c r="B50" s="248">
        <v>22</v>
      </c>
      <c r="C50" s="255" t="s">
        <v>311</v>
      </c>
      <c r="D50" s="248"/>
      <c r="E50" s="248"/>
      <c r="F50" s="248"/>
      <c r="G50" s="248"/>
      <c r="I50" s="990"/>
      <c r="J50" s="257" t="s">
        <v>64</v>
      </c>
      <c r="K50" s="29"/>
      <c r="L50" s="29"/>
      <c r="M50" s="29"/>
      <c r="N50" s="29"/>
    </row>
    <row r="51" spans="2:14">
      <c r="B51" s="248">
        <v>24</v>
      </c>
      <c r="C51" s="255" t="s">
        <v>155</v>
      </c>
      <c r="D51" s="248"/>
      <c r="E51" s="248"/>
      <c r="F51" s="248"/>
      <c r="G51" s="248"/>
      <c r="I51" s="990"/>
      <c r="J51" s="257" t="s">
        <v>65</v>
      </c>
      <c r="K51" s="29"/>
      <c r="L51" s="29"/>
      <c r="M51" s="29"/>
      <c r="N51" s="29"/>
    </row>
    <row r="52" spans="2:14">
      <c r="B52" s="248">
        <v>26</v>
      </c>
      <c r="C52" s="258" t="s">
        <v>312</v>
      </c>
      <c r="D52" s="248"/>
      <c r="E52" s="248"/>
      <c r="F52" s="248"/>
      <c r="G52" s="248"/>
      <c r="I52" s="990"/>
      <c r="J52" s="257" t="s">
        <v>66</v>
      </c>
      <c r="K52" s="29"/>
      <c r="L52" s="29"/>
      <c r="M52" s="29"/>
      <c r="N52" s="29"/>
    </row>
    <row r="53" spans="2:14">
      <c r="B53" s="248">
        <v>28</v>
      </c>
      <c r="C53" s="255" t="s">
        <v>313</v>
      </c>
      <c r="D53" s="248"/>
      <c r="E53" s="248"/>
      <c r="F53" s="248"/>
      <c r="G53" s="248"/>
      <c r="I53" s="990"/>
      <c r="J53" s="257" t="s">
        <v>67</v>
      </c>
      <c r="K53" s="29"/>
      <c r="L53" s="29"/>
      <c r="M53" s="29"/>
      <c r="N53" s="29"/>
    </row>
    <row r="54" spans="2:14">
      <c r="B54" s="248">
        <v>30</v>
      </c>
      <c r="C54" s="255" t="s">
        <v>156</v>
      </c>
      <c r="D54" s="248"/>
      <c r="E54" s="248"/>
      <c r="F54" s="248"/>
      <c r="G54" s="248"/>
      <c r="I54" s="987" t="s">
        <v>157</v>
      </c>
      <c r="J54" s="259" t="s">
        <v>69</v>
      </c>
      <c r="K54" s="29"/>
      <c r="L54" s="29"/>
      <c r="M54" s="29"/>
      <c r="N54" s="29"/>
    </row>
    <row r="55" spans="2:14">
      <c r="B55" s="248">
        <v>33</v>
      </c>
      <c r="C55" s="258" t="s">
        <v>300</v>
      </c>
      <c r="D55" s="248"/>
      <c r="E55" s="248"/>
      <c r="F55" s="248"/>
      <c r="G55" s="248"/>
      <c r="I55" s="987"/>
      <c r="J55" s="259" t="s">
        <v>70</v>
      </c>
      <c r="K55" s="29"/>
      <c r="L55" s="29"/>
      <c r="M55" s="29"/>
      <c r="N55" s="29"/>
    </row>
    <row r="56" spans="2:14">
      <c r="B56" s="248">
        <v>35</v>
      </c>
      <c r="C56" s="258" t="s">
        <v>314</v>
      </c>
      <c r="D56" s="248"/>
      <c r="E56" s="248"/>
      <c r="F56" s="248"/>
      <c r="G56" s="248"/>
      <c r="I56" s="987"/>
      <c r="J56" s="259" t="s">
        <v>71</v>
      </c>
      <c r="K56" s="29"/>
      <c r="L56" s="29"/>
      <c r="M56" s="29"/>
      <c r="N56" s="29"/>
    </row>
    <row r="57" spans="2:14">
      <c r="B57" s="248">
        <v>39</v>
      </c>
      <c r="C57" s="258" t="s">
        <v>315</v>
      </c>
      <c r="D57" s="248"/>
      <c r="E57" s="248"/>
      <c r="F57" s="248"/>
      <c r="G57" s="248"/>
      <c r="I57" s="987"/>
      <c r="J57" s="259" t="s">
        <v>72</v>
      </c>
      <c r="K57" s="29"/>
      <c r="L57" s="29"/>
      <c r="M57" s="29"/>
      <c r="N57" s="29"/>
    </row>
    <row r="58" spans="2:14">
      <c r="B58" s="248">
        <v>44</v>
      </c>
      <c r="C58" s="258" t="s">
        <v>316</v>
      </c>
      <c r="D58" s="248"/>
      <c r="E58" s="248"/>
      <c r="F58" s="248"/>
      <c r="G58" s="248"/>
      <c r="I58" s="987"/>
      <c r="J58" s="259" t="s">
        <v>73</v>
      </c>
      <c r="K58" s="29"/>
      <c r="L58" s="29"/>
      <c r="M58" s="29"/>
      <c r="N58" s="29"/>
    </row>
    <row r="59" spans="2:14">
      <c r="B59" s="248">
        <v>52</v>
      </c>
      <c r="C59" s="258" t="s">
        <v>317</v>
      </c>
      <c r="D59" s="248"/>
      <c r="E59" s="248"/>
      <c r="F59" s="248"/>
      <c r="G59" s="248"/>
      <c r="I59" s="987"/>
      <c r="J59" s="259" t="s">
        <v>74</v>
      </c>
      <c r="K59" s="29"/>
      <c r="L59" s="29"/>
      <c r="M59" s="29"/>
      <c r="N59" s="29"/>
    </row>
    <row r="60" spans="2:14">
      <c r="B60" s="248">
        <v>55</v>
      </c>
      <c r="C60" s="258" t="s">
        <v>318</v>
      </c>
      <c r="D60" s="248"/>
      <c r="E60" s="248"/>
      <c r="F60" s="248"/>
      <c r="G60" s="248"/>
      <c r="I60" s="987"/>
      <c r="J60" s="259" t="s">
        <v>75</v>
      </c>
      <c r="K60" s="29"/>
      <c r="L60" s="29"/>
      <c r="M60" s="29"/>
      <c r="N60" s="29"/>
    </row>
    <row r="61" spans="2:14">
      <c r="B61" s="248">
        <v>65</v>
      </c>
      <c r="C61" s="258" t="s">
        <v>319</v>
      </c>
      <c r="D61" s="248"/>
      <c r="E61" s="248"/>
      <c r="F61" s="248"/>
      <c r="G61" s="248"/>
      <c r="I61" s="987"/>
      <c r="J61" s="259" t="s">
        <v>76</v>
      </c>
      <c r="K61" s="29"/>
      <c r="L61" s="29"/>
      <c r="M61" s="29"/>
      <c r="N61" s="29"/>
    </row>
    <row r="62" spans="2:14">
      <c r="I62" s="29"/>
      <c r="J62" s="29"/>
      <c r="K62" s="29"/>
      <c r="L62" s="29"/>
      <c r="M62" s="29"/>
      <c r="N62" s="29"/>
    </row>
    <row r="63" spans="2:14">
      <c r="I63" s="29"/>
      <c r="J63" s="29"/>
      <c r="K63" s="29"/>
      <c r="L63" s="29"/>
      <c r="M63" s="29"/>
      <c r="N63" s="29"/>
    </row>
    <row r="64" spans="2:14" ht="13.5" thickBot="1">
      <c r="I64" s="29"/>
      <c r="J64" s="29"/>
      <c r="K64" s="29"/>
      <c r="L64" s="29"/>
      <c r="M64" s="29"/>
      <c r="N64" s="29"/>
    </row>
    <row r="65" spans="2:14">
      <c r="B65" s="250" t="s">
        <v>158</v>
      </c>
      <c r="C65" s="250"/>
      <c r="E65" s="50" t="s">
        <v>38</v>
      </c>
      <c r="F65" s="51">
        <v>1</v>
      </c>
      <c r="G65" s="51">
        <v>2</v>
      </c>
      <c r="H65" s="51">
        <v>3</v>
      </c>
      <c r="I65" s="52">
        <v>4</v>
      </c>
      <c r="J65" s="29"/>
      <c r="K65" s="29"/>
      <c r="L65" s="29"/>
      <c r="M65" s="29"/>
      <c r="N65" s="29"/>
    </row>
    <row r="66" spans="2:14" ht="15.75">
      <c r="B66" s="260" t="s">
        <v>159</v>
      </c>
      <c r="C66" s="260"/>
      <c r="D66" s="58" t="s">
        <v>160</v>
      </c>
      <c r="E66" s="53">
        <v>1</v>
      </c>
      <c r="F66" s="29">
        <v>6</v>
      </c>
      <c r="G66" s="29">
        <v>7</v>
      </c>
      <c r="H66" s="29">
        <v>11</v>
      </c>
      <c r="I66" s="54">
        <v>13</v>
      </c>
      <c r="J66" s="29"/>
      <c r="K66" s="29"/>
      <c r="L66" s="29"/>
      <c r="M66" s="29"/>
      <c r="N66" s="29"/>
    </row>
    <row r="67" spans="2:14" ht="15.75">
      <c r="B67" s="260" t="s">
        <v>161</v>
      </c>
      <c r="C67" s="260"/>
      <c r="E67" s="53">
        <v>2</v>
      </c>
      <c r="F67" s="29">
        <v>12</v>
      </c>
      <c r="G67" s="29">
        <v>14</v>
      </c>
      <c r="H67" s="29">
        <v>22</v>
      </c>
      <c r="I67" s="54">
        <v>26</v>
      </c>
      <c r="J67" s="29"/>
      <c r="K67" s="29"/>
      <c r="L67" s="29"/>
      <c r="M67" s="29"/>
      <c r="N67" s="29"/>
    </row>
    <row r="68" spans="2:14" ht="15.75">
      <c r="B68" s="260" t="s">
        <v>162</v>
      </c>
      <c r="C68" s="260"/>
      <c r="E68" s="53">
        <v>3</v>
      </c>
      <c r="F68" s="29">
        <v>18</v>
      </c>
      <c r="G68" s="29">
        <v>21</v>
      </c>
      <c r="H68" s="29">
        <v>33</v>
      </c>
      <c r="I68" s="54">
        <v>39</v>
      </c>
      <c r="J68" s="29"/>
      <c r="K68" s="29"/>
      <c r="L68" s="29"/>
      <c r="M68" s="29"/>
      <c r="N68" s="29"/>
    </row>
    <row r="69" spans="2:14" ht="15.75">
      <c r="B69" s="260" t="s">
        <v>163</v>
      </c>
      <c r="C69" s="260"/>
      <c r="E69" s="53">
        <v>4</v>
      </c>
      <c r="F69" s="29">
        <v>24</v>
      </c>
      <c r="G69" s="29">
        <v>28</v>
      </c>
      <c r="H69" s="29">
        <v>44</v>
      </c>
      <c r="I69" s="54">
        <v>52</v>
      </c>
      <c r="J69" s="29"/>
      <c r="K69" s="29"/>
      <c r="L69" s="29"/>
      <c r="M69" s="29"/>
      <c r="N69" s="29"/>
    </row>
    <row r="70" spans="2:14" ht="16.5" thickBot="1">
      <c r="B70" s="260" t="s">
        <v>164</v>
      </c>
      <c r="C70" s="260"/>
      <c r="E70" s="55">
        <v>5</v>
      </c>
      <c r="F70" s="56">
        <v>30</v>
      </c>
      <c r="G70" s="56">
        <v>35</v>
      </c>
      <c r="H70" s="56">
        <v>55</v>
      </c>
      <c r="I70" s="57">
        <v>65</v>
      </c>
      <c r="J70" s="29"/>
      <c r="K70" s="29"/>
      <c r="L70" s="29"/>
      <c r="M70" s="29"/>
      <c r="N70" s="29"/>
    </row>
    <row r="71" spans="2:14" ht="15.75">
      <c r="B71" s="260" t="s">
        <v>165</v>
      </c>
      <c r="C71" s="260"/>
      <c r="I71" s="29"/>
      <c r="J71" s="29"/>
      <c r="K71" s="29"/>
      <c r="L71" s="29"/>
      <c r="M71" s="29"/>
      <c r="N71" s="29"/>
    </row>
    <row r="72" spans="2:14" ht="15.75">
      <c r="B72" s="260" t="s">
        <v>166</v>
      </c>
      <c r="C72" s="260"/>
      <c r="I72" s="29"/>
      <c r="J72" s="29"/>
      <c r="K72" s="29"/>
      <c r="L72" s="29"/>
      <c r="M72" s="29"/>
      <c r="N72" s="29"/>
    </row>
    <row r="73" spans="2:14" ht="15.75">
      <c r="B73" s="260" t="s">
        <v>167</v>
      </c>
      <c r="I73" s="29"/>
      <c r="J73" s="29"/>
      <c r="K73" s="29"/>
      <c r="L73" s="29"/>
      <c r="M73" s="29"/>
      <c r="N73" s="29"/>
    </row>
    <row r="74" spans="2:14" ht="15.75">
      <c r="B74" s="260" t="s">
        <v>168</v>
      </c>
      <c r="F74">
        <v>0</v>
      </c>
      <c r="G74">
        <v>50</v>
      </c>
      <c r="H74">
        <v>0</v>
      </c>
      <c r="I74" s="29"/>
      <c r="J74" s="29"/>
      <c r="K74" s="29"/>
      <c r="L74" s="29"/>
      <c r="M74" s="29"/>
      <c r="N74" s="29"/>
    </row>
    <row r="75" spans="2:14" ht="15.75">
      <c r="B75" s="260" t="s">
        <v>169</v>
      </c>
      <c r="F75">
        <v>51</v>
      </c>
      <c r="G75">
        <v>75</v>
      </c>
      <c r="H75">
        <v>-1</v>
      </c>
      <c r="I75" s="29"/>
      <c r="J75" s="29"/>
      <c r="K75" s="29"/>
      <c r="L75" s="29"/>
      <c r="M75" s="29"/>
      <c r="N75" s="29"/>
    </row>
    <row r="76" spans="2:14">
      <c r="F76">
        <v>76</v>
      </c>
      <c r="G76">
        <v>100</v>
      </c>
      <c r="H76">
        <v>-2</v>
      </c>
      <c r="I76" s="29"/>
      <c r="J76" s="29"/>
      <c r="K76" s="29"/>
      <c r="L76" s="29"/>
      <c r="M76" s="29"/>
      <c r="N76" s="29"/>
    </row>
    <row r="77" spans="2:14">
      <c r="B77" s="250" t="s">
        <v>170</v>
      </c>
      <c r="I77" s="29"/>
      <c r="J77" s="29"/>
      <c r="K77" s="29"/>
      <c r="L77" s="29"/>
      <c r="M77" s="29"/>
      <c r="N77" s="29"/>
    </row>
    <row r="78" spans="2:14" ht="15.75">
      <c r="B78" s="260" t="s">
        <v>171</v>
      </c>
      <c r="D78" s="261" t="s">
        <v>171</v>
      </c>
      <c r="I78" s="29"/>
      <c r="J78" s="29"/>
      <c r="K78" s="29"/>
      <c r="L78" s="29"/>
      <c r="M78" s="29"/>
      <c r="N78" s="29"/>
    </row>
    <row r="79" spans="2:14" ht="15.75">
      <c r="B79" s="260" t="s">
        <v>172</v>
      </c>
      <c r="D79" s="261" t="s">
        <v>173</v>
      </c>
      <c r="I79" s="29"/>
      <c r="J79" s="29"/>
      <c r="K79" s="29"/>
      <c r="L79" s="29"/>
      <c r="M79" s="29"/>
      <c r="N79" s="29"/>
    </row>
    <row r="80" spans="2:14" ht="15.75">
      <c r="B80" s="260" t="s">
        <v>174</v>
      </c>
      <c r="D80" s="261" t="s">
        <v>169</v>
      </c>
      <c r="I80" s="29"/>
      <c r="J80" s="29"/>
      <c r="K80" s="29"/>
      <c r="L80" s="29"/>
      <c r="M80" s="29"/>
      <c r="N80" s="29"/>
    </row>
    <row r="81" spans="2:14" ht="15.75">
      <c r="B81" s="260" t="s">
        <v>169</v>
      </c>
      <c r="D81" s="261" t="s">
        <v>175</v>
      </c>
      <c r="I81" s="29"/>
      <c r="J81" s="29"/>
      <c r="K81" s="29"/>
      <c r="L81" s="29"/>
      <c r="M81" s="29"/>
      <c r="N81" s="29"/>
    </row>
    <row r="82" spans="2:14" ht="15.75">
      <c r="B82" s="260" t="s">
        <v>176</v>
      </c>
      <c r="D82" s="261" t="s">
        <v>3</v>
      </c>
      <c r="I82" s="29"/>
      <c r="J82" s="29"/>
      <c r="K82" s="29"/>
      <c r="L82" s="29"/>
      <c r="M82" s="29"/>
      <c r="N82" s="29"/>
    </row>
    <row r="83" spans="2:14" ht="15.75">
      <c r="B83" s="260" t="s">
        <v>177</v>
      </c>
      <c r="D83" s="46" t="s">
        <v>177</v>
      </c>
      <c r="I83" s="29"/>
      <c r="J83" s="29"/>
      <c r="K83" s="29"/>
      <c r="L83" s="29"/>
      <c r="M83" s="29"/>
      <c r="N83" s="29"/>
    </row>
    <row r="84" spans="2:14" ht="15.75">
      <c r="B84" s="260" t="s">
        <v>3</v>
      </c>
      <c r="D84" s="46" t="s">
        <v>178</v>
      </c>
      <c r="I84" s="29"/>
      <c r="J84" s="29"/>
      <c r="K84" s="29"/>
      <c r="L84" s="29"/>
      <c r="M84" s="29"/>
      <c r="N84" s="29"/>
    </row>
    <row r="85" spans="2:14">
      <c r="I85" s="29"/>
      <c r="J85" s="29"/>
      <c r="K85" s="29"/>
      <c r="L85" s="29"/>
      <c r="M85" s="29"/>
      <c r="N85" s="29"/>
    </row>
    <row r="86" spans="2:14">
      <c r="I86" s="29"/>
      <c r="J86" s="29"/>
      <c r="K86" s="29"/>
      <c r="L86" s="29"/>
      <c r="M86" s="29"/>
      <c r="N86" s="29"/>
    </row>
    <row r="87" spans="2:14">
      <c r="I87" s="29"/>
      <c r="J87" s="29"/>
      <c r="K87" s="29"/>
      <c r="L87" s="29"/>
      <c r="M87" s="29"/>
      <c r="N87" s="29"/>
    </row>
    <row r="88" spans="2:14">
      <c r="I88" s="29"/>
      <c r="J88" s="29"/>
      <c r="K88" s="29"/>
      <c r="L88" s="29"/>
      <c r="M88" s="29"/>
      <c r="N88" s="29"/>
    </row>
  </sheetData>
  <mergeCells count="7">
    <mergeCell ref="I54:I61"/>
    <mergeCell ref="I16:L16"/>
    <mergeCell ref="I19:L19"/>
    <mergeCell ref="I20:L20"/>
    <mergeCell ref="I37:I41"/>
    <mergeCell ref="I42:I45"/>
    <mergeCell ref="I46:I5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W o r k b o o k S t a t e   x m l n s : i = " h t t p : / / w w w . w 3 . o r g / 2 0 0 1 / X M L S c h e m a - i n s t a n c e "   x m l n s = " h t t p : / / s c h e m a s . m i c r o s o f t . c o m / P o w e r B I A d d I n " > < L a s t P r o v i d e d R a n g e N a m e I d > 0 < / L a s t P r o v i d e d R a n g e N a m e I d > < L a s t U s e d G r o u p O b j e c t I d   i : n i l = " t r u e " / > < T i l e s L i s t > < T i l e s / > < / T i l e s L i s t > < / W o r k b o o k S t a t e > 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o" ma:contentTypeID="0x01010059809BB2B749D34197E341ABB0E5EA11" ma:contentTypeVersion="2" ma:contentTypeDescription="Crear nuevo documento." ma:contentTypeScope="" ma:versionID="181c8582a3183fb0f9b74351a50ca366">
  <xsd:schema xmlns:xsd="http://www.w3.org/2001/XMLSchema" xmlns:xs="http://www.w3.org/2001/XMLSchema" xmlns:p="http://schemas.microsoft.com/office/2006/metadata/properties" xmlns:ns2="43756ae8-a6e7-40f8-ab40-e4035d49e276" targetNamespace="http://schemas.microsoft.com/office/2006/metadata/properties" ma:root="true" ma:fieldsID="37b8cc1c45fedc2c663eee7e9c1168dd" ns2:_="">
    <xsd:import namespace="43756ae8-a6e7-40f8-ab40-e4035d49e276"/>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56ae8-a6e7-40f8-ab40-e4035d49e276"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4F48D7-29FA-4C14-BDEC-A45162B37F1F}">
  <ds:schemaRefs>
    <ds:schemaRef ds:uri="http://purl.org/dc/elements/1.1/"/>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http://purl.org/dc/dcmitype/"/>
    <ds:schemaRef ds:uri="43756ae8-a6e7-40f8-ab40-e4035d49e276"/>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0438A2B8-49BC-4133-8BC4-E6AC4BA5A706}">
  <ds:schemaRefs>
    <ds:schemaRef ds:uri="http://schemas.microsoft.com/PowerBIAddIn"/>
  </ds:schemaRefs>
</ds:datastoreItem>
</file>

<file path=customXml/itemProps3.xml><?xml version="1.0" encoding="utf-8"?>
<ds:datastoreItem xmlns:ds="http://schemas.openxmlformats.org/officeDocument/2006/customXml" ds:itemID="{FA4E6285-137F-4E11-8D54-8510F54BE391}">
  <ds:schemaRefs>
    <ds:schemaRef ds:uri="http://schemas.microsoft.com/office/2006/metadata/longProperties"/>
  </ds:schemaRefs>
</ds:datastoreItem>
</file>

<file path=customXml/itemProps4.xml><?xml version="1.0" encoding="utf-8"?>
<ds:datastoreItem xmlns:ds="http://schemas.openxmlformats.org/officeDocument/2006/customXml" ds:itemID="{2E69EB6E-8BA2-4448-BBFB-7B58DBFCCADD}">
  <ds:schemaRefs>
    <ds:schemaRef ds:uri="http://schemas.microsoft.com/sharepoint/v3/contenttype/forms"/>
  </ds:schemaRefs>
</ds:datastoreItem>
</file>

<file path=customXml/itemProps5.xml><?xml version="1.0" encoding="utf-8"?>
<ds:datastoreItem xmlns:ds="http://schemas.openxmlformats.org/officeDocument/2006/customXml" ds:itemID="{A8691049-1B47-4490-9816-AF34E77B9F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756ae8-a6e7-40f8-ab40-e4035d49e2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17</vt:i4>
      </vt:variant>
    </vt:vector>
  </HeadingPairs>
  <TitlesOfParts>
    <vt:vector size="27" baseType="lpstr">
      <vt:lpstr>CICLO PHVA</vt:lpstr>
      <vt:lpstr>SEPG-F-007</vt:lpstr>
      <vt:lpstr>SEPG-F-012</vt:lpstr>
      <vt:lpstr>Fm-20 </vt:lpstr>
      <vt:lpstr>DB</vt:lpstr>
      <vt:lpstr>SEPG-F-061</vt:lpstr>
      <vt:lpstr>SEPG-F-030 </vt:lpstr>
      <vt:lpstr>Matriz de cambio</vt:lpstr>
      <vt:lpstr>ZB</vt:lpstr>
      <vt:lpstr>Hoja1</vt:lpstr>
      <vt:lpstr>¿TIENE_HERRAMIENTA_PARA_EJERCER_EL_CONTROL?</vt:lpstr>
      <vt:lpstr>A</vt:lpstr>
      <vt:lpstr>B</vt:lpstr>
      <vt:lpstr>CE</vt:lpstr>
      <vt:lpstr>EXISTENCONTROLES</vt:lpstr>
      <vt:lpstr>FrecuenciaSeguim</vt:lpstr>
      <vt:lpstr>FrecuendiaSeguim</vt:lpstr>
      <vt:lpstr>HerramientaControl</vt:lpstr>
      <vt:lpstr>HerramientaEfectiva</vt:lpstr>
      <vt:lpstr>IMPACTO</vt:lpstr>
      <vt:lpstr>ManualesInstructivos</vt:lpstr>
      <vt:lpstr>'Fm-20 '!OP</vt:lpstr>
      <vt:lpstr>OPCIONESDEMANEJO</vt:lpstr>
      <vt:lpstr>PROBABILIDAD</vt:lpstr>
      <vt:lpstr>ResponDefinidos</vt:lpstr>
      <vt:lpstr>TieneHerramientaControl1</vt:lpstr>
      <vt:lpstr>TIPODERIESGO</vt:lpstr>
    </vt:vector>
  </TitlesOfParts>
  <Manager/>
  <Company>Dark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Hector Vanegas</dc:creator>
  <cp:keywords/>
  <dc:description/>
  <cp:lastModifiedBy>Hector Eduardo Vanegas Gamez</cp:lastModifiedBy>
  <cp:revision/>
  <dcterms:created xsi:type="dcterms:W3CDTF">2007-05-23T11:34:18Z</dcterms:created>
  <dcterms:modified xsi:type="dcterms:W3CDTF">2019-12-30T18:52:53Z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ies>
</file>